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ofariettav\OneDrive - Consejo Superior de la Judicatura\Datos adjuntos\Documentos\Unidad de Compras Publicas UPC\ESTUDIOS DEL SECTOR\2026\JUNIO\Mesa de ayuda Licitacion LP-06-2026\"/>
    </mc:Choice>
  </mc:AlternateContent>
  <xr:revisionPtr revIDLastSave="0" documentId="13_ncr:1_{40ABE2F6-1735-42D0-B10F-1E9FB614DEC7}" xr6:coauthVersionLast="47" xr6:coauthVersionMax="47" xr10:uidLastSave="{00000000-0000-0000-0000-000000000000}"/>
  <bookViews>
    <workbookView xWindow="-120" yWindow="-120" windowWidth="29040" windowHeight="15720" tabRatio="829" firstSheet="1" activeTab="7" xr2:uid="{B8558506-586E-496C-A2AA-9B32993A8A5D}"/>
  </bookViews>
  <sheets>
    <sheet name="Instructivo" sheetId="1" r:id="rId1"/>
    <sheet name="1. Informacion del oferente" sheetId="2" r:id="rId2"/>
    <sheet name="2. Linea de servicios" sheetId="3" r:id="rId3"/>
    <sheet name="3. Servicios TH (Linea B)" sheetId="4" r:id="rId4"/>
    <sheet name="4.Repuestos" sheetId="5" r:id="rId5"/>
    <sheet name="5.Otros servicios por demanda" sheetId="6" r:id="rId6"/>
    <sheet name="6.Servicios Complementarios" sheetId="7" r:id="rId7"/>
    <sheet name="8.Total Oferta" sheetId="8" r:id="rId8"/>
  </sheets>
  <definedNames>
    <definedName name="_xlnm._FilterDatabase" localSheetId="3" hidden="1">'3. Servicios TH (Linea B)'!$A$9:$L$67</definedName>
    <definedName name="_xlnm._FilterDatabase" localSheetId="4" hidden="1">'4.Repuestos'!$A$6:$M$1427</definedName>
    <definedName name="_xlnm._FilterDatabase" localSheetId="5" hidden="1">'5.Otros servicios por demanda'!$A$7:$J$227</definedName>
    <definedName name="_xlnm._FilterDatabase" localSheetId="6" hidden="1">'6.Servicios Complementarios'!$A$4:$M$320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8" l="1"/>
  <c r="B11" i="8"/>
  <c r="B25" i="8"/>
  <c r="B24" i="8"/>
  <c r="B23" i="8"/>
  <c r="B22" i="8"/>
  <c r="B21" i="8"/>
  <c r="J17" i="4" l="1"/>
  <c r="J29" i="4"/>
  <c r="J49"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10" i="4"/>
  <c r="J13" i="4"/>
  <c r="J16" i="4"/>
  <c r="J20" i="4"/>
  <c r="J25" i="4"/>
  <c r="J32" i="4"/>
  <c r="J45" i="4"/>
  <c r="J48" i="4"/>
  <c r="J51" i="4"/>
  <c r="J65" i="4"/>
  <c r="L320" i="7"/>
  <c r="B32" i="8" s="1"/>
  <c r="K6" i="7"/>
  <c r="K320" i="7" s="1"/>
  <c r="K7" i="7"/>
  <c r="K8" i="7"/>
  <c r="K9" i="7"/>
  <c r="K10" i="7"/>
  <c r="K11" i="7"/>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89" i="7"/>
  <c r="K90" i="7"/>
  <c r="K91" i="7"/>
  <c r="K92" i="7"/>
  <c r="K93" i="7"/>
  <c r="K94" i="7"/>
  <c r="K95" i="7"/>
  <c r="K96" i="7"/>
  <c r="K97" i="7"/>
  <c r="K98" i="7"/>
  <c r="K99" i="7"/>
  <c r="K100" i="7"/>
  <c r="K101" i="7"/>
  <c r="K102" i="7"/>
  <c r="K103" i="7"/>
  <c r="K104" i="7"/>
  <c r="K105" i="7"/>
  <c r="K106" i="7"/>
  <c r="K107" i="7"/>
  <c r="K108" i="7"/>
  <c r="K109" i="7"/>
  <c r="K110" i="7"/>
  <c r="K111" i="7"/>
  <c r="K112" i="7"/>
  <c r="K113" i="7"/>
  <c r="K114" i="7"/>
  <c r="K115" i="7"/>
  <c r="K116" i="7"/>
  <c r="K117" i="7"/>
  <c r="K118" i="7"/>
  <c r="K119" i="7"/>
  <c r="K120" i="7"/>
  <c r="K121" i="7"/>
  <c r="K122" i="7"/>
  <c r="K123" i="7"/>
  <c r="K124" i="7"/>
  <c r="K125" i="7"/>
  <c r="K126" i="7"/>
  <c r="K127" i="7"/>
  <c r="K128" i="7"/>
  <c r="K129" i="7"/>
  <c r="K130" i="7"/>
  <c r="K131" i="7"/>
  <c r="K132" i="7"/>
  <c r="K133" i="7"/>
  <c r="K134" i="7"/>
  <c r="K135" i="7"/>
  <c r="K136" i="7"/>
  <c r="K137" i="7"/>
  <c r="K138" i="7"/>
  <c r="K139" i="7"/>
  <c r="K140" i="7"/>
  <c r="K141" i="7"/>
  <c r="K142" i="7"/>
  <c r="K143" i="7"/>
  <c r="K144" i="7"/>
  <c r="K145" i="7"/>
  <c r="K146" i="7"/>
  <c r="K147" i="7"/>
  <c r="K148" i="7"/>
  <c r="K149" i="7"/>
  <c r="K150" i="7"/>
  <c r="K151" i="7"/>
  <c r="K152" i="7"/>
  <c r="K153" i="7"/>
  <c r="K154" i="7"/>
  <c r="K155" i="7"/>
  <c r="K156" i="7"/>
  <c r="K157" i="7"/>
  <c r="K158" i="7"/>
  <c r="K159" i="7"/>
  <c r="K160" i="7"/>
  <c r="K161" i="7"/>
  <c r="K162" i="7"/>
  <c r="K163" i="7"/>
  <c r="K164" i="7"/>
  <c r="K165" i="7"/>
  <c r="K166" i="7"/>
  <c r="K167" i="7"/>
  <c r="K168" i="7"/>
  <c r="K169" i="7"/>
  <c r="K170" i="7"/>
  <c r="K171" i="7"/>
  <c r="K172" i="7"/>
  <c r="K173" i="7"/>
  <c r="K174" i="7"/>
  <c r="K175" i="7"/>
  <c r="K176" i="7"/>
  <c r="K177" i="7"/>
  <c r="K178" i="7"/>
  <c r="K179" i="7"/>
  <c r="K180" i="7"/>
  <c r="K181" i="7"/>
  <c r="K182" i="7"/>
  <c r="K183" i="7"/>
  <c r="K184" i="7"/>
  <c r="K185" i="7"/>
  <c r="K186" i="7"/>
  <c r="K187" i="7"/>
  <c r="K188" i="7"/>
  <c r="K189" i="7"/>
  <c r="K190" i="7"/>
  <c r="K191" i="7"/>
  <c r="K192" i="7"/>
  <c r="K193" i="7"/>
  <c r="K194" i="7"/>
  <c r="K195" i="7"/>
  <c r="K196" i="7"/>
  <c r="K197" i="7"/>
  <c r="K198" i="7"/>
  <c r="K199" i="7"/>
  <c r="K200" i="7"/>
  <c r="K201" i="7"/>
  <c r="K202" i="7"/>
  <c r="K203" i="7"/>
  <c r="K204" i="7"/>
  <c r="K205" i="7"/>
  <c r="K206" i="7"/>
  <c r="K207" i="7"/>
  <c r="K208" i="7"/>
  <c r="K209" i="7"/>
  <c r="K210" i="7"/>
  <c r="K211" i="7"/>
  <c r="K212" i="7"/>
  <c r="K213" i="7"/>
  <c r="K214" i="7"/>
  <c r="K215" i="7"/>
  <c r="K216" i="7"/>
  <c r="K217" i="7"/>
  <c r="K218" i="7"/>
  <c r="K219" i="7"/>
  <c r="K220" i="7"/>
  <c r="K221" i="7"/>
  <c r="K222" i="7"/>
  <c r="K223" i="7"/>
  <c r="K224" i="7"/>
  <c r="K225" i="7"/>
  <c r="K226" i="7"/>
  <c r="K227" i="7"/>
  <c r="K228" i="7"/>
  <c r="K229" i="7"/>
  <c r="K230" i="7"/>
  <c r="K231" i="7"/>
  <c r="K232" i="7"/>
  <c r="K233" i="7"/>
  <c r="K234" i="7"/>
  <c r="K235" i="7"/>
  <c r="K236" i="7"/>
  <c r="K237" i="7"/>
  <c r="K238" i="7"/>
  <c r="K239" i="7"/>
  <c r="K240" i="7"/>
  <c r="K241" i="7"/>
  <c r="K242" i="7"/>
  <c r="K243" i="7"/>
  <c r="K244" i="7"/>
  <c r="K245" i="7"/>
  <c r="K246" i="7"/>
  <c r="K247" i="7"/>
  <c r="K248" i="7"/>
  <c r="K249" i="7"/>
  <c r="K250" i="7"/>
  <c r="K251" i="7"/>
  <c r="K252" i="7"/>
  <c r="K253" i="7"/>
  <c r="K254" i="7"/>
  <c r="K255" i="7"/>
  <c r="K256" i="7"/>
  <c r="K257" i="7"/>
  <c r="K258" i="7"/>
  <c r="K259" i="7"/>
  <c r="K260" i="7"/>
  <c r="K261" i="7"/>
  <c r="K262" i="7"/>
  <c r="K263" i="7"/>
  <c r="K264" i="7"/>
  <c r="K265" i="7"/>
  <c r="K266" i="7"/>
  <c r="K267" i="7"/>
  <c r="K268" i="7"/>
  <c r="K269" i="7"/>
  <c r="K270" i="7"/>
  <c r="K271" i="7"/>
  <c r="K272" i="7"/>
  <c r="K273" i="7"/>
  <c r="K274" i="7"/>
  <c r="K275" i="7"/>
  <c r="K276" i="7"/>
  <c r="K277" i="7"/>
  <c r="K278" i="7"/>
  <c r="K279" i="7"/>
  <c r="K280" i="7"/>
  <c r="K281" i="7"/>
  <c r="K282" i="7"/>
  <c r="K283" i="7"/>
  <c r="K284" i="7"/>
  <c r="K285" i="7"/>
  <c r="K286" i="7"/>
  <c r="K287" i="7"/>
  <c r="K288" i="7"/>
  <c r="K289" i="7"/>
  <c r="K290" i="7"/>
  <c r="K291" i="7"/>
  <c r="K292" i="7"/>
  <c r="K293" i="7"/>
  <c r="K294" i="7"/>
  <c r="K295" i="7"/>
  <c r="K296" i="7"/>
  <c r="K297" i="7"/>
  <c r="K298" i="7"/>
  <c r="K299" i="7"/>
  <c r="K300" i="7"/>
  <c r="K301" i="7"/>
  <c r="K302" i="7"/>
  <c r="K303" i="7"/>
  <c r="K304" i="7"/>
  <c r="K305" i="7"/>
  <c r="K306" i="7"/>
  <c r="K307" i="7"/>
  <c r="K308" i="7"/>
  <c r="K309" i="7"/>
  <c r="K310" i="7"/>
  <c r="K311" i="7"/>
  <c r="K312" i="7"/>
  <c r="K313" i="7"/>
  <c r="K314" i="7"/>
  <c r="K315" i="7"/>
  <c r="K316" i="7"/>
  <c r="K317" i="7"/>
  <c r="K318" i="7"/>
  <c r="K319" i="7"/>
  <c r="K5" i="7"/>
  <c r="I227" i="6"/>
  <c r="B31" i="8" s="1"/>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8" i="6"/>
  <c r="H227" i="6" s="1"/>
  <c r="L1427" i="5"/>
  <c r="B30" i="8" s="1"/>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105" i="5"/>
  <c r="K106" i="5"/>
  <c r="K107" i="5"/>
  <c r="K108" i="5"/>
  <c r="K109" i="5"/>
  <c r="K110" i="5"/>
  <c r="K111" i="5"/>
  <c r="K112" i="5"/>
  <c r="K113" i="5"/>
  <c r="K114" i="5"/>
  <c r="K115" i="5"/>
  <c r="K116" i="5"/>
  <c r="K117" i="5"/>
  <c r="K118" i="5"/>
  <c r="K119" i="5"/>
  <c r="K120" i="5"/>
  <c r="K121" i="5"/>
  <c r="K122" i="5"/>
  <c r="K123" i="5"/>
  <c r="K124" i="5"/>
  <c r="K125" i="5"/>
  <c r="K126" i="5"/>
  <c r="K127" i="5"/>
  <c r="K128" i="5"/>
  <c r="K129"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55" i="5"/>
  <c r="K156" i="5"/>
  <c r="K157" i="5"/>
  <c r="K158" i="5"/>
  <c r="K159" i="5"/>
  <c r="K160" i="5"/>
  <c r="K161" i="5"/>
  <c r="K162" i="5"/>
  <c r="K163" i="5"/>
  <c r="K164" i="5"/>
  <c r="K165" i="5"/>
  <c r="K166" i="5"/>
  <c r="K167" i="5"/>
  <c r="K168" i="5"/>
  <c r="K169" i="5"/>
  <c r="K170" i="5"/>
  <c r="K171" i="5"/>
  <c r="K172" i="5"/>
  <c r="K173" i="5"/>
  <c r="K174" i="5"/>
  <c r="K175" i="5"/>
  <c r="K176" i="5"/>
  <c r="K177" i="5"/>
  <c r="K178" i="5"/>
  <c r="K179" i="5"/>
  <c r="K180" i="5"/>
  <c r="K181" i="5"/>
  <c r="K182" i="5"/>
  <c r="K183" i="5"/>
  <c r="K184" i="5"/>
  <c r="K185" i="5"/>
  <c r="K186" i="5"/>
  <c r="K187" i="5"/>
  <c r="K188" i="5"/>
  <c r="K189" i="5"/>
  <c r="K190" i="5"/>
  <c r="K191" i="5"/>
  <c r="K192" i="5"/>
  <c r="K193" i="5"/>
  <c r="K194" i="5"/>
  <c r="K195" i="5"/>
  <c r="K196" i="5"/>
  <c r="K197" i="5"/>
  <c r="K198" i="5"/>
  <c r="K199" i="5"/>
  <c r="K200" i="5"/>
  <c r="K201" i="5"/>
  <c r="K202" i="5"/>
  <c r="K203" i="5"/>
  <c r="K204" i="5"/>
  <c r="K205" i="5"/>
  <c r="K206" i="5"/>
  <c r="K207" i="5"/>
  <c r="K208" i="5"/>
  <c r="K209" i="5"/>
  <c r="K210" i="5"/>
  <c r="K211" i="5"/>
  <c r="K212" i="5"/>
  <c r="K213" i="5"/>
  <c r="K214" i="5"/>
  <c r="K215" i="5"/>
  <c r="K216" i="5"/>
  <c r="K217" i="5"/>
  <c r="K218" i="5"/>
  <c r="K219" i="5"/>
  <c r="K220" i="5"/>
  <c r="K221" i="5"/>
  <c r="K222" i="5"/>
  <c r="K223" i="5"/>
  <c r="K224" i="5"/>
  <c r="K225" i="5"/>
  <c r="K226" i="5"/>
  <c r="K227" i="5"/>
  <c r="K228" i="5"/>
  <c r="K229" i="5"/>
  <c r="K230" i="5"/>
  <c r="K231" i="5"/>
  <c r="K232" i="5"/>
  <c r="K233" i="5"/>
  <c r="K234" i="5"/>
  <c r="K235" i="5"/>
  <c r="K236" i="5"/>
  <c r="K237" i="5"/>
  <c r="K238" i="5"/>
  <c r="K239" i="5"/>
  <c r="K240" i="5"/>
  <c r="K241" i="5"/>
  <c r="K242" i="5"/>
  <c r="K243" i="5"/>
  <c r="K244" i="5"/>
  <c r="K245" i="5"/>
  <c r="K246" i="5"/>
  <c r="K247" i="5"/>
  <c r="K248" i="5"/>
  <c r="K249" i="5"/>
  <c r="K250" i="5"/>
  <c r="K251" i="5"/>
  <c r="K252" i="5"/>
  <c r="K253" i="5"/>
  <c r="K254" i="5"/>
  <c r="K255" i="5"/>
  <c r="K256" i="5"/>
  <c r="K257" i="5"/>
  <c r="K258" i="5"/>
  <c r="K259" i="5"/>
  <c r="K260" i="5"/>
  <c r="K261" i="5"/>
  <c r="K262" i="5"/>
  <c r="K263" i="5"/>
  <c r="K264" i="5"/>
  <c r="K265" i="5"/>
  <c r="K266" i="5"/>
  <c r="K267" i="5"/>
  <c r="K268" i="5"/>
  <c r="K269" i="5"/>
  <c r="K270" i="5"/>
  <c r="K271" i="5"/>
  <c r="K272" i="5"/>
  <c r="K273" i="5"/>
  <c r="K274" i="5"/>
  <c r="K275" i="5"/>
  <c r="K276" i="5"/>
  <c r="K277" i="5"/>
  <c r="K278" i="5"/>
  <c r="K279" i="5"/>
  <c r="K280" i="5"/>
  <c r="K281" i="5"/>
  <c r="K282" i="5"/>
  <c r="K283" i="5"/>
  <c r="K284" i="5"/>
  <c r="K285" i="5"/>
  <c r="K286" i="5"/>
  <c r="K287" i="5"/>
  <c r="K288" i="5"/>
  <c r="K289" i="5"/>
  <c r="K290" i="5"/>
  <c r="K291" i="5"/>
  <c r="K292" i="5"/>
  <c r="K293" i="5"/>
  <c r="K294" i="5"/>
  <c r="K295" i="5"/>
  <c r="K296" i="5"/>
  <c r="K297" i="5"/>
  <c r="K298" i="5"/>
  <c r="K299" i="5"/>
  <c r="K300" i="5"/>
  <c r="K301" i="5"/>
  <c r="K302" i="5"/>
  <c r="K303" i="5"/>
  <c r="K304" i="5"/>
  <c r="K305" i="5"/>
  <c r="K306" i="5"/>
  <c r="K307" i="5"/>
  <c r="K308" i="5"/>
  <c r="K309" i="5"/>
  <c r="K310" i="5"/>
  <c r="K311" i="5"/>
  <c r="K312" i="5"/>
  <c r="K313" i="5"/>
  <c r="K314" i="5"/>
  <c r="K315" i="5"/>
  <c r="K316" i="5"/>
  <c r="K317" i="5"/>
  <c r="K318" i="5"/>
  <c r="K319" i="5"/>
  <c r="K320" i="5"/>
  <c r="K321" i="5"/>
  <c r="K322" i="5"/>
  <c r="K323" i="5"/>
  <c r="K324" i="5"/>
  <c r="K325" i="5"/>
  <c r="K326" i="5"/>
  <c r="K327" i="5"/>
  <c r="K328" i="5"/>
  <c r="K329" i="5"/>
  <c r="K330" i="5"/>
  <c r="K331" i="5"/>
  <c r="K332" i="5"/>
  <c r="K333" i="5"/>
  <c r="K334" i="5"/>
  <c r="K335" i="5"/>
  <c r="K336" i="5"/>
  <c r="K337" i="5"/>
  <c r="K338" i="5"/>
  <c r="K339" i="5"/>
  <c r="K340" i="5"/>
  <c r="K341" i="5"/>
  <c r="K342" i="5"/>
  <c r="K343" i="5"/>
  <c r="K344" i="5"/>
  <c r="K345" i="5"/>
  <c r="K346" i="5"/>
  <c r="K347" i="5"/>
  <c r="K348" i="5"/>
  <c r="K349" i="5"/>
  <c r="K350" i="5"/>
  <c r="K351" i="5"/>
  <c r="K352" i="5"/>
  <c r="K353" i="5"/>
  <c r="K354" i="5"/>
  <c r="K355" i="5"/>
  <c r="K356" i="5"/>
  <c r="K357" i="5"/>
  <c r="K358" i="5"/>
  <c r="K359" i="5"/>
  <c r="K360" i="5"/>
  <c r="K361" i="5"/>
  <c r="K362" i="5"/>
  <c r="K363" i="5"/>
  <c r="K364" i="5"/>
  <c r="K365" i="5"/>
  <c r="K366" i="5"/>
  <c r="K367" i="5"/>
  <c r="K368" i="5"/>
  <c r="K369" i="5"/>
  <c r="K370" i="5"/>
  <c r="K371" i="5"/>
  <c r="K372" i="5"/>
  <c r="K373" i="5"/>
  <c r="K374" i="5"/>
  <c r="K375" i="5"/>
  <c r="K376" i="5"/>
  <c r="K377" i="5"/>
  <c r="K378" i="5"/>
  <c r="K379" i="5"/>
  <c r="K380" i="5"/>
  <c r="K381" i="5"/>
  <c r="K382" i="5"/>
  <c r="K383" i="5"/>
  <c r="K384" i="5"/>
  <c r="K385" i="5"/>
  <c r="K386" i="5"/>
  <c r="K387" i="5"/>
  <c r="K388" i="5"/>
  <c r="K389" i="5"/>
  <c r="K390" i="5"/>
  <c r="K391" i="5"/>
  <c r="K392" i="5"/>
  <c r="K393" i="5"/>
  <c r="K394" i="5"/>
  <c r="K395" i="5"/>
  <c r="K396" i="5"/>
  <c r="K397" i="5"/>
  <c r="K398" i="5"/>
  <c r="K399" i="5"/>
  <c r="K400" i="5"/>
  <c r="K401" i="5"/>
  <c r="K402" i="5"/>
  <c r="K403" i="5"/>
  <c r="K404" i="5"/>
  <c r="K405" i="5"/>
  <c r="K406" i="5"/>
  <c r="K407" i="5"/>
  <c r="K408" i="5"/>
  <c r="K409" i="5"/>
  <c r="K410" i="5"/>
  <c r="K411" i="5"/>
  <c r="K412" i="5"/>
  <c r="K413" i="5"/>
  <c r="K414" i="5"/>
  <c r="K415" i="5"/>
  <c r="K416" i="5"/>
  <c r="K417" i="5"/>
  <c r="K418" i="5"/>
  <c r="K419" i="5"/>
  <c r="K420" i="5"/>
  <c r="K421" i="5"/>
  <c r="K422" i="5"/>
  <c r="K423" i="5"/>
  <c r="K424" i="5"/>
  <c r="K425" i="5"/>
  <c r="K426" i="5"/>
  <c r="K427" i="5"/>
  <c r="K428" i="5"/>
  <c r="K429" i="5"/>
  <c r="K430" i="5"/>
  <c r="K431" i="5"/>
  <c r="K432" i="5"/>
  <c r="K433" i="5"/>
  <c r="K434" i="5"/>
  <c r="K435" i="5"/>
  <c r="K436" i="5"/>
  <c r="K437" i="5"/>
  <c r="K438" i="5"/>
  <c r="K439" i="5"/>
  <c r="K440" i="5"/>
  <c r="K441" i="5"/>
  <c r="K442" i="5"/>
  <c r="K443" i="5"/>
  <c r="K444" i="5"/>
  <c r="K445" i="5"/>
  <c r="K446" i="5"/>
  <c r="K447" i="5"/>
  <c r="K448" i="5"/>
  <c r="K449" i="5"/>
  <c r="K450" i="5"/>
  <c r="K451" i="5"/>
  <c r="K452" i="5"/>
  <c r="K453" i="5"/>
  <c r="K454" i="5"/>
  <c r="K455" i="5"/>
  <c r="K456" i="5"/>
  <c r="K457" i="5"/>
  <c r="K458" i="5"/>
  <c r="K459" i="5"/>
  <c r="K460" i="5"/>
  <c r="K461" i="5"/>
  <c r="K462" i="5"/>
  <c r="K463" i="5"/>
  <c r="K464" i="5"/>
  <c r="K465" i="5"/>
  <c r="K466" i="5"/>
  <c r="K467" i="5"/>
  <c r="K468" i="5"/>
  <c r="K469" i="5"/>
  <c r="K470" i="5"/>
  <c r="K471" i="5"/>
  <c r="K472" i="5"/>
  <c r="K473" i="5"/>
  <c r="K474" i="5"/>
  <c r="K475" i="5"/>
  <c r="K476" i="5"/>
  <c r="K477" i="5"/>
  <c r="K478" i="5"/>
  <c r="K479" i="5"/>
  <c r="K480" i="5"/>
  <c r="K481" i="5"/>
  <c r="K482" i="5"/>
  <c r="K483" i="5"/>
  <c r="K484" i="5"/>
  <c r="K485" i="5"/>
  <c r="K486" i="5"/>
  <c r="K487" i="5"/>
  <c r="K488" i="5"/>
  <c r="K489" i="5"/>
  <c r="K490" i="5"/>
  <c r="K491" i="5"/>
  <c r="K492" i="5"/>
  <c r="K493" i="5"/>
  <c r="K494" i="5"/>
  <c r="K495" i="5"/>
  <c r="K496" i="5"/>
  <c r="K497" i="5"/>
  <c r="K498" i="5"/>
  <c r="K499" i="5"/>
  <c r="K500" i="5"/>
  <c r="K501" i="5"/>
  <c r="K502" i="5"/>
  <c r="K503" i="5"/>
  <c r="K504" i="5"/>
  <c r="K505" i="5"/>
  <c r="K506" i="5"/>
  <c r="K507" i="5"/>
  <c r="K508" i="5"/>
  <c r="K509" i="5"/>
  <c r="K510" i="5"/>
  <c r="K511" i="5"/>
  <c r="K512" i="5"/>
  <c r="K513" i="5"/>
  <c r="K514" i="5"/>
  <c r="K515" i="5"/>
  <c r="K516" i="5"/>
  <c r="K517" i="5"/>
  <c r="K518" i="5"/>
  <c r="K519" i="5"/>
  <c r="K520" i="5"/>
  <c r="K521" i="5"/>
  <c r="K522" i="5"/>
  <c r="K523" i="5"/>
  <c r="K524" i="5"/>
  <c r="K525" i="5"/>
  <c r="K526" i="5"/>
  <c r="K527" i="5"/>
  <c r="K528" i="5"/>
  <c r="K529" i="5"/>
  <c r="K530" i="5"/>
  <c r="K531" i="5"/>
  <c r="K532" i="5"/>
  <c r="K533" i="5"/>
  <c r="K534" i="5"/>
  <c r="K535" i="5"/>
  <c r="K536" i="5"/>
  <c r="K537" i="5"/>
  <c r="K538" i="5"/>
  <c r="K539" i="5"/>
  <c r="K540" i="5"/>
  <c r="K541" i="5"/>
  <c r="K542" i="5"/>
  <c r="K543" i="5"/>
  <c r="K544" i="5"/>
  <c r="K545" i="5"/>
  <c r="K546" i="5"/>
  <c r="K547" i="5"/>
  <c r="K548" i="5"/>
  <c r="K549" i="5"/>
  <c r="K550" i="5"/>
  <c r="K551" i="5"/>
  <c r="K552" i="5"/>
  <c r="K553" i="5"/>
  <c r="K554" i="5"/>
  <c r="K555" i="5"/>
  <c r="K556" i="5"/>
  <c r="K557" i="5"/>
  <c r="K558" i="5"/>
  <c r="K559" i="5"/>
  <c r="K560" i="5"/>
  <c r="K561" i="5"/>
  <c r="K562" i="5"/>
  <c r="K563" i="5"/>
  <c r="K564" i="5"/>
  <c r="K565" i="5"/>
  <c r="K566" i="5"/>
  <c r="K567" i="5"/>
  <c r="K568" i="5"/>
  <c r="K569" i="5"/>
  <c r="K570" i="5"/>
  <c r="K571" i="5"/>
  <c r="K572" i="5"/>
  <c r="K573" i="5"/>
  <c r="K574" i="5"/>
  <c r="K575" i="5"/>
  <c r="K576" i="5"/>
  <c r="K577" i="5"/>
  <c r="K578" i="5"/>
  <c r="K579" i="5"/>
  <c r="K580" i="5"/>
  <c r="K581" i="5"/>
  <c r="K582" i="5"/>
  <c r="K583" i="5"/>
  <c r="K584" i="5"/>
  <c r="K585" i="5"/>
  <c r="K586" i="5"/>
  <c r="K587" i="5"/>
  <c r="K588" i="5"/>
  <c r="K589" i="5"/>
  <c r="K590" i="5"/>
  <c r="K591" i="5"/>
  <c r="K592" i="5"/>
  <c r="K593" i="5"/>
  <c r="K594" i="5"/>
  <c r="K595" i="5"/>
  <c r="K596" i="5"/>
  <c r="K597" i="5"/>
  <c r="K598" i="5"/>
  <c r="K599" i="5"/>
  <c r="K600" i="5"/>
  <c r="K601" i="5"/>
  <c r="K602" i="5"/>
  <c r="K603" i="5"/>
  <c r="K604" i="5"/>
  <c r="K605" i="5"/>
  <c r="K606" i="5"/>
  <c r="K607" i="5"/>
  <c r="K608" i="5"/>
  <c r="K609" i="5"/>
  <c r="K610" i="5"/>
  <c r="K611" i="5"/>
  <c r="K612" i="5"/>
  <c r="K613" i="5"/>
  <c r="K614" i="5"/>
  <c r="K615" i="5"/>
  <c r="K616" i="5"/>
  <c r="K617" i="5"/>
  <c r="K618" i="5"/>
  <c r="K619" i="5"/>
  <c r="K620" i="5"/>
  <c r="K621" i="5"/>
  <c r="K622" i="5"/>
  <c r="K623" i="5"/>
  <c r="K624" i="5"/>
  <c r="K625" i="5"/>
  <c r="K626" i="5"/>
  <c r="K627" i="5"/>
  <c r="K628" i="5"/>
  <c r="K629" i="5"/>
  <c r="K630" i="5"/>
  <c r="K631" i="5"/>
  <c r="K632" i="5"/>
  <c r="K633" i="5"/>
  <c r="K634" i="5"/>
  <c r="K635" i="5"/>
  <c r="K636" i="5"/>
  <c r="K637" i="5"/>
  <c r="K638" i="5"/>
  <c r="K639" i="5"/>
  <c r="K640" i="5"/>
  <c r="K641" i="5"/>
  <c r="K642" i="5"/>
  <c r="K643" i="5"/>
  <c r="K644" i="5"/>
  <c r="K645" i="5"/>
  <c r="K646" i="5"/>
  <c r="K647" i="5"/>
  <c r="K648" i="5"/>
  <c r="K649" i="5"/>
  <c r="K650" i="5"/>
  <c r="K651" i="5"/>
  <c r="K652" i="5"/>
  <c r="K653" i="5"/>
  <c r="K654" i="5"/>
  <c r="K655" i="5"/>
  <c r="K656" i="5"/>
  <c r="K657" i="5"/>
  <c r="K658" i="5"/>
  <c r="K659" i="5"/>
  <c r="K660" i="5"/>
  <c r="K661" i="5"/>
  <c r="K662" i="5"/>
  <c r="K663" i="5"/>
  <c r="K664" i="5"/>
  <c r="K665" i="5"/>
  <c r="K666" i="5"/>
  <c r="K667" i="5"/>
  <c r="K668" i="5"/>
  <c r="K669" i="5"/>
  <c r="K670" i="5"/>
  <c r="K671" i="5"/>
  <c r="K672" i="5"/>
  <c r="K673" i="5"/>
  <c r="K674" i="5"/>
  <c r="K675" i="5"/>
  <c r="K676" i="5"/>
  <c r="K677" i="5"/>
  <c r="K678" i="5"/>
  <c r="K679" i="5"/>
  <c r="K680" i="5"/>
  <c r="K681" i="5"/>
  <c r="K682" i="5"/>
  <c r="K683" i="5"/>
  <c r="K684" i="5"/>
  <c r="K685" i="5"/>
  <c r="K686" i="5"/>
  <c r="K687" i="5"/>
  <c r="K688" i="5"/>
  <c r="K689" i="5"/>
  <c r="K690" i="5"/>
  <c r="K691" i="5"/>
  <c r="K692" i="5"/>
  <c r="K693" i="5"/>
  <c r="K694" i="5"/>
  <c r="K695" i="5"/>
  <c r="K696" i="5"/>
  <c r="K697" i="5"/>
  <c r="K698" i="5"/>
  <c r="K699" i="5"/>
  <c r="K700" i="5"/>
  <c r="K701" i="5"/>
  <c r="K702" i="5"/>
  <c r="K703" i="5"/>
  <c r="K704" i="5"/>
  <c r="K705" i="5"/>
  <c r="K706" i="5"/>
  <c r="K707" i="5"/>
  <c r="K708" i="5"/>
  <c r="K709" i="5"/>
  <c r="K710" i="5"/>
  <c r="K711" i="5"/>
  <c r="K712" i="5"/>
  <c r="K713" i="5"/>
  <c r="K714" i="5"/>
  <c r="K715" i="5"/>
  <c r="K716" i="5"/>
  <c r="K717" i="5"/>
  <c r="K718" i="5"/>
  <c r="K719" i="5"/>
  <c r="K720" i="5"/>
  <c r="K721" i="5"/>
  <c r="K722" i="5"/>
  <c r="K723" i="5"/>
  <c r="K724" i="5"/>
  <c r="K725" i="5"/>
  <c r="K726" i="5"/>
  <c r="K727" i="5"/>
  <c r="K728" i="5"/>
  <c r="K729" i="5"/>
  <c r="K730" i="5"/>
  <c r="K731" i="5"/>
  <c r="K732" i="5"/>
  <c r="K733" i="5"/>
  <c r="K734" i="5"/>
  <c r="K735" i="5"/>
  <c r="K736" i="5"/>
  <c r="K737" i="5"/>
  <c r="K738" i="5"/>
  <c r="K739" i="5"/>
  <c r="K740" i="5"/>
  <c r="K741" i="5"/>
  <c r="K742" i="5"/>
  <c r="K743" i="5"/>
  <c r="K744" i="5"/>
  <c r="K745" i="5"/>
  <c r="K746" i="5"/>
  <c r="K747" i="5"/>
  <c r="K748" i="5"/>
  <c r="K749" i="5"/>
  <c r="K750" i="5"/>
  <c r="K751" i="5"/>
  <c r="K752" i="5"/>
  <c r="K753" i="5"/>
  <c r="K754" i="5"/>
  <c r="K755" i="5"/>
  <c r="K756" i="5"/>
  <c r="K757" i="5"/>
  <c r="K758" i="5"/>
  <c r="K759" i="5"/>
  <c r="K760" i="5"/>
  <c r="K761" i="5"/>
  <c r="K762" i="5"/>
  <c r="K763" i="5"/>
  <c r="K764" i="5"/>
  <c r="K765" i="5"/>
  <c r="K766" i="5"/>
  <c r="K767" i="5"/>
  <c r="K768" i="5"/>
  <c r="K769" i="5"/>
  <c r="K770" i="5"/>
  <c r="K771" i="5"/>
  <c r="K772" i="5"/>
  <c r="K773" i="5"/>
  <c r="K774" i="5"/>
  <c r="K775" i="5"/>
  <c r="K776" i="5"/>
  <c r="K777" i="5"/>
  <c r="K778" i="5"/>
  <c r="K779" i="5"/>
  <c r="K780" i="5"/>
  <c r="K781" i="5"/>
  <c r="K782" i="5"/>
  <c r="K783" i="5"/>
  <c r="K784" i="5"/>
  <c r="K785" i="5"/>
  <c r="K786" i="5"/>
  <c r="K787" i="5"/>
  <c r="K788" i="5"/>
  <c r="K789" i="5"/>
  <c r="K790" i="5"/>
  <c r="K791" i="5"/>
  <c r="K792" i="5"/>
  <c r="K793" i="5"/>
  <c r="K794" i="5"/>
  <c r="K795" i="5"/>
  <c r="K796" i="5"/>
  <c r="K797" i="5"/>
  <c r="K798" i="5"/>
  <c r="K799" i="5"/>
  <c r="K800" i="5"/>
  <c r="K801" i="5"/>
  <c r="K802" i="5"/>
  <c r="K803" i="5"/>
  <c r="K804" i="5"/>
  <c r="K805" i="5"/>
  <c r="K806" i="5"/>
  <c r="K807" i="5"/>
  <c r="K808" i="5"/>
  <c r="K809" i="5"/>
  <c r="K810" i="5"/>
  <c r="K811" i="5"/>
  <c r="K812" i="5"/>
  <c r="K813" i="5"/>
  <c r="K814" i="5"/>
  <c r="K815" i="5"/>
  <c r="K816" i="5"/>
  <c r="K817" i="5"/>
  <c r="K818" i="5"/>
  <c r="K819" i="5"/>
  <c r="K820" i="5"/>
  <c r="K821" i="5"/>
  <c r="K822" i="5"/>
  <c r="K823" i="5"/>
  <c r="K824" i="5"/>
  <c r="K825" i="5"/>
  <c r="K826" i="5"/>
  <c r="K827" i="5"/>
  <c r="K828" i="5"/>
  <c r="K829" i="5"/>
  <c r="K830" i="5"/>
  <c r="K831" i="5"/>
  <c r="K832" i="5"/>
  <c r="K833" i="5"/>
  <c r="K834" i="5"/>
  <c r="K835" i="5"/>
  <c r="K836" i="5"/>
  <c r="K837" i="5"/>
  <c r="K838" i="5"/>
  <c r="K839" i="5"/>
  <c r="K840" i="5"/>
  <c r="K841" i="5"/>
  <c r="K842" i="5"/>
  <c r="K843" i="5"/>
  <c r="K844" i="5"/>
  <c r="K845" i="5"/>
  <c r="K846" i="5"/>
  <c r="K847" i="5"/>
  <c r="K848" i="5"/>
  <c r="K849" i="5"/>
  <c r="K850" i="5"/>
  <c r="K851" i="5"/>
  <c r="K852" i="5"/>
  <c r="K853" i="5"/>
  <c r="K854" i="5"/>
  <c r="K855" i="5"/>
  <c r="K856" i="5"/>
  <c r="K857" i="5"/>
  <c r="K858" i="5"/>
  <c r="K859" i="5"/>
  <c r="K860" i="5"/>
  <c r="K861" i="5"/>
  <c r="K862" i="5"/>
  <c r="K863" i="5"/>
  <c r="K864" i="5"/>
  <c r="K865" i="5"/>
  <c r="K866" i="5"/>
  <c r="K867" i="5"/>
  <c r="K868" i="5"/>
  <c r="K869" i="5"/>
  <c r="K870" i="5"/>
  <c r="K871" i="5"/>
  <c r="K872" i="5"/>
  <c r="K873" i="5"/>
  <c r="K874" i="5"/>
  <c r="K875" i="5"/>
  <c r="K876" i="5"/>
  <c r="K877" i="5"/>
  <c r="K878" i="5"/>
  <c r="K879" i="5"/>
  <c r="K880" i="5"/>
  <c r="K881" i="5"/>
  <c r="K882" i="5"/>
  <c r="K883" i="5"/>
  <c r="K884" i="5"/>
  <c r="K885" i="5"/>
  <c r="K886" i="5"/>
  <c r="K887" i="5"/>
  <c r="K888" i="5"/>
  <c r="K889" i="5"/>
  <c r="K890" i="5"/>
  <c r="K891" i="5"/>
  <c r="K892" i="5"/>
  <c r="K893" i="5"/>
  <c r="K894" i="5"/>
  <c r="K895" i="5"/>
  <c r="K896" i="5"/>
  <c r="K897" i="5"/>
  <c r="K898" i="5"/>
  <c r="K899" i="5"/>
  <c r="K900" i="5"/>
  <c r="K901" i="5"/>
  <c r="K902" i="5"/>
  <c r="K903" i="5"/>
  <c r="K904" i="5"/>
  <c r="K905" i="5"/>
  <c r="K906" i="5"/>
  <c r="K907" i="5"/>
  <c r="K908" i="5"/>
  <c r="K909" i="5"/>
  <c r="K910" i="5"/>
  <c r="K911" i="5"/>
  <c r="K912" i="5"/>
  <c r="K913" i="5"/>
  <c r="K914" i="5"/>
  <c r="K915" i="5"/>
  <c r="K916" i="5"/>
  <c r="K917" i="5"/>
  <c r="K918" i="5"/>
  <c r="K919" i="5"/>
  <c r="K920" i="5"/>
  <c r="K921" i="5"/>
  <c r="K922" i="5"/>
  <c r="K923" i="5"/>
  <c r="K924" i="5"/>
  <c r="K925" i="5"/>
  <c r="K926" i="5"/>
  <c r="K927" i="5"/>
  <c r="K928" i="5"/>
  <c r="K929" i="5"/>
  <c r="K930" i="5"/>
  <c r="K931" i="5"/>
  <c r="K932" i="5"/>
  <c r="K933" i="5"/>
  <c r="K934" i="5"/>
  <c r="K935" i="5"/>
  <c r="K936" i="5"/>
  <c r="K937" i="5"/>
  <c r="K938" i="5"/>
  <c r="K939" i="5"/>
  <c r="K940" i="5"/>
  <c r="K941" i="5"/>
  <c r="K942" i="5"/>
  <c r="K943" i="5"/>
  <c r="K944" i="5"/>
  <c r="K945" i="5"/>
  <c r="K946" i="5"/>
  <c r="K947" i="5"/>
  <c r="K948" i="5"/>
  <c r="K949" i="5"/>
  <c r="K950" i="5"/>
  <c r="K951" i="5"/>
  <c r="K952" i="5"/>
  <c r="K953" i="5"/>
  <c r="K954" i="5"/>
  <c r="K955" i="5"/>
  <c r="K956" i="5"/>
  <c r="K957" i="5"/>
  <c r="K958" i="5"/>
  <c r="K959" i="5"/>
  <c r="K960" i="5"/>
  <c r="K961" i="5"/>
  <c r="K962" i="5"/>
  <c r="K963" i="5"/>
  <c r="K964" i="5"/>
  <c r="K965" i="5"/>
  <c r="K966" i="5"/>
  <c r="K967" i="5"/>
  <c r="K968" i="5"/>
  <c r="K969" i="5"/>
  <c r="K970" i="5"/>
  <c r="K971" i="5"/>
  <c r="K972" i="5"/>
  <c r="K973" i="5"/>
  <c r="K974" i="5"/>
  <c r="K975" i="5"/>
  <c r="K976" i="5"/>
  <c r="K977" i="5"/>
  <c r="K978" i="5"/>
  <c r="K979" i="5"/>
  <c r="K980" i="5"/>
  <c r="K981" i="5"/>
  <c r="K982" i="5"/>
  <c r="K983" i="5"/>
  <c r="K984" i="5"/>
  <c r="K985" i="5"/>
  <c r="K986" i="5"/>
  <c r="K987" i="5"/>
  <c r="K988" i="5"/>
  <c r="K989" i="5"/>
  <c r="K990" i="5"/>
  <c r="K991" i="5"/>
  <c r="K992" i="5"/>
  <c r="K993" i="5"/>
  <c r="K994" i="5"/>
  <c r="K995" i="5"/>
  <c r="K996" i="5"/>
  <c r="K997" i="5"/>
  <c r="K998" i="5"/>
  <c r="K999" i="5"/>
  <c r="K1000" i="5"/>
  <c r="K1001" i="5"/>
  <c r="K1002" i="5"/>
  <c r="K1003" i="5"/>
  <c r="K1004" i="5"/>
  <c r="K1005" i="5"/>
  <c r="K1006" i="5"/>
  <c r="K1007" i="5"/>
  <c r="K1008" i="5"/>
  <c r="K1009" i="5"/>
  <c r="K1010" i="5"/>
  <c r="K1011" i="5"/>
  <c r="K1012" i="5"/>
  <c r="K1013" i="5"/>
  <c r="K1014" i="5"/>
  <c r="K1015" i="5"/>
  <c r="K1016" i="5"/>
  <c r="K1017" i="5"/>
  <c r="K1018" i="5"/>
  <c r="K1019" i="5"/>
  <c r="K1020" i="5"/>
  <c r="K1021" i="5"/>
  <c r="K1022" i="5"/>
  <c r="K1023" i="5"/>
  <c r="K1024" i="5"/>
  <c r="K1025" i="5"/>
  <c r="K1026" i="5"/>
  <c r="K1027" i="5"/>
  <c r="K1028" i="5"/>
  <c r="K1029" i="5"/>
  <c r="K1030" i="5"/>
  <c r="K1031" i="5"/>
  <c r="K1032" i="5"/>
  <c r="K1033" i="5"/>
  <c r="K1034" i="5"/>
  <c r="K1035" i="5"/>
  <c r="K1036" i="5"/>
  <c r="K1037" i="5"/>
  <c r="K1038" i="5"/>
  <c r="K1039" i="5"/>
  <c r="K1040" i="5"/>
  <c r="K1041" i="5"/>
  <c r="K1042" i="5"/>
  <c r="K1043" i="5"/>
  <c r="K1044" i="5"/>
  <c r="K1045" i="5"/>
  <c r="K1046" i="5"/>
  <c r="K1047" i="5"/>
  <c r="K1048" i="5"/>
  <c r="K1049" i="5"/>
  <c r="K1050" i="5"/>
  <c r="K1051" i="5"/>
  <c r="K1052" i="5"/>
  <c r="K1053" i="5"/>
  <c r="K1054" i="5"/>
  <c r="K1055" i="5"/>
  <c r="K1056" i="5"/>
  <c r="K1057" i="5"/>
  <c r="K1058" i="5"/>
  <c r="K1059" i="5"/>
  <c r="K1060" i="5"/>
  <c r="K1061" i="5"/>
  <c r="K1062" i="5"/>
  <c r="K1063" i="5"/>
  <c r="K1064" i="5"/>
  <c r="K1065" i="5"/>
  <c r="K1066" i="5"/>
  <c r="K1067" i="5"/>
  <c r="K1068" i="5"/>
  <c r="K1069" i="5"/>
  <c r="K1070" i="5"/>
  <c r="K1071" i="5"/>
  <c r="K1072" i="5"/>
  <c r="K1073" i="5"/>
  <c r="K1074" i="5"/>
  <c r="K1075" i="5"/>
  <c r="K1076" i="5"/>
  <c r="K1077" i="5"/>
  <c r="K1078" i="5"/>
  <c r="K1079" i="5"/>
  <c r="K1080" i="5"/>
  <c r="K1081" i="5"/>
  <c r="K1082" i="5"/>
  <c r="K1083" i="5"/>
  <c r="K1084" i="5"/>
  <c r="K1085" i="5"/>
  <c r="K1086" i="5"/>
  <c r="K1087" i="5"/>
  <c r="K1088" i="5"/>
  <c r="K1089" i="5"/>
  <c r="K1090" i="5"/>
  <c r="K1091" i="5"/>
  <c r="K1092" i="5"/>
  <c r="K1093" i="5"/>
  <c r="K1094" i="5"/>
  <c r="K1095" i="5"/>
  <c r="K1096" i="5"/>
  <c r="K1097" i="5"/>
  <c r="K1098" i="5"/>
  <c r="K1099" i="5"/>
  <c r="K1100" i="5"/>
  <c r="K1101" i="5"/>
  <c r="K1102" i="5"/>
  <c r="K1103" i="5"/>
  <c r="K1104" i="5"/>
  <c r="K1105" i="5"/>
  <c r="K1106" i="5"/>
  <c r="K1107" i="5"/>
  <c r="K1108" i="5"/>
  <c r="K1109" i="5"/>
  <c r="K1110" i="5"/>
  <c r="K1111" i="5"/>
  <c r="K1112" i="5"/>
  <c r="K1113" i="5"/>
  <c r="K1114" i="5"/>
  <c r="K1115" i="5"/>
  <c r="K1116" i="5"/>
  <c r="K1117" i="5"/>
  <c r="K1118" i="5"/>
  <c r="K1119" i="5"/>
  <c r="K1120" i="5"/>
  <c r="K1121" i="5"/>
  <c r="K1122" i="5"/>
  <c r="K1123" i="5"/>
  <c r="K1124" i="5"/>
  <c r="K1125" i="5"/>
  <c r="K1126" i="5"/>
  <c r="K1127" i="5"/>
  <c r="K1128" i="5"/>
  <c r="K1129" i="5"/>
  <c r="K1130" i="5"/>
  <c r="K1131" i="5"/>
  <c r="K1132" i="5"/>
  <c r="K1133" i="5"/>
  <c r="K1134" i="5"/>
  <c r="K1135" i="5"/>
  <c r="K1136" i="5"/>
  <c r="K1137" i="5"/>
  <c r="K1138" i="5"/>
  <c r="K1139" i="5"/>
  <c r="K1140" i="5"/>
  <c r="K1141" i="5"/>
  <c r="K1142" i="5"/>
  <c r="K1143" i="5"/>
  <c r="K1144" i="5"/>
  <c r="K1145" i="5"/>
  <c r="K1146" i="5"/>
  <c r="K1147" i="5"/>
  <c r="K1148" i="5"/>
  <c r="K1149" i="5"/>
  <c r="K1150" i="5"/>
  <c r="K1151" i="5"/>
  <c r="K1152" i="5"/>
  <c r="K1153" i="5"/>
  <c r="K1154" i="5"/>
  <c r="K1155" i="5"/>
  <c r="K1156" i="5"/>
  <c r="K1157" i="5"/>
  <c r="K1158" i="5"/>
  <c r="K1159" i="5"/>
  <c r="K1160" i="5"/>
  <c r="K1161" i="5"/>
  <c r="K1162" i="5"/>
  <c r="K1163" i="5"/>
  <c r="K1164" i="5"/>
  <c r="K1165" i="5"/>
  <c r="K1166" i="5"/>
  <c r="K1167" i="5"/>
  <c r="K1168" i="5"/>
  <c r="K1169" i="5"/>
  <c r="K1170" i="5"/>
  <c r="K1171" i="5"/>
  <c r="K1172" i="5"/>
  <c r="K1173" i="5"/>
  <c r="K1174" i="5"/>
  <c r="K1175" i="5"/>
  <c r="K1176" i="5"/>
  <c r="K1177" i="5"/>
  <c r="K1178" i="5"/>
  <c r="K1179" i="5"/>
  <c r="K1180" i="5"/>
  <c r="K1181" i="5"/>
  <c r="K1182" i="5"/>
  <c r="K1183" i="5"/>
  <c r="K1184" i="5"/>
  <c r="K1185" i="5"/>
  <c r="K1186" i="5"/>
  <c r="K1187" i="5"/>
  <c r="K1188" i="5"/>
  <c r="K1189" i="5"/>
  <c r="K1190" i="5"/>
  <c r="K1191" i="5"/>
  <c r="K1192" i="5"/>
  <c r="K1193" i="5"/>
  <c r="K1194" i="5"/>
  <c r="K1195" i="5"/>
  <c r="K1196" i="5"/>
  <c r="K1197" i="5"/>
  <c r="K1198" i="5"/>
  <c r="K1199" i="5"/>
  <c r="K1200" i="5"/>
  <c r="K1201" i="5"/>
  <c r="K1202" i="5"/>
  <c r="K1203" i="5"/>
  <c r="K1204" i="5"/>
  <c r="K1205" i="5"/>
  <c r="K1206" i="5"/>
  <c r="K1207" i="5"/>
  <c r="K1208" i="5"/>
  <c r="K1209" i="5"/>
  <c r="K1210" i="5"/>
  <c r="K1211" i="5"/>
  <c r="K1212" i="5"/>
  <c r="K1213" i="5"/>
  <c r="K1214" i="5"/>
  <c r="K1215" i="5"/>
  <c r="K1216" i="5"/>
  <c r="K1217" i="5"/>
  <c r="K1218" i="5"/>
  <c r="K1219" i="5"/>
  <c r="K1220" i="5"/>
  <c r="K1221" i="5"/>
  <c r="K1222" i="5"/>
  <c r="K1223" i="5"/>
  <c r="K1224" i="5"/>
  <c r="K1225" i="5"/>
  <c r="K1226" i="5"/>
  <c r="K1227" i="5"/>
  <c r="K1228" i="5"/>
  <c r="K1229" i="5"/>
  <c r="K1230" i="5"/>
  <c r="K1231" i="5"/>
  <c r="K1232" i="5"/>
  <c r="K1233" i="5"/>
  <c r="K1234" i="5"/>
  <c r="K1235" i="5"/>
  <c r="K1236" i="5"/>
  <c r="K1237" i="5"/>
  <c r="K1238" i="5"/>
  <c r="K1239" i="5"/>
  <c r="K1240" i="5"/>
  <c r="K1241" i="5"/>
  <c r="K1242" i="5"/>
  <c r="K1243" i="5"/>
  <c r="K1244" i="5"/>
  <c r="K1245" i="5"/>
  <c r="K1246" i="5"/>
  <c r="K1247" i="5"/>
  <c r="K1248" i="5"/>
  <c r="K1249" i="5"/>
  <c r="K1250" i="5"/>
  <c r="K1251" i="5"/>
  <c r="K1252" i="5"/>
  <c r="K1253" i="5"/>
  <c r="K1254" i="5"/>
  <c r="K1255" i="5"/>
  <c r="K1256" i="5"/>
  <c r="K1257" i="5"/>
  <c r="K1258" i="5"/>
  <c r="K1259" i="5"/>
  <c r="K1260" i="5"/>
  <c r="K1261" i="5"/>
  <c r="K1262" i="5"/>
  <c r="K1263" i="5"/>
  <c r="K1264" i="5"/>
  <c r="K1265" i="5"/>
  <c r="K1266" i="5"/>
  <c r="K1267" i="5"/>
  <c r="K1268" i="5"/>
  <c r="K1269" i="5"/>
  <c r="K1270" i="5"/>
  <c r="K1271" i="5"/>
  <c r="K1272" i="5"/>
  <c r="K1273" i="5"/>
  <c r="K1274" i="5"/>
  <c r="K1275" i="5"/>
  <c r="K1276" i="5"/>
  <c r="K1277" i="5"/>
  <c r="K1278" i="5"/>
  <c r="K1279" i="5"/>
  <c r="K1280" i="5"/>
  <c r="K1281" i="5"/>
  <c r="K1282" i="5"/>
  <c r="K1283" i="5"/>
  <c r="K1284" i="5"/>
  <c r="K1285" i="5"/>
  <c r="K1286" i="5"/>
  <c r="K1287" i="5"/>
  <c r="K1288" i="5"/>
  <c r="K1289" i="5"/>
  <c r="K1290" i="5"/>
  <c r="K1291" i="5"/>
  <c r="K1292" i="5"/>
  <c r="K1293" i="5"/>
  <c r="K1294" i="5"/>
  <c r="K1295" i="5"/>
  <c r="K1296" i="5"/>
  <c r="K1297" i="5"/>
  <c r="K1298" i="5"/>
  <c r="K1299" i="5"/>
  <c r="K1300" i="5"/>
  <c r="K1301" i="5"/>
  <c r="K1302" i="5"/>
  <c r="K1303" i="5"/>
  <c r="K1304" i="5"/>
  <c r="K1305" i="5"/>
  <c r="K1306" i="5"/>
  <c r="K1307" i="5"/>
  <c r="K1308" i="5"/>
  <c r="K1309" i="5"/>
  <c r="K1310" i="5"/>
  <c r="K1311" i="5"/>
  <c r="K1312" i="5"/>
  <c r="K1313" i="5"/>
  <c r="K1314" i="5"/>
  <c r="K1315" i="5"/>
  <c r="K1316" i="5"/>
  <c r="K1317" i="5"/>
  <c r="K1318" i="5"/>
  <c r="K1319" i="5"/>
  <c r="K1320" i="5"/>
  <c r="K1321" i="5"/>
  <c r="K1322" i="5"/>
  <c r="K1323" i="5"/>
  <c r="K1324" i="5"/>
  <c r="K1325" i="5"/>
  <c r="K1326" i="5"/>
  <c r="K1327" i="5"/>
  <c r="K1328" i="5"/>
  <c r="K1329" i="5"/>
  <c r="K1330" i="5"/>
  <c r="K1331" i="5"/>
  <c r="K1332" i="5"/>
  <c r="K1333" i="5"/>
  <c r="K1334" i="5"/>
  <c r="K1335" i="5"/>
  <c r="K1336" i="5"/>
  <c r="K1337" i="5"/>
  <c r="K1338" i="5"/>
  <c r="K1339" i="5"/>
  <c r="K1340" i="5"/>
  <c r="K1341" i="5"/>
  <c r="K1342" i="5"/>
  <c r="K1343" i="5"/>
  <c r="K1344" i="5"/>
  <c r="K1345" i="5"/>
  <c r="K1346" i="5"/>
  <c r="K1347" i="5"/>
  <c r="K1348" i="5"/>
  <c r="K1349" i="5"/>
  <c r="K1350" i="5"/>
  <c r="K1351" i="5"/>
  <c r="K1352" i="5"/>
  <c r="K1353" i="5"/>
  <c r="K1354" i="5"/>
  <c r="K1355" i="5"/>
  <c r="K1356" i="5"/>
  <c r="K1357" i="5"/>
  <c r="K1358" i="5"/>
  <c r="K1359" i="5"/>
  <c r="K1360" i="5"/>
  <c r="K1361" i="5"/>
  <c r="K1362" i="5"/>
  <c r="K1363" i="5"/>
  <c r="K1364" i="5"/>
  <c r="K1365" i="5"/>
  <c r="K1366" i="5"/>
  <c r="K1367" i="5"/>
  <c r="K1368" i="5"/>
  <c r="K1369" i="5"/>
  <c r="K1370" i="5"/>
  <c r="K1371" i="5"/>
  <c r="K1372" i="5"/>
  <c r="K1373" i="5"/>
  <c r="K1374" i="5"/>
  <c r="K1375" i="5"/>
  <c r="K1376" i="5"/>
  <c r="K1377" i="5"/>
  <c r="K1378" i="5"/>
  <c r="K1379" i="5"/>
  <c r="K1380" i="5"/>
  <c r="K1381" i="5"/>
  <c r="K1382" i="5"/>
  <c r="K1383" i="5"/>
  <c r="K1384" i="5"/>
  <c r="K1385" i="5"/>
  <c r="K1386" i="5"/>
  <c r="K1387" i="5"/>
  <c r="K1388" i="5"/>
  <c r="K1389" i="5"/>
  <c r="K1390" i="5"/>
  <c r="K1391" i="5"/>
  <c r="K1392" i="5"/>
  <c r="K1393" i="5"/>
  <c r="K1394" i="5"/>
  <c r="K1395" i="5"/>
  <c r="K1396" i="5"/>
  <c r="K1397" i="5"/>
  <c r="K1398" i="5"/>
  <c r="K1399" i="5"/>
  <c r="K1400" i="5"/>
  <c r="K1401" i="5"/>
  <c r="K1402" i="5"/>
  <c r="K1403" i="5"/>
  <c r="K1404" i="5"/>
  <c r="K1405" i="5"/>
  <c r="K1406" i="5"/>
  <c r="K1407" i="5"/>
  <c r="K1408" i="5"/>
  <c r="K1409" i="5"/>
  <c r="K1410" i="5"/>
  <c r="K1411" i="5"/>
  <c r="K1412" i="5"/>
  <c r="K1413" i="5"/>
  <c r="K1414" i="5"/>
  <c r="K1415" i="5"/>
  <c r="K1416" i="5"/>
  <c r="K1417" i="5"/>
  <c r="K1418" i="5"/>
  <c r="K1419" i="5"/>
  <c r="K1420" i="5"/>
  <c r="K1421" i="5"/>
  <c r="K1422" i="5"/>
  <c r="K1423" i="5"/>
  <c r="K1424" i="5"/>
  <c r="K1425" i="5"/>
  <c r="K1426" i="5"/>
  <c r="K8" i="5"/>
  <c r="K1427" i="5" s="1"/>
  <c r="K9" i="5"/>
  <c r="K10" i="5"/>
  <c r="K11" i="5"/>
  <c r="K12" i="5"/>
  <c r="K7" i="5"/>
  <c r="H11" i="4"/>
  <c r="J11" i="4"/>
  <c r="H12" i="4"/>
  <c r="J12" i="4" s="1"/>
  <c r="H13" i="4"/>
  <c r="H14" i="4"/>
  <c r="J14" i="4" s="1"/>
  <c r="H15" i="4"/>
  <c r="J15" i="4" s="1"/>
  <c r="H16" i="4"/>
  <c r="H17" i="4"/>
  <c r="H18" i="4"/>
  <c r="J18" i="4" s="1"/>
  <c r="H19" i="4"/>
  <c r="J19" i="4" s="1"/>
  <c r="H20" i="4"/>
  <c r="H21" i="4"/>
  <c r="H22" i="4"/>
  <c r="J22" i="4" s="1"/>
  <c r="H23" i="4"/>
  <c r="J23" i="4" s="1"/>
  <c r="H24" i="4"/>
  <c r="J24" i="4"/>
  <c r="H25" i="4"/>
  <c r="H26" i="4"/>
  <c r="J26" i="4" s="1"/>
  <c r="H27" i="4"/>
  <c r="J27" i="4" s="1"/>
  <c r="H28" i="4"/>
  <c r="J28" i="4" s="1"/>
  <c r="H29" i="4"/>
  <c r="H30" i="4"/>
  <c r="J30" i="4"/>
  <c r="H31" i="4"/>
  <c r="J31" i="4" s="1"/>
  <c r="H32" i="4"/>
  <c r="H33" i="4"/>
  <c r="H34" i="4"/>
  <c r="J34" i="4" s="1"/>
  <c r="H35" i="4"/>
  <c r="J35" i="4"/>
  <c r="H36" i="4"/>
  <c r="J36" i="4" s="1"/>
  <c r="H37" i="4"/>
  <c r="H38" i="4"/>
  <c r="J38" i="4" s="1"/>
  <c r="H39" i="4"/>
  <c r="J39" i="4" s="1"/>
  <c r="H40" i="4"/>
  <c r="J40" i="4" s="1"/>
  <c r="H41" i="4"/>
  <c r="H42" i="4"/>
  <c r="J42" i="4" s="1"/>
  <c r="H43" i="4"/>
  <c r="J43" i="4" s="1"/>
  <c r="H44" i="4"/>
  <c r="J44" i="4"/>
  <c r="H45" i="4"/>
  <c r="H46" i="4"/>
  <c r="J46" i="4" s="1"/>
  <c r="H47" i="4"/>
  <c r="J47" i="4"/>
  <c r="H48" i="4"/>
  <c r="H49" i="4"/>
  <c r="H50" i="4"/>
  <c r="J50" i="4"/>
  <c r="H51" i="4"/>
  <c r="H52" i="4"/>
  <c r="J52" i="4"/>
  <c r="H53" i="4"/>
  <c r="H54" i="4"/>
  <c r="J54" i="4" s="1"/>
  <c r="H55" i="4"/>
  <c r="J55" i="4" s="1"/>
  <c r="H56" i="4"/>
  <c r="J56" i="4" s="1"/>
  <c r="H57" i="4"/>
  <c r="H58" i="4"/>
  <c r="J58" i="4" s="1"/>
  <c r="H59" i="4"/>
  <c r="J59" i="4" s="1"/>
  <c r="H60" i="4"/>
  <c r="J60" i="4" s="1"/>
  <c r="H61" i="4"/>
  <c r="H62" i="4"/>
  <c r="J62" i="4" s="1"/>
  <c r="H63" i="4"/>
  <c r="J63" i="4"/>
  <c r="H64" i="4"/>
  <c r="J64" i="4" s="1"/>
  <c r="H65" i="4"/>
  <c r="H66" i="4"/>
  <c r="J66" i="4" s="1"/>
  <c r="H10" i="4"/>
  <c r="J21" i="4" l="1"/>
  <c r="J33" i="4"/>
  <c r="J61" i="4"/>
  <c r="J53" i="4"/>
  <c r="J41" i="4"/>
  <c r="J37" i="4"/>
  <c r="J57" i="4"/>
  <c r="H67" i="4"/>
  <c r="J320" i="7"/>
  <c r="I67" i="4" l="1"/>
  <c r="J10" i="4"/>
  <c r="J67" i="4" s="1"/>
  <c r="G227" i="6" l="1"/>
  <c r="C28" i="8" l="1"/>
  <c r="B28" i="8"/>
  <c r="J227" i="6" l="1"/>
  <c r="C31" i="8" s="1"/>
  <c r="G67" i="4" l="1"/>
  <c r="M320" i="7"/>
  <c r="C32" i="8" s="1"/>
  <c r="M1427" i="5"/>
  <c r="C30" i="8" s="1"/>
  <c r="J1427" i="5"/>
  <c r="C24" i="8" l="1"/>
  <c r="C22" i="8"/>
  <c r="C23" i="8"/>
  <c r="C25" i="8"/>
  <c r="C21" i="8"/>
  <c r="B33" i="8"/>
  <c r="L67" i="4"/>
  <c r="K67" i="4"/>
  <c r="C26" i="8" l="1"/>
  <c r="C33" i="8"/>
  <c r="B26" i="8"/>
  <c r="B13" i="8" l="1"/>
</calcChain>
</file>

<file path=xl/sharedStrings.xml><?xml version="1.0" encoding="utf-8"?>
<sst xmlns="http://schemas.openxmlformats.org/spreadsheetml/2006/main" count="16676" uniqueCount="6271">
  <si>
    <t>Condiciones a tener en cuenta en el diligenciamiento de la información</t>
  </si>
  <si>
    <r>
      <rPr>
        <b/>
        <sz val="11"/>
        <color theme="1"/>
        <rFont val="Aptos"/>
        <family val="2"/>
      </rPr>
      <t xml:space="preserve">Objeto: </t>
    </r>
    <r>
      <rPr>
        <sz val="11"/>
        <color theme="1"/>
        <rFont val="Aptos"/>
        <family val="2"/>
      </rPr>
      <t>Contratar los servicios de mesa de servicios, administración, operación, soporte, mantenimiento y la gestión de los servicios tecnológicos de la Rama Judicial a nivel nacional, incluyendo la adquisición de ofertas de servicio por demanda.</t>
    </r>
  </si>
  <si>
    <t>Plazo de ejecución :</t>
  </si>
  <si>
    <t>Instrucciones</t>
  </si>
  <si>
    <t>Formato de Presentación de Oferta Económica.</t>
  </si>
  <si>
    <t>Contenido de la oferta económica</t>
  </si>
  <si>
    <t xml:space="preserve">Este archivo de Oferta Económica está compuesto por Ocho (8) secciones, cada una en una hoja separada (pestaña) como sigue: </t>
  </si>
  <si>
    <t>Sección 1: Información del Oferente.</t>
  </si>
  <si>
    <t>Sección 2: Líneas de servicios.</t>
  </si>
  <si>
    <t>Sección 3: Servicios Talento Humano (TH) - Línea Base.</t>
  </si>
  <si>
    <t>Sección 4: Recursos por demanda.</t>
  </si>
  <si>
    <t>Sección 5: Otros servicios por demanda.</t>
  </si>
  <si>
    <t>Sección 6: Servicios Complementarios de Arrendamiento.</t>
  </si>
  <si>
    <t>Orientación para el diligenciamiento</t>
  </si>
  <si>
    <r>
      <t>En el encabezado de cada hoja, preste atención a la sección etiquetada como "</t>
    </r>
    <r>
      <rPr>
        <b/>
        <sz val="11"/>
        <rFont val="Aptos"/>
        <family val="2"/>
      </rPr>
      <t>Notas</t>
    </r>
    <r>
      <rPr>
        <sz val="11"/>
        <rFont val="Aptos"/>
        <family val="2"/>
      </rPr>
      <t xml:space="preserve">" donde se proporcionan instrucciones específicas. </t>
    </r>
  </si>
  <si>
    <t>Nivel de detalle requerido</t>
  </si>
  <si>
    <t>Aborde cada numeral tan directa y objetivamente como sea posible una vez se tengan claros los aspectos considerados en los Anexos Técnicos y demás documentos del proceso contractual.</t>
  </si>
  <si>
    <t>Servicios a costo por el oferente y no facturables</t>
  </si>
  <si>
    <r>
      <t xml:space="preserve">Conectividad con la red WAN de LA RAMA JUDICIAL, incluyendo todos sus requisitos. 
</t>
    </r>
    <r>
      <rPr>
        <sz val="11"/>
        <color rgb="FF000000"/>
        <rFont val="Aptos"/>
        <family val="2"/>
      </rPr>
      <t>1)	Con el fin de garantizar la adecuada integración de las múltiples plataformas de LA RAMA JUDICIAL objeto de monitoreo, administración y soporte, EL CONTRATISTA durante la ejecución del contrato y a su costo, instalará y mantendrá operativos enlaces de comunicaciones MPLS entre su o sus Centros de Operaciones y la red WAN de LA RAMA JUDICIAL, mediante la cual conectará con los elementos, recursos y servicios adicionales requeridos para ejecutar el contrato. De conformidad con lo establecido en la sección 2.3 Localizaciones geográficas nacionales para la prestación de los servicios, los posibles centros de operación de EL CONTRATISTA son máximo tres (3):
a)	El Centro de Operaciones para el personal asignado a la línea de servicio de Mesa de Servicios.
b)	El Centro de Operaciones de Red (NOC).
c)	El Centro de Operaciones para otros roles establecidos en la sección 4 Talento humano base requerido.
2)	EL CONTRATISTA no debe suministrar enlaces WAN – MPLS entre sedes de LA RAMA JUDICIAL. 
Ver Anexo_1-AnexoTecnico. El cual establece otros elementos que no son facturables o no deben tener costos adicionales para LA ENTIDAD.</t>
    </r>
  </si>
  <si>
    <r>
      <rPr>
        <b/>
        <sz val="11"/>
        <color rgb="FF000000"/>
        <rFont val="Aptos"/>
        <family val="2"/>
      </rPr>
      <t xml:space="preserve">Objeto: </t>
    </r>
    <r>
      <rPr>
        <sz val="11"/>
        <color rgb="FF000000"/>
        <rFont val="Aptos"/>
        <family val="2"/>
      </rPr>
      <t>Contratar los servicios de mesa de servicios, administración, operación, soporte, mantenimiento y la gestión de los servicios tecnológicos de la Rama Judicial a nivel nacional, incluyendo la adquisición de ofertas de servicio por demanda.</t>
    </r>
  </si>
  <si>
    <t>Nombre del oferente:</t>
  </si>
  <si>
    <t>NIT del oferente:</t>
  </si>
  <si>
    <r>
      <rPr>
        <b/>
        <sz val="11"/>
        <color rgb="FF000000"/>
        <rFont val="Aptos"/>
        <family val="2"/>
      </rPr>
      <t>Objeto:</t>
    </r>
    <r>
      <rPr>
        <sz val="11"/>
        <color rgb="FF000000"/>
        <rFont val="Aptos"/>
        <family val="2"/>
      </rPr>
      <t xml:space="preserve"> Contratar los servicios de mesa de servicios, administración, operación, soporte, mantenimiento y la gestión de los servicios tecnológicos de la Rama Judicial a nivel nacional, incluyendo la adquisición de ofertas de servicio por demanda.</t>
    </r>
  </si>
  <si>
    <t>Línea de Servicios</t>
  </si>
  <si>
    <t>Breve descripción</t>
  </si>
  <si>
    <t>Componentes</t>
  </si>
  <si>
    <t>3.1. Mesa de servicio</t>
  </si>
  <si>
    <t xml:space="preserve">Es el punto de entrada y el único punto de contacto para todos los usuarios de los servicios tecnológicos de LA RAMA JUDICIAL en un esquema de Mesa de Servicios Virtual. Los agentes o analistas deben ser provistos de herramientas y contar con las competencias necesarias para registrar y tratar de dar resolución en el primer contacto, dentro de los acuerdos de niveles servicio aplicables para todos los servicios tecnológicos de la Rama Judicial. </t>
  </si>
  <si>
    <t>3.1.1.	Organización de la Mesa de servicios.</t>
  </si>
  <si>
    <t>3.1.2.	Soporte y atención al ciudadano.</t>
  </si>
  <si>
    <t>3.1.3.	Soporte a aplicaciones misionales y de apoyo.</t>
  </si>
  <si>
    <t>3.1.4.	Soporte a Microsoft Office 365 y aplicaciones complementarias.</t>
  </si>
  <si>
    <t>3.1.5.	Soporte para la conectividad de red.</t>
  </si>
  <si>
    <t>3.1.6.	Soporte a otros servicios, productos y recursos relacionados con la información y la tecnología.</t>
  </si>
  <si>
    <t>3.2. Audiencias virtuales, videoconferencia, streaming y portal de grabaciones a Nivel Nacional</t>
  </si>
  <si>
    <t>Servicios de audiencias virtuales, videoconferencias, streaming, incluyendo su agendamiento y la copia de las grabaciones al repositorio central, portal de gestión de grabaciones, y todos sus servicios conexos.</t>
  </si>
  <si>
    <t>3.2.2.	Soporte y administración de la herramienta Videoconferencia – Servicios en la Nube.</t>
  </si>
  <si>
    <t>3.2.3. Administración y soporte del portal de gestión de grabaciones.</t>
  </si>
  <si>
    <t>3.3. Gestión y desarrollo de software</t>
  </si>
  <si>
    <t>Servicios a contratar que son necesarios para garantizar que las aplicaciones satisfagan las necesidades de las partes interesadas internas y externas, en términos de funcionalidad, confiabilidad, mantenibilidad, cumplimiento y auditabilidad.</t>
  </si>
  <si>
    <t>3.3.1.	Mantenimiento preventivo y correctivo, administración, operación y soporte especializado a aplicaciones misionales y de apoyo.</t>
  </si>
  <si>
    <t>3.4. Gestión de plataformas e infraestructura</t>
  </si>
  <si>
    <t>Esta Línea de Servicio está definida de conformidad con ITIL® 4, incluye los servicios a contratar que son necesarios para gestionar la infraestructura y las plataformas utilizadas por LA RAMA JUDICIAL; mediante la ejecución de actividades utilizadas para planificar, diseñar, desarrollar, entregar, mantener y soportar infraestructura y tecnología de plataforma.</t>
  </si>
  <si>
    <t>3.4.1.	Soporte en sitio.</t>
  </si>
  <si>
    <t>3.4.2.	Gestión de garantías de equipos y suministros tecnológicos.</t>
  </si>
  <si>
    <t>3.4.3.	Instalación y gestión de equipos de continuidad.</t>
  </si>
  <si>
    <t>3.4.4.	Administración, operación y soporte especializado.</t>
  </si>
  <si>
    <t>3.4.5.	Centro de Operaciones de Red (NOC).</t>
  </si>
  <si>
    <t>3.4.6.	Actualización del inventario físico de elementos tecnológicos a nivel nacional.</t>
  </si>
  <si>
    <t>3.5. Adquisición de ofertas de servicios por demanda (Bolsa de servicios por demanda).</t>
  </si>
  <si>
    <t>LA ENTIDAD podrá a través de esta línea de servicios adquirir cuando lo requiera (por demanda) y mientras el contrato cuente con el recurso financiero necesario, ofertas de servicio para: 
• Mantenimiento preventivo.
• Suministro de repuestos.
• Servicios por demanda para Audiencias Virtuales.
• Ampliaciones a las líneas de servicio contratadas.
• Servicios complementarios de arrendamiento.</t>
  </si>
  <si>
    <t>3.5.1.	Condiciones generales.</t>
  </si>
  <si>
    <t>3.5.2.	Mantenimiento preventivo y correctivo en sitio.</t>
  </si>
  <si>
    <t>3.5.3.	Suministro de repuestos.</t>
  </si>
  <si>
    <t>3.5.4.	Servicios por demanda para Audiencias Virtuales.</t>
  </si>
  <si>
    <t>3.5.5.	Ampliaciones a las líneas de servicio contratadas.</t>
  </si>
  <si>
    <t>3.5.6.	Servicios complementarios de arrendamiento.</t>
  </si>
  <si>
    <t>3.6. Soporte a la Gestión de Servicios TI.</t>
  </si>
  <si>
    <t>La gestión de servicios de TI entregada por EL CONTRATISTA se orienta a ofrecer complemento y mejora a las capacidades organizacionales de LA ENTIDAD, a través de su integración en el sistema de valor del servicio, para cumplir con las necesidades definidas por LA ENTIDAD. EL CONTRATISTA debe proponer e implementar durante la ejecución del contrato mejoras al sistema de valor del servicio, implementando y gestionando buenas prácticas que contribuyan a la agregación de valor a los servicios prestados a los servidores judiciales. LA SUPERVISIÓN o INTERVENTORÍA debe revisar, observar, validar y autorizar, cuando así lo considere, las propuestas de mejora e implementación que EL CONTRATISTA proponga para obtener el mayor potencial de la prestación de servicios contratados.</t>
  </si>
  <si>
    <t>3.6.1.	Operación y soporte a la implementación y mejora de las prácticas y estándares de Gestión de TI.</t>
  </si>
  <si>
    <t>3.6.2.	Administración, operación y soporte a herramientas de gestión de servicios y operaciones de TI.</t>
  </si>
  <si>
    <r>
      <rPr>
        <b/>
        <sz val="11"/>
        <color theme="1"/>
        <rFont val="Aptos"/>
        <family val="2"/>
      </rPr>
      <t>Objeto</t>
    </r>
    <r>
      <rPr>
        <sz val="11"/>
        <color theme="1"/>
        <rFont val="Aptos"/>
        <family val="2"/>
      </rPr>
      <t>: Contratar los servicios de mesa de servicios, administración, operación, soporte, mantenimiento y la gestión de los servicios tecnológicos de la Rama Judicial a nivel nacional, incluyendo la adquisición de ofertas de servicio por demanda.</t>
    </r>
  </si>
  <si>
    <t>FORMATO DE OFERTA ECONOMICA</t>
  </si>
  <si>
    <t>Nombre del Oferente</t>
  </si>
  <si>
    <t>Item</t>
  </si>
  <si>
    <t xml:space="preserve">Valor total </t>
  </si>
  <si>
    <t>Valor Servicio Recurrente</t>
  </si>
  <si>
    <t xml:space="preserve">Valor Bolsas </t>
  </si>
  <si>
    <t xml:space="preserve">Oferta a evaluar </t>
  </si>
  <si>
    <t xml:space="preserve">VALOR TECHO </t>
  </si>
  <si>
    <t>VALOR OFERTADO</t>
  </si>
  <si>
    <t>Línea de servicio Recurso Humano</t>
  </si>
  <si>
    <t>3.1. Mesa de servicios</t>
  </si>
  <si>
    <t xml:space="preserve">3.6. Soporte a la Gestión de Servicios TI </t>
  </si>
  <si>
    <t>Total</t>
  </si>
  <si>
    <t>Concepto</t>
  </si>
  <si>
    <t>VALOR TOTAL BOLSA CON IVA</t>
  </si>
  <si>
    <t>Suministro de repuestos.</t>
  </si>
  <si>
    <t>Servicios por demanda para Audiencias Virtuales.</t>
  </si>
  <si>
    <t>Servicios complementarios de arrendamiento.</t>
  </si>
  <si>
    <t>Subtotal Bolsa de Servicios*</t>
  </si>
  <si>
    <t>Componentes del servicio</t>
  </si>
  <si>
    <t xml:space="preserve">Nivel </t>
  </si>
  <si>
    <t>Cod. Del Servicio</t>
  </si>
  <si>
    <t>Ubicación del personal</t>
  </si>
  <si>
    <t>Grupo de municipios</t>
  </si>
  <si>
    <t xml:space="preserve">Cantidad Recursos </t>
  </si>
  <si>
    <t>Rol</t>
  </si>
  <si>
    <t>PRECIO TECHO 2026</t>
  </si>
  <si>
    <t>PRECIO TECHO TOTAL 2026</t>
  </si>
  <si>
    <t>VALOR OFERTADO TOTAL</t>
  </si>
  <si>
    <t>LS01-STB-AAMS-29</t>
  </si>
  <si>
    <t>En sitio (instalaciones del contratista)</t>
  </si>
  <si>
    <t>General</t>
  </si>
  <si>
    <t>AGENTE/ANALISTA DE MESA DE SERVICIOS (Nivel 1)</t>
  </si>
  <si>
    <t>Nivel 1</t>
  </si>
  <si>
    <t>LS01-GG-ASAV-1561</t>
  </si>
  <si>
    <t xml:space="preserve">En sitio (Instalaciones de la Entidad) </t>
  </si>
  <si>
    <t>Grupo No.1</t>
  </si>
  <si>
    <t>ASISTENTE DE SOPORTE TÉCNICO AUDIENCIAS VIRTUALES (Nivel 1)</t>
  </si>
  <si>
    <t>LS01-STB-TSUC-53</t>
  </si>
  <si>
    <t>TÉCNICOS DE SOPORTE DE PRIMER NIVEL A USUARIOS DE CORREO</t>
  </si>
  <si>
    <t>LS01-SPC-CMS-509</t>
  </si>
  <si>
    <t>COORDINADOR DE MESA DE SERVICIOS</t>
  </si>
  <si>
    <t>LS01-SPB-SBAM-341</t>
  </si>
  <si>
    <t>SOPORTE BÁSICO - APLICATIVOS MISIONALES</t>
  </si>
  <si>
    <t>LS01-SPA-SAC-365</t>
  </si>
  <si>
    <t>SOPORTE ATENCIÓN AL CIUDADANO</t>
  </si>
  <si>
    <t>Nivel 2</t>
  </si>
  <si>
    <t>LS02-AV-AD-CAV-841</t>
  </si>
  <si>
    <t>COORDINADOR AUDIENCIAS VIRTUALES</t>
  </si>
  <si>
    <t>LS02-AV-LTAVAS-889</t>
  </si>
  <si>
    <t>LÍDER TÉCNICO DE AUDIENCIAS VIRTUALES, AGENDAMIENTOS Y STREAMING</t>
  </si>
  <si>
    <t>LS02-AV-CSTRE-913</t>
  </si>
  <si>
    <t>COORDINADOR DE STREAMING</t>
  </si>
  <si>
    <t>LS02-AV-APMO-1585</t>
  </si>
  <si>
    <t>ADMINISTRADOR DE LA PLATAFORMA MS OFFICE 365</t>
  </si>
  <si>
    <t>LS02-AV-APSEU-865</t>
  </si>
  <si>
    <t>AGENTE PROMOCIÓN DEL SERVICIO Y EXPERIENCIA DEL USUARIO</t>
  </si>
  <si>
    <t>LS02-AV-ILS-941</t>
  </si>
  <si>
    <t>INTÉRPRETE DE LENGUAJE DE SEÑAS</t>
  </si>
  <si>
    <t>LS02-AV-AEAV-965</t>
  </si>
  <si>
    <t>AGENTE ESPECIALISTA EN AUDIENCIAS VIRTUALES</t>
  </si>
  <si>
    <t>LS02-AV-ASTS-1681</t>
  </si>
  <si>
    <t>AGENTE DE SOPORTE TÉCNICO STREAMING</t>
  </si>
  <si>
    <t>LS02-AV-ASTA-985</t>
  </si>
  <si>
    <t>ASISTENTE DE SOPORTE TÉCNICO DE AGENDAMIENTO</t>
  </si>
  <si>
    <t>LS02-AV-ASTA-989</t>
  </si>
  <si>
    <t>LS02-AV-AST-1009</t>
  </si>
  <si>
    <t>AGENTE DE SOPORTE TÉCNICO</t>
  </si>
  <si>
    <t>LS02-AV-AST-1013</t>
  </si>
  <si>
    <t>LS02-AV-GG-LTGG-1033</t>
  </si>
  <si>
    <t>LÍDER TÉCNICO DE GESTIÓN DE GRABACIONES</t>
  </si>
  <si>
    <t>LS02-AV-GG-PDC-1061</t>
  </si>
  <si>
    <t>PROFESIONAL DE CATALOGACIÓN</t>
  </si>
  <si>
    <t>LS02-AV-GG-CDC-1085</t>
  </si>
  <si>
    <t>COORDINADOR DE CATALOGACIÓN</t>
  </si>
  <si>
    <t>LS02-AV-GG-ASGG-1129</t>
  </si>
  <si>
    <t>AGENTE DE SOPORTE TÉCNICO GESTIÓN DE GRABACIONES</t>
  </si>
  <si>
    <t>LS02-AV-GG-ADC-1109</t>
  </si>
  <si>
    <t>ASISTENTE DE CATALOGACIÓN</t>
  </si>
  <si>
    <t>LS03-SPA-SAAM-385</t>
  </si>
  <si>
    <t>SOPORTE AVANZADO - APLICATIVOS MISIONALES</t>
  </si>
  <si>
    <t>LS03-SPA-SAAM-389</t>
  </si>
  <si>
    <t>LS03-SPB-TSPW-289</t>
  </si>
  <si>
    <t>TÉCNICO DE SOPORTE AL PORTAL WEB</t>
  </si>
  <si>
    <t>LS03-SPAT-ILAP-745</t>
  </si>
  <si>
    <t>INGENIERO LÍDER DE APLICACIONES</t>
  </si>
  <si>
    <t>LS03-SPC-IAPW-577</t>
  </si>
  <si>
    <t>INGENIERO DE APLICACIONES WEB</t>
  </si>
  <si>
    <t>LS03-SPC-ISPN3-601</t>
  </si>
  <si>
    <t>INGENIERO SOPORTE DE APLICACIONES NIVEL 3</t>
  </si>
  <si>
    <t>LS03-STA-TAP-121</t>
  </si>
  <si>
    <t>TÉCNICO DE APLICACIONES</t>
  </si>
  <si>
    <t>LS04-STB-ATC-1</t>
  </si>
  <si>
    <t>APOYO AL TÉCNICO COORDINADOR</t>
  </si>
  <si>
    <t>LS04-SPB-ARC-265</t>
  </si>
  <si>
    <t>APOYO A REDES E INFRAESTRUCTURA Y CABLEADO ESTRUCTURADO</t>
  </si>
  <si>
    <t>LS04-SPB-EDA-313</t>
  </si>
  <si>
    <t>ESPECIALISTA EN DIRECTORIO ACTIVO</t>
  </si>
  <si>
    <t>LS04-SPAT-ICPT-793</t>
  </si>
  <si>
    <t>IMPLEMENTADOR Y COORDINADOR DE PLATAFORMAS TECNOLÓGICAS</t>
  </si>
  <si>
    <t>LS04-SPAT-ISHP-649</t>
  </si>
  <si>
    <t>INGENIERO DE MS SHAREPOINT</t>
  </si>
  <si>
    <t>LS04-SPAT-DBASQL-721</t>
  </si>
  <si>
    <t>ADMINISTRADOR DE BASES DE DATOS MS SQL SERVER</t>
  </si>
  <si>
    <t>LS04-SPC-ACD-553</t>
  </si>
  <si>
    <t>ADMINISTRADOR CENTRO DE DATOS Y SOLUCIÓN DE RESPALDO DEL CENTRO DE DATOS</t>
  </si>
  <si>
    <t>LS04-SPC-LREI-529</t>
  </si>
  <si>
    <t>LÍDER DE REDES E INFRAESTRUCTURA</t>
  </si>
  <si>
    <t>LS04-SPAT-APMO-1609</t>
  </si>
  <si>
    <t>LS04-SPE-ESER-409</t>
  </si>
  <si>
    <t>ESPECIALISTA EN SERVIDORES</t>
  </si>
  <si>
    <t>LS04-SPE-ESA-433</t>
  </si>
  <si>
    <t>ESPECIALISTA EN SOPORTE DE ANTIVIRUS</t>
  </si>
  <si>
    <t>LS04-STA-TS-73</t>
  </si>
  <si>
    <t>TÉCNICO DE SOPORTE</t>
  </si>
  <si>
    <t>LS04-STA-TS-81</t>
  </si>
  <si>
    <t>Grupo No.2</t>
  </si>
  <si>
    <t>LS04-STA-TFV-97</t>
  </si>
  <si>
    <t>TÉCNICO DE SOPORTE FLOTANTE O VIAJERO</t>
  </si>
  <si>
    <t>LS04-STA-TFV-105</t>
  </si>
  <si>
    <t>LS04-STA-TFV-109</t>
  </si>
  <si>
    <t>En sitio (instalaciones de la Entidad)</t>
  </si>
  <si>
    <t>Grupo No.3</t>
  </si>
  <si>
    <t>LS04-STE-TRC-169</t>
  </si>
  <si>
    <t>TÉCNICO DE APOYO A REDES Y CABLEADO ESTRUCTURADO</t>
  </si>
  <si>
    <t>LS04-STE-TC-241</t>
  </si>
  <si>
    <t>TÉCNICO COORDINADOR</t>
  </si>
  <si>
    <t>LS04-STE-TEI-217</t>
  </si>
  <si>
    <t>TÉCNICO DE ESCANERS E IMPRESORAS</t>
  </si>
  <si>
    <t>LS04-STE-TSA-193</t>
  </si>
  <si>
    <t>TÉCNICO DE SALAS DE AUDIENCIAS</t>
  </si>
  <si>
    <t>LS06-SGP-GP-817</t>
  </si>
  <si>
    <t xml:space="preserve">GERENTE DE PROYECTO </t>
  </si>
  <si>
    <t>LS06-SPAT-AH-625</t>
  </si>
  <si>
    <t>ADMINISTRADOR DE HERRAMIENTAS ITSM</t>
  </si>
  <si>
    <t>LS06-SPAT-GI-769</t>
  </si>
  <si>
    <t>GESTOR DE INTEGRACIÓN</t>
  </si>
  <si>
    <t>LS06-OSP-AGRC-1633</t>
  </si>
  <si>
    <t>APOYO A GESTIÓN DE REDES E INFRAESTRUCTURA Y CABLEADO ESTRUCTURADO</t>
  </si>
  <si>
    <t>LS06-OSP-AGMS-1657</t>
  </si>
  <si>
    <t>APOYO A GESTIÓN DE MESA DE SERVICIOS</t>
  </si>
  <si>
    <t>LS06-SPE-EITIL-481</t>
  </si>
  <si>
    <t>ESPECIALISTA EN ITIL</t>
  </si>
  <si>
    <t>LS06-STE-LCDU-145</t>
  </si>
  <si>
    <t>LÍDER DE CALIDAD Y DEFENSORÍA DEL USUARIO</t>
  </si>
  <si>
    <t>Lista de Repuestos por Demanda</t>
  </si>
  <si>
    <t>Código JudIT</t>
  </si>
  <si>
    <t>Código de ítem antigüo</t>
  </si>
  <si>
    <t>Código CSJ</t>
  </si>
  <si>
    <t>Descripción del elemento</t>
  </si>
  <si>
    <t>Tipo de Elemento</t>
  </si>
  <si>
    <t>Marca</t>
  </si>
  <si>
    <t>Modelo</t>
  </si>
  <si>
    <t>Número de Parte</t>
  </si>
  <si>
    <t>Ubicación</t>
  </si>
  <si>
    <t>Precio TECHO Unitario Sin IVA</t>
  </si>
  <si>
    <t>Valor OFERTADO Unitario Sin IVA</t>
  </si>
  <si>
    <t>NANX30917</t>
  </si>
  <si>
    <t>LS05-RPT-SDA-1115</t>
  </si>
  <si>
    <t/>
  </si>
  <si>
    <t>ADAPTADOR, 1/4 EN EL ADAPTADOR HEMBRA A RCA MACHO TS GPR-104</t>
  </si>
  <si>
    <t>Salas De Audiencia</t>
  </si>
  <si>
    <t>COMPATIBLE</t>
  </si>
  <si>
    <t>-</t>
  </si>
  <si>
    <t>NANX30918</t>
  </si>
  <si>
    <t>LS05-RPT-UPS-1304</t>
  </si>
  <si>
    <t>BOARD RECTIFICADORA 3CH-A</t>
  </si>
  <si>
    <t>Ups</t>
  </si>
  <si>
    <t>TRIPP-LITE</t>
  </si>
  <si>
    <t>NANX30919</t>
  </si>
  <si>
    <t>LS05-RPT-UPS-1305</t>
  </si>
  <si>
    <t>CABLE NO 8 AWG DE 100CM SOLDADO CONECTOR DE TERMINAL HEMBRA A HEMBRA</t>
  </si>
  <si>
    <t>NANX30920</t>
  </si>
  <si>
    <t>LS05-RPT-UPS-1306</t>
  </si>
  <si>
    <t>CABLE NO 8 AWG DE 40 CM SOLDADO CONECTOR DE TERMINAL HEMBRA A HEMBRA</t>
  </si>
  <si>
    <t>NANX30921</t>
  </si>
  <si>
    <t>LS05-RPT-ESC-586</t>
  </si>
  <si>
    <t>CABLE USB DE SCANNER O IMPRESORA X 3 METROS</t>
  </si>
  <si>
    <t>Escáners</t>
  </si>
  <si>
    <t>ESCANER</t>
  </si>
  <si>
    <t>NANX30922</t>
  </si>
  <si>
    <t>LS05-RPT-COM-340</t>
  </si>
  <si>
    <t>CABLE VGA MACHO A DVI MACHO 1.8M CDVI25-6</t>
  </si>
  <si>
    <t>Computador</t>
  </si>
  <si>
    <t>EQUIPO DE COMPUTO</t>
  </si>
  <si>
    <t>NANX30923</t>
  </si>
  <si>
    <t>LS05-RPT-SDA-1116</t>
  </si>
  <si>
    <t>CONVERTIDOR ADAPTADOR 1 VGA MACHO A 2 VGA HEMBRA</t>
  </si>
  <si>
    <t>Compatible</t>
  </si>
  <si>
    <t>NANX30924</t>
  </si>
  <si>
    <t>LS05-RPT-COM-341</t>
  </si>
  <si>
    <t>DISIPADOR DE CALOR PARA LENOVO THINKCENTRE M73 CPU CON VENTILADOR DE REFRIGERACIÓN FRU</t>
  </si>
  <si>
    <t>THINKCENTRE M73</t>
  </si>
  <si>
    <t>NANX30926</t>
  </si>
  <si>
    <t>LS05-RPT-RED-821</t>
  </si>
  <si>
    <t>PIG TAIL DE FIBRA SC</t>
  </si>
  <si>
    <t>Redes</t>
  </si>
  <si>
    <t>NANX30930</t>
  </si>
  <si>
    <t>LS05-RPT-SER-1209</t>
  </si>
  <si>
    <t>0B23661 Hitachi 300GB 15K 6G 3.5" SAS Sin Bandeja</t>
  </si>
  <si>
    <t>Servidor</t>
  </si>
  <si>
    <t>HP</t>
  </si>
  <si>
    <t>ML 350</t>
  </si>
  <si>
    <t>0B23661</t>
  </si>
  <si>
    <t>NANX30932</t>
  </si>
  <si>
    <t>LS05-RPT-IMP-635</t>
  </si>
  <si>
    <t>1 HP 1500 Sheet Optional Sheet Feeder Tray &amp; Fr</t>
  </si>
  <si>
    <t>Impresoras</t>
  </si>
  <si>
    <t>NANX30933</t>
  </si>
  <si>
    <t>LS05-RPT-RED-822</t>
  </si>
  <si>
    <t>1/8 LIMPIADOR PVC CON BROCHA</t>
  </si>
  <si>
    <t>UNIDAD</t>
  </si>
  <si>
    <t>PAVCO</t>
  </si>
  <si>
    <t>NANX30934</t>
  </si>
  <si>
    <t>LS05-RPT-RED-823</t>
  </si>
  <si>
    <t>1/8 PEGANTE PVC</t>
  </si>
  <si>
    <t>SKU p1430</t>
  </si>
  <si>
    <t>NANX30935</t>
  </si>
  <si>
    <t>LS05-RPT-SER-1210</t>
  </si>
  <si>
    <t>146GB 2.5-INCH SERIAL ATTACHED SCSI (SAS) SFF 3G SINGLE PORT HOT-PLUG 10K HARD DRIVE IN HP HOT-PLUG HARD DRIVE TRAY (AS PICTURED)
FOR G1-G7 PROLIANT SAS SERVERS GENUINE HP SERIAL NUMBER AND FIRMWARE</t>
  </si>
  <si>
    <t>HP Proliant  DL380 G5</t>
  </si>
  <si>
    <t>432320-001 /431958-B21</t>
  </si>
  <si>
    <t>NANX30936</t>
  </si>
  <si>
    <t>LS05-RPT-ESC-587</t>
  </si>
  <si>
    <t>1484864 Feed Rollers for i1200/i1300/i2000 (12 Tires)</t>
  </si>
  <si>
    <t>KODAK</t>
  </si>
  <si>
    <t>i1200/i1300/i2000</t>
  </si>
  <si>
    <t>1484864</t>
  </si>
  <si>
    <t>NANX30937</t>
  </si>
  <si>
    <t>LS05-RPT-ESC-588</t>
  </si>
  <si>
    <t>1736115 Separation Module for i1200/i1300/i2000</t>
  </si>
  <si>
    <t>1736115</t>
  </si>
  <si>
    <t>NANX30938</t>
  </si>
  <si>
    <t>LS05-RPT-IMP-636</t>
  </si>
  <si>
    <t>17T/17T FUSER GEAR</t>
  </si>
  <si>
    <t>LJ P3005</t>
  </si>
  <si>
    <t>RU5-0958-000</t>
  </si>
  <si>
    <t>NANX30939</t>
  </si>
  <si>
    <t>LS05-RPT-IMP-637</t>
  </si>
  <si>
    <t>19T GEAR</t>
  </si>
  <si>
    <t>LJ 2420</t>
  </si>
  <si>
    <t>RU5-0379-000</t>
  </si>
  <si>
    <t>NANX30944</t>
  </si>
  <si>
    <t>LS05-RPT-COM-342</t>
  </si>
  <si>
    <t>220W POWER SUPPLY</t>
  </si>
  <si>
    <t>DELL</t>
  </si>
  <si>
    <t>GX520</t>
  </si>
  <si>
    <t>0MC638</t>
  </si>
  <si>
    <t>NANX30945</t>
  </si>
  <si>
    <t>LS05-RPT-COM-343</t>
  </si>
  <si>
    <t>240W POWER SUPPLY</t>
  </si>
  <si>
    <t>DC5800</t>
  </si>
  <si>
    <t>460888-001</t>
  </si>
  <si>
    <t>NANX30946</t>
  </si>
  <si>
    <t>LS05-RPT-COM-344</t>
  </si>
  <si>
    <t>250W POWER SUPPLY</t>
  </si>
  <si>
    <t>COMPAQ PRESARIO</t>
  </si>
  <si>
    <t>127999-001</t>
  </si>
  <si>
    <t>NANX30948</t>
  </si>
  <si>
    <t>LS05-RPT-COM-345</t>
  </si>
  <si>
    <t>280W POWER SUPPLY</t>
  </si>
  <si>
    <t>GX620</t>
  </si>
  <si>
    <t>L280P-00</t>
  </si>
  <si>
    <t>NANX30949</t>
  </si>
  <si>
    <t>LS05-RPT-RED-824</t>
  </si>
  <si>
    <t>28-port Pure-Gigabit Smart Switch, 24 10/100/1000Mbps RJ45 ports including 4 SFP slots</t>
  </si>
  <si>
    <t>TP LINK</t>
  </si>
  <si>
    <t>T1600G-28TS (TL-SG 2424)</t>
  </si>
  <si>
    <t>(TL-SG2424)</t>
  </si>
  <si>
    <t>NANX30953</t>
  </si>
  <si>
    <t>LS05-RPT-SDA-1117</t>
  </si>
  <si>
    <t>3.5MM CONECTOR JACK A 3 PIN XLR MACHO CABLE MEZCLADOR DE REGISTRO DE AUDIO DE MICRÓFONO PORTÁTIL</t>
  </si>
  <si>
    <t>NANX30955</t>
  </si>
  <si>
    <t>LS05-RPT-SER-1214</t>
  </si>
  <si>
    <t>300GB 6G SERIAL ATTACHED SCSI (SAS) 15K 3.5-INCH DUAL PORT HOT-PLUG HARD DRIVE IN HP HOT-PLUG HARD DRIVE TRAY (AS PICTURED) FOR G1-G7 PROLIANT SAS SERVERS GENUINE HP SERIAL NUMBER AND FIRMWARE</t>
  </si>
  <si>
    <t>517350-001 /516814-B21</t>
  </si>
  <si>
    <t>NANX30956</t>
  </si>
  <si>
    <t>LS05-RPT-COM-347</t>
  </si>
  <si>
    <t>310-6896 Lamp for Dell</t>
  </si>
  <si>
    <t>N8307</t>
  </si>
  <si>
    <t>310-6896</t>
  </si>
  <si>
    <t>NANX30957</t>
  </si>
  <si>
    <t>LS05-RPT-IMP-638</t>
  </si>
  <si>
    <t>35S0260 IMPRESORA LASER MONOCROMATICA MS415</t>
  </si>
  <si>
    <t>LEXMARK</t>
  </si>
  <si>
    <t>MS415dn</t>
  </si>
  <si>
    <t>35S0260</t>
  </si>
  <si>
    <t>NANX30960</t>
  </si>
  <si>
    <t>LS05-RPT-COM-348</t>
  </si>
  <si>
    <t>384019-001 AC Adapter/Battery Charger for HP/Compaq</t>
  </si>
  <si>
    <t>384019-001</t>
  </si>
  <si>
    <t>NANX30963</t>
  </si>
  <si>
    <t>LS05-RPT-IMP-639</t>
  </si>
  <si>
    <t>40X5365 LEXMARK Duplex And Media Sensor</t>
  </si>
  <si>
    <t>E360</t>
  </si>
  <si>
    <t>40X5365</t>
  </si>
  <si>
    <t>NANX30964</t>
  </si>
  <si>
    <t>LS05-RPT-IMP-640</t>
  </si>
  <si>
    <t>40X8027 Controller Card MS410d</t>
  </si>
  <si>
    <t>MS410dn</t>
  </si>
  <si>
    <t>40X8027</t>
  </si>
  <si>
    <t>NANX30965</t>
  </si>
  <si>
    <t>LS05-RPT-IMP-641</t>
  </si>
  <si>
    <t>40X8059 Cover - Operator panel and butttons</t>
  </si>
  <si>
    <t>40X8059</t>
  </si>
  <si>
    <t>NANX30966</t>
  </si>
  <si>
    <t>LS05-RPT-IMP-642</t>
  </si>
  <si>
    <t>40X8291 LEXMARK Panel Operator</t>
  </si>
  <si>
    <t>40X8291</t>
  </si>
  <si>
    <t>NANX30967</t>
  </si>
  <si>
    <t>LS05-RPT-COM-349</t>
  </si>
  <si>
    <t>41A9739 IBM POWER SUPPLY 280W SFF</t>
  </si>
  <si>
    <t>IBM</t>
  </si>
  <si>
    <t>8306</t>
  </si>
  <si>
    <t>41A9739</t>
  </si>
  <si>
    <t>NANX30970</t>
  </si>
  <si>
    <t>LS05-RPT-IMP-643</t>
  </si>
  <si>
    <t>44432101 Roller Transfer B411d B431d MB492 B411dn B412dn B431dn b432dn b512dn mb472w mb491+ mb562w mb461mfp mb471mfp mb491mfp mb451wmfp mb471wmfp mb491plus mps4200mb mps4700mb mb491pluslp</t>
  </si>
  <si>
    <t>OKI</t>
  </si>
  <si>
    <t>B431 DN</t>
  </si>
  <si>
    <t>44432101</t>
  </si>
  <si>
    <t>NANX30971</t>
  </si>
  <si>
    <t>LS05-RPT-IMP-644</t>
  </si>
  <si>
    <t>44564301 OKI Cover-Assy-MPT-PN297, B431, BLACK VERSION</t>
  </si>
  <si>
    <t>B431</t>
  </si>
  <si>
    <t>44564301</t>
  </si>
  <si>
    <t>NANX30973</t>
  </si>
  <si>
    <t>LS05-RPT-RED-825</t>
  </si>
  <si>
    <t>48-port Pure-Gigabit Smart Switch, 48 10/100/1000Mbps RJ45 ports including 4gigabit SFP slots</t>
  </si>
  <si>
    <t>T1600G-52TS (TL-SG 2452)</t>
  </si>
  <si>
    <t>TL-SG2452</t>
  </si>
  <si>
    <t>NANX30974</t>
  </si>
  <si>
    <t>LS05-RPT-IMP-645</t>
  </si>
  <si>
    <t>500 SHEET PAPER CASS. TRAY</t>
  </si>
  <si>
    <t>LJ P4015</t>
  </si>
  <si>
    <t>RM1-4559-000CN</t>
  </si>
  <si>
    <t>NANX30975</t>
  </si>
  <si>
    <t>LS05-RPT-IMP-646</t>
  </si>
  <si>
    <t>500-SHEET TRAY/CASSETTE</t>
  </si>
  <si>
    <t>LJ 4250</t>
  </si>
  <si>
    <t>RM1-1088-090CN</t>
  </si>
  <si>
    <t>NANX30976</t>
  </si>
  <si>
    <t>LS05-RPT-SER-1221</t>
  </si>
  <si>
    <t>507284-001 HP 300-GB 6G 10K 2.5 DP SAS HDD</t>
  </si>
  <si>
    <t>507284-001</t>
  </si>
  <si>
    <t>NANX30977</t>
  </si>
  <si>
    <t>LS05-RPT-COM-350</t>
  </si>
  <si>
    <t>508153-001 FUENTE DE PODER 320 WATT PARA 6005MT ELITE 8000 MICROTOWER</t>
  </si>
  <si>
    <t>ELITE 8000</t>
  </si>
  <si>
    <t>508153-001</t>
  </si>
  <si>
    <t>NANX30980</t>
  </si>
  <si>
    <t>LS05-RPT-IMP-647</t>
  </si>
  <si>
    <t>91659903 B431DN Gama Media Impresora Digital LED B431DN</t>
  </si>
  <si>
    <t>B431DN</t>
  </si>
  <si>
    <t>91659903</t>
  </si>
  <si>
    <t>NANX30985</t>
  </si>
  <si>
    <t>LS05-RPT-RED-826</t>
  </si>
  <si>
    <t>ABRAZADERA 1 1/2 DOBLE ALA</t>
  </si>
  <si>
    <t>CENTELSA</t>
  </si>
  <si>
    <t>NANX30986</t>
  </si>
  <si>
    <t>LS05-RPT-RED-827</t>
  </si>
  <si>
    <t>ABRAZADERA 3/4 DOBLE ALA</t>
  </si>
  <si>
    <t>NANX30987</t>
  </si>
  <si>
    <t>LS05-RPT-ELEC-553</t>
  </si>
  <si>
    <t>ABRAZADERA AJUSTABLE PARA RIEL CHANNEL UNISTRUD 2"</t>
  </si>
  <si>
    <t>Eléctrico</t>
  </si>
  <si>
    <t>MECANO</t>
  </si>
  <si>
    <t>NANX30988</t>
  </si>
  <si>
    <t>LS05-RPT-AA-28</t>
  </si>
  <si>
    <t>ABRAZADERA MEDIA LUNA PARA TUBERÍA EMT 1/2"</t>
  </si>
  <si>
    <t>Aire Acondicionado</t>
  </si>
  <si>
    <t>NA</t>
  </si>
  <si>
    <t>NANX30989</t>
  </si>
  <si>
    <t>LS05-RPT-RCT-1057</t>
  </si>
  <si>
    <t>ABRAZADERAS EMT 1 ½" DOBLE OJO</t>
  </si>
  <si>
    <t>Repuestos.Catálogo</t>
  </si>
  <si>
    <t>NANX30990</t>
  </si>
  <si>
    <t>LS05-RPT-RED-828</t>
  </si>
  <si>
    <t>ABRAZADERAS METALICA TIPO CREMALLERA</t>
  </si>
  <si>
    <t>NANX30991</t>
  </si>
  <si>
    <t>LS05-RPT-RED-829</t>
  </si>
  <si>
    <t>ABRAZADERAS METALICA TIPO CREMALLERA 2 “</t>
  </si>
  <si>
    <t>NANX30992</t>
  </si>
  <si>
    <t>LS05-RPT-IMP-648</t>
  </si>
  <si>
    <t>AC POWER SUPPLY ASSEMBLY</t>
  </si>
  <si>
    <t>RM1-4549-030CN</t>
  </si>
  <si>
    <t>NANX30995</t>
  </si>
  <si>
    <t>LS05-RPT-IMP-649</t>
  </si>
  <si>
    <t>ACM (AUTOCOMPENSATOR MECHANISM) ASSEMBLY, MS/MX310, MS/MX410</t>
  </si>
  <si>
    <t>NANX30997</t>
  </si>
  <si>
    <t>LS05-RPT-ESC-589</t>
  </si>
  <si>
    <t>ADAPTADOR 24V - 5A</t>
  </si>
  <si>
    <t>GENERICO</t>
  </si>
  <si>
    <t>BACKUP</t>
  </si>
  <si>
    <t>N/A</t>
  </si>
  <si>
    <t>NANX30998</t>
  </si>
  <si>
    <t>LS05-RPT-AV-130</t>
  </si>
  <si>
    <t>ADAPTADOR CONVERSOR DE VÍDEO DISPLAYPORT A HDMI</t>
  </si>
  <si>
    <t>Audio Y Video</t>
  </si>
  <si>
    <t>WN781ND</t>
  </si>
  <si>
    <t>NANX30999</t>
  </si>
  <si>
    <t>LS05-RPT-SDA-1118</t>
  </si>
  <si>
    <t>ADAPTADOR CONVERTIDOR ACTIVO DE VIDEO DVI-D A VGA - CABLE - 1080P - 1920X1200</t>
  </si>
  <si>
    <t>NANX31000</t>
  </si>
  <si>
    <t>LS05-RPT-PC-767</t>
  </si>
  <si>
    <t>ADAPTADOR CORRIENTE DE PANTALLA SAMSUNG..</t>
  </si>
  <si>
    <t>Pc</t>
  </si>
  <si>
    <t>AMD</t>
  </si>
  <si>
    <t>S19A300B</t>
  </si>
  <si>
    <t>NANX31001</t>
  </si>
  <si>
    <t>LS05-RPT-ADT-24</t>
  </si>
  <si>
    <t>ADAPTADOR DE  CORRIENTE HP 45W HP 696607-001 2.31A ~ 19.5V</t>
  </si>
  <si>
    <t>Adaptador</t>
  </si>
  <si>
    <t>NANX31002</t>
  </si>
  <si>
    <t>LS05-RPT-SDA-1119</t>
  </si>
  <si>
    <t>Adaptador de 12V alternos a 1500 miliamperios</t>
  </si>
  <si>
    <t>NANX31003</t>
  </si>
  <si>
    <t>LS05-RPT-SDA-1120</t>
  </si>
  <si>
    <t>Adaptador de 24V alternos a 1600 miliamperios</t>
  </si>
  <si>
    <t>NANX31004</t>
  </si>
  <si>
    <t>LS05-RPT-SDA-1121</t>
  </si>
  <si>
    <t>ADAPTADOR DE CA MW41-0900500 CLASE 2 TRANSFORMER INPUT :120V 60HZ</t>
  </si>
  <si>
    <t>CMW41-0900500</t>
  </si>
  <si>
    <t>NANX31005</t>
  </si>
  <si>
    <t>LS05-RPT-ESC-590</t>
  </si>
  <si>
    <t>ADAPTADOR DE CORRIENTE  PARA ESCANER, 24V 1875A</t>
  </si>
  <si>
    <t>NANX31006</t>
  </si>
  <si>
    <t>LS05-RPT-ESC-591</t>
  </si>
  <si>
    <t>ADAPTADOR DE CORRIENTE  SCANNER HP 7500 OFFICE JET 7400 7300 NEW</t>
  </si>
  <si>
    <t>HP 7500</t>
  </si>
  <si>
    <t>NANX31007</t>
  </si>
  <si>
    <t>LS05-RPT-AV-131</t>
  </si>
  <si>
    <t>ADAPTADOR DE CORRIENTE CAMARA  TIPO DOMO</t>
  </si>
  <si>
    <t>NANX31008</t>
  </si>
  <si>
    <t>LS05-RPT-COMPOR-468</t>
  </si>
  <si>
    <t>ADAPTADOR DE CORRIENTE DELL CN- 0928G4-72438</t>
  </si>
  <si>
    <t>Computador Y Portatil</t>
  </si>
  <si>
    <t>DP/N 0928G4</t>
  </si>
  <si>
    <t>NANX31010</t>
  </si>
  <si>
    <t>LS05-RPT-PT-789</t>
  </si>
  <si>
    <t>ADAPTADOR DE CORRIENTE PARA EL PORTATIL</t>
  </si>
  <si>
    <t>Portatil</t>
  </si>
  <si>
    <t>FA065L51-01</t>
  </si>
  <si>
    <t>K9TGR</t>
  </si>
  <si>
    <t>NANX31011</t>
  </si>
  <si>
    <t>LS05-RPT-ESC-592</t>
  </si>
  <si>
    <t>ADAPTADOR DEL ESCANER MARCA EPSON DS6500</t>
  </si>
  <si>
    <t>2125598-02</t>
  </si>
  <si>
    <t>NANX31012</t>
  </si>
  <si>
    <t>LS05-RPT-COM-354</t>
  </si>
  <si>
    <t>ADAPTADOR DISPLAYPORT A VGA - ACTIVO - 1080P - CONVERTIDOR DP A VGA (DP2VGA2)</t>
  </si>
  <si>
    <t>(DP2VGA2)</t>
  </si>
  <si>
    <t>NANX31013</t>
  </si>
  <si>
    <t>LS05-RPT-SDA-1122</t>
  </si>
  <si>
    <t>ADAPTADOR DIVISOR SPLITTER DE AUDÍFONOS MINI-JACK 3,5MM 3 PINES ESTÉREO MACHO A 2X HEMBRA</t>
  </si>
  <si>
    <t>STARTECH</t>
  </si>
  <si>
    <t>MINI-JACK</t>
  </si>
  <si>
    <t>NANX31014</t>
  </si>
  <si>
    <t>LS05-RPT-SDA-1123</t>
  </si>
  <si>
    <t>ADAPTADOR DIVISOR UN RCA MACHO A DOS RCA HEMBRA</t>
  </si>
  <si>
    <t>NANX31015</t>
  </si>
  <si>
    <t>LS05-RPT-SDA-1124</t>
  </si>
  <si>
    <t>ADAPTADOR DVID 24 PINES + 1 A HDMI</t>
  </si>
  <si>
    <t>NANX31016</t>
  </si>
  <si>
    <t>LS05-RPT-AV-132</t>
  </si>
  <si>
    <t>ADAPTADOR ELITE DE PLUG 3.5 A ESTÉREO JACK</t>
  </si>
  <si>
    <t>NANX31017</t>
  </si>
  <si>
    <t>LS05-RPT-COMPOR-469</t>
  </si>
  <si>
    <t>ADAPTADOR JTA0512</t>
  </si>
  <si>
    <t>NANX31020</t>
  </si>
  <si>
    <t>LS05-RPT-COMPOR-470</t>
  </si>
  <si>
    <t>ADAPTADOR MARCA HP  #PARTE:324816-001 VOLTAJE DE SALIDA 18.5 V</t>
  </si>
  <si>
    <t>324816-001</t>
  </si>
  <si>
    <t>NANX31021</t>
  </si>
  <si>
    <t>LS05-RPT-PC-768</t>
  </si>
  <si>
    <t>ADAPTADOR MODEL ADS-18E-12N</t>
  </si>
  <si>
    <t>NANX31022</t>
  </si>
  <si>
    <t>LS05-RPT-COM-355</t>
  </si>
  <si>
    <t>ADAPTADOR PARA COMPUTADOR HP HOIOTO ADS-45NP-12-1 12036 G, 12 V 3A 5.5 X 2.1 MM</t>
  </si>
  <si>
    <t>HOITO</t>
  </si>
  <si>
    <t>ADS-45NP-12-1 12036G</t>
  </si>
  <si>
    <t>NANX31023</t>
  </si>
  <si>
    <t>LS05-RPT-ESC-593</t>
  </si>
  <si>
    <t>ADAPTADOR PARA CORRIENTE 24V / CAE045242</t>
  </si>
  <si>
    <t>CAE045242</t>
  </si>
  <si>
    <t>NANX31024</t>
  </si>
  <si>
    <t>LS05-RPT-AV-133</t>
  </si>
  <si>
    <t>ADAPTADOR RCA A PLUG 6.5</t>
  </si>
  <si>
    <t>NANX31025</t>
  </si>
  <si>
    <t>LS05-RPT-COM-356</t>
  </si>
  <si>
    <t>ADAPTADOR RECEPTOR WIFI USB INALAMBRICO 150 MBPS CON ANTENA</t>
  </si>
  <si>
    <t>N150</t>
  </si>
  <si>
    <t>NANX31026</t>
  </si>
  <si>
    <t>LS05-RPT-RED-830</t>
  </si>
  <si>
    <t>ADAPTADOR TERMINAL 3/4" PVC</t>
  </si>
  <si>
    <t>SKU: 2182169</t>
  </si>
  <si>
    <t>NANX31027</t>
  </si>
  <si>
    <t>LS05-RPT-RED-831</t>
  </si>
  <si>
    <t>ADAPTADOR USB DE RED TP-LINK 150MBPS TL-WN7200ND</t>
  </si>
  <si>
    <t>TP-LINK</t>
  </si>
  <si>
    <t>NANX31030</t>
  </si>
  <si>
    <t>LS05-RPT-PT-790</t>
  </si>
  <si>
    <t>ADAPTER 65 WATT REPLACEMENT</t>
  </si>
  <si>
    <t>Latitude D500</t>
  </si>
  <si>
    <t>928G4</t>
  </si>
  <si>
    <t>NANX31031</t>
  </si>
  <si>
    <t>LS05-RPT-COMPOR-472</t>
  </si>
  <si>
    <t>ADAPTER AC  FOR HP PROBOOK 4515  LAPTOP</t>
  </si>
  <si>
    <t>HP ProBook 4515</t>
  </si>
  <si>
    <t>NANX31032</t>
  </si>
  <si>
    <t>LS05-RPT-IMP-650</t>
  </si>
  <si>
    <t>ADF PICKUP ROLLER ASSEMBLY</t>
  </si>
  <si>
    <t>LJ M1522</t>
  </si>
  <si>
    <t>5851-3580 / 5851-2559</t>
  </si>
  <si>
    <t>NANX31033</t>
  </si>
  <si>
    <t>LS05-RPT-ESC-594</t>
  </si>
  <si>
    <t>ADF ROLLER REPLACEMENT KIT</t>
  </si>
  <si>
    <t>L2725-60002</t>
  </si>
  <si>
    <t>NANX31034</t>
  </si>
  <si>
    <t>LS05-RPT-IMP-651</t>
  </si>
  <si>
    <t>ADF SEPARATION PAD</t>
  </si>
  <si>
    <t>Q2665-60125</t>
  </si>
  <si>
    <t>NANX31035</t>
  </si>
  <si>
    <t>LS05-RPT-ESC-595</t>
  </si>
  <si>
    <t>ADF UPPER PICK ROLLER REPLACEMENT KIT THERE ARE THE ROLLER  THAT FEED PAPER INTO THE FEEDER TO BE  CAN, COPY, OR FAXED. FOR  SCANJET N6350 NETWORKED DOCUMENT FLA</t>
  </si>
  <si>
    <t>NANX31039</t>
  </si>
  <si>
    <t>LS05-RPT-AA-29</t>
  </si>
  <si>
    <t>AIRE ACONDICIONADO MINI SPLIT TIPO PARED DE 36,000 BTU/H, INCLUYE: UNIDAD CONDENSADORA Y UNIDAD MANEJADORA, REFRIGERANTE 410 A, MONOFASICO, GAS MAP R-410-A , CINTA DE RUBATEX PARA PEGADO DE UNIONES, FILTRO AZN PARA AIRE ACONDICIONADO Y DEMAS ELEMENTOS DE</t>
  </si>
  <si>
    <t>NANX31040</t>
  </si>
  <si>
    <t>LS05-RPT-AA-30</t>
  </si>
  <si>
    <t>AISLAMIENTO TÉRMICO RUBATEX 1/2 X 2 METROS</t>
  </si>
  <si>
    <t>NANX31041</t>
  </si>
  <si>
    <t>LS05-RPT-AA-31</t>
  </si>
  <si>
    <t>AISLAMIENTO TÉRMICO RUBATEX DE 5/8 EN  TIRAS</t>
  </si>
  <si>
    <t>NANX31042</t>
  </si>
  <si>
    <t>LS05-RPT-CAB-171</t>
  </si>
  <si>
    <t>ALAMBRE #12 TRENZADO REGULADO</t>
  </si>
  <si>
    <t>Cableado</t>
  </si>
  <si>
    <t>NANX31043</t>
  </si>
  <si>
    <t>LS05-RPT-RCT-1058</t>
  </si>
  <si>
    <t>ALARMA DETECTORA DE HUMO QUE INCLUYE BOTÓN LED DE FUNCIONAMIENTO SENSOR DE HUMO, ZUMBADOR, COMPARTIMIENTO DE BATERÍA, PALANCA, BRICHE DE BATERÍA, PESTAÑAS DE SEGURIDAD Y SEGURO DE BASE (KEY) MARCA STEREN, MODELO ALA-HUM</t>
  </si>
  <si>
    <t>STEREN</t>
  </si>
  <si>
    <t>ALA-HUM</t>
  </si>
  <si>
    <t>NANX31044</t>
  </si>
  <si>
    <t>LS05-RPT-SDA-1125</t>
  </si>
  <si>
    <t>ALTAVOCES DE 2 VIAS 40W</t>
  </si>
  <si>
    <t>CORRESPONDE AL MODELO</t>
  </si>
  <si>
    <t>NANX31045</t>
  </si>
  <si>
    <t>LS05-RPT-CAB-172</t>
  </si>
  <si>
    <t>Amarre 10cm</t>
  </si>
  <si>
    <t>NANX31046</t>
  </si>
  <si>
    <t>LS05-RPT-RCT-1059</t>
  </si>
  <si>
    <t>AMARRE PLÁSTICO T12 30cm X4.8mm X10unidades DEXSON</t>
  </si>
  <si>
    <t>DEXSON</t>
  </si>
  <si>
    <t>NANX31047</t>
  </si>
  <si>
    <t>LS05-RPT-ELEC-554</t>
  </si>
  <si>
    <t>AMARRES PLASTICOS DEXSON DE 10 CM 1X100 POR PAQUETE</t>
  </si>
  <si>
    <t>DXN3004N</t>
  </si>
  <si>
    <t>NANX31048</t>
  </si>
  <si>
    <t>LS05-RPT-ELEC-555</t>
  </si>
  <si>
    <t>AMARRES PLASTICOS DEXSON DE 25 CM 1X100 POR PAQUETE</t>
  </si>
  <si>
    <t>DXN3010N</t>
  </si>
  <si>
    <t>NANX31050</t>
  </si>
  <si>
    <t>LS05-RPT-AV-134</t>
  </si>
  <si>
    <t>AMPLIFICADOR 1200 WATTS</t>
  </si>
  <si>
    <t>NANX31051</t>
  </si>
  <si>
    <t>LS05-RPT-AV-135</t>
  </si>
  <si>
    <t>AMPLIFICADOR DE POTENCIA DE 2 CANALES40 WATTS,  A 8 OHMIOS</t>
  </si>
  <si>
    <t>NANX31052</t>
  </si>
  <si>
    <t>LS05-RPT-SDA-1126</t>
  </si>
  <si>
    <t>AMPLIFICADOR DE POTENCIA DE 2 CANALES40 WATTS,  A 8 OHMIOS, RESPUESTA EN FRECUENCIA 20HZ-20KHZ, THD&lt;0.3%</t>
  </si>
  <si>
    <t>ATLONA</t>
  </si>
  <si>
    <t>NANX31053</t>
  </si>
  <si>
    <t>LS05-RPT-AC-05</t>
  </si>
  <si>
    <t>MULTIPLICADOR FULL HD SPLITTER HDMI 1X2  SOPORTA 3D</t>
  </si>
  <si>
    <t>Accesorios</t>
  </si>
  <si>
    <t>NANX31055</t>
  </si>
  <si>
    <t>LS05-RPT-RED-832</t>
  </si>
  <si>
    <t>ANCLAJE CHAZO ESPANSIVO METÁLICO CON ARGOLLA CERRADA</t>
  </si>
  <si>
    <t>NANX31056</t>
  </si>
  <si>
    <t>LS05-RPT-RED-833</t>
  </si>
  <si>
    <t>ANGULO INTERNO DEXSON, BLANCO, 20X12</t>
  </si>
  <si>
    <t>DXN11042HD</t>
  </si>
  <si>
    <t>NANX31057</t>
  </si>
  <si>
    <t>LS05-RPT-AC-06</t>
  </si>
  <si>
    <t>ANGULO PLANO DEXSON, BLANCO, 20X12</t>
  </si>
  <si>
    <t>NANX31058</t>
  </si>
  <si>
    <t>LS05-RPT-AA-32</t>
  </si>
  <si>
    <t>ARANDELA PLANA ZINCADA DE 3/8"</t>
  </si>
  <si>
    <t>NANX31059</t>
  </si>
  <si>
    <t>LS05-RPT-UPS-1308</t>
  </si>
  <si>
    <t>ARANDELAS DE 6MM</t>
  </si>
  <si>
    <t>NANX31060</t>
  </si>
  <si>
    <t>LS05-RPT-AA-33</t>
  </si>
  <si>
    <t>ASPA AXCIAL DE CONDENSADOR YORK</t>
  </si>
  <si>
    <t>York</t>
  </si>
  <si>
    <t>NANX31062</t>
  </si>
  <si>
    <t>LS05-RPT-IMP-652</t>
  </si>
  <si>
    <t>ASSEMBLY LASER/SCANNER</t>
  </si>
  <si>
    <t>RM1-1521-000</t>
  </si>
  <si>
    <t>NANX31063</t>
  </si>
  <si>
    <t>LS05-RPT-CPU-519</t>
  </si>
  <si>
    <t>ASSEMBLY-110V ENGINE CONTROLLER.</t>
  </si>
  <si>
    <t>Cpu</t>
  </si>
  <si>
    <t>NANX31064</t>
  </si>
  <si>
    <t>LS05-RPT-COM-359</t>
  </si>
  <si>
    <t>AUDIFONO GENIUS HS-04SU 31710045100</t>
  </si>
  <si>
    <t>GENIUS</t>
  </si>
  <si>
    <t>NANX31065</t>
  </si>
  <si>
    <t>LS05-RPT-COM-360</t>
  </si>
  <si>
    <t>AUDÍFONOS TRUST EAZE N/P: 23550</t>
  </si>
  <si>
    <t>TRUST EAZE</t>
  </si>
  <si>
    <t>N/P: 23550</t>
  </si>
  <si>
    <t>NANX31066</t>
  </si>
  <si>
    <t>LS05-RPT-SDA-1128</t>
  </si>
  <si>
    <t>AUDIOPHILE 2X2 USB AUDIO INTERFACE WITH XENYX MIC PREAMPLIFIER</t>
  </si>
  <si>
    <t>BEHRINGER</t>
  </si>
  <si>
    <t>UM2</t>
  </si>
  <si>
    <t>NANX31067</t>
  </si>
  <si>
    <t>LS05-RPT-CAB-173</t>
  </si>
  <si>
    <t>AUTODESFORRES- MARCA LEGRAND</t>
  </si>
  <si>
    <t>NANX31069</t>
  </si>
  <si>
    <t>LS05-RPT-ESC-596</t>
  </si>
  <si>
    <t>B11B205321 WorkForce Gama Alta DS-7500</t>
  </si>
  <si>
    <t>EPSON</t>
  </si>
  <si>
    <t>DS-7500</t>
  </si>
  <si>
    <t>B11B205321</t>
  </si>
  <si>
    <t>NANX31070</t>
  </si>
  <si>
    <t>LS05-RPT-SDA-1129</t>
  </si>
  <si>
    <t>BAFLE DE 2 VIAS CON TRANSFORMADOR DE LÍNEA. PARLANTE DE 5" + TWETER 1". POTENCIA DE 30W RMS. SELECTOR DE 8 OHM / 1/2/5/10/30W. RESP FRECUENCIA: 70HZ - 20KHZ. COLOR BLANCO.</t>
  </si>
  <si>
    <t>PROEL</t>
  </si>
  <si>
    <t>NANX31071</t>
  </si>
  <si>
    <t>LS05-RPT-AC-07</t>
  </si>
  <si>
    <t>Banda De Transferencia | Okidata /Transfer Belt C331</t>
  </si>
  <si>
    <t>ACCESORIOS</t>
  </si>
  <si>
    <t>Okidata</t>
  </si>
  <si>
    <t>NANX31072</t>
  </si>
  <si>
    <t>LS05-RPT-IMP-653</t>
  </si>
  <si>
    <t>BANDEJA BYPASS PARA (IMPRESORA HP LASERJET P4015N)</t>
  </si>
  <si>
    <t>NANX31074</t>
  </si>
  <si>
    <t>LS05-RPT-IMP-654</t>
  </si>
  <si>
    <t>BANDEJA CASSETTE MPS 5501b</t>
  </si>
  <si>
    <t>OKIDATA</t>
  </si>
  <si>
    <t>NANX31075</t>
  </si>
  <si>
    <t>LS05-RPT-RED-834</t>
  </si>
  <si>
    <t>BANDEJA DE FIBRA OPTICA PARA 3 MODULOS</t>
  </si>
  <si>
    <t>NANX31077</t>
  </si>
  <si>
    <t>LS05-RPT-RED-835</t>
  </si>
  <si>
    <t>BANDEJA PARA RACK - FONDO 870MM CALIBRE 18</t>
  </si>
  <si>
    <t>NANX31079</t>
  </si>
  <si>
    <t>LS05-RPT-IMP-655</t>
  </si>
  <si>
    <t>BANDEJA PRINCIPAL DE ALIMENTACION DE PAPEL. RIGHT DODR ASSEMBLY</t>
  </si>
  <si>
    <t>LASER JET CP4525</t>
  </si>
  <si>
    <t>NANX31080</t>
  </si>
  <si>
    <t>LS05-RPT-AA-34</t>
  </si>
  <si>
    <t>BARRA DE SOLDADURA HARRIS 0%</t>
  </si>
  <si>
    <t>NANX31083</t>
  </si>
  <si>
    <t>LS05-RPT-UPS-1309</t>
  </si>
  <si>
    <t>BASE EN ALUMINIO PARA MONTAJE DE 3 VENTILADORES en UPS TITAN DE 40 KVA</t>
  </si>
  <si>
    <t>FULLTECH</t>
  </si>
  <si>
    <t>NANX31084</t>
  </si>
  <si>
    <t>LS05-RPT-AC-08</t>
  </si>
  <si>
    <t>BASE PARA DISCOS 3.0 - DOCK STATION USB 3.0 DISCOS DUROS SATA /IDE DE 3.5/2.5</t>
  </si>
  <si>
    <t>DOCKING STATION</t>
  </si>
  <si>
    <t>NANX31085</t>
  </si>
  <si>
    <t>LS05-RPT-RED-836</t>
  </si>
  <si>
    <t>BASE PARA MASTIL - ANCLAJE AL PISO - GRADUABLE</t>
  </si>
  <si>
    <t>NANX31086</t>
  </si>
  <si>
    <t>LS05-RPT-ELEC-556</t>
  </si>
  <si>
    <t>BASES ADHESIVAS 25 mm X 25 mm (CAJA)</t>
  </si>
  <si>
    <t>DXN3200N</t>
  </si>
  <si>
    <t>NANX31087</t>
  </si>
  <si>
    <t>LS05-RPT-BTE-153</t>
  </si>
  <si>
    <t>BATERIA 12/55 MARCA KAISE</t>
  </si>
  <si>
    <t>Baterias</t>
  </si>
  <si>
    <t>KAISE</t>
  </si>
  <si>
    <t>NANX31089</t>
  </si>
  <si>
    <t>LS05-RPT-COM-361</t>
  </si>
  <si>
    <t>BATERIA 3.5V 600 MA D-AA600BX3</t>
  </si>
  <si>
    <t>NANX31091</t>
  </si>
  <si>
    <t>LS05-RPT-UPS-1310</t>
  </si>
  <si>
    <t>BATERIA DC 12V A 7.2 AH GP1272F2</t>
  </si>
  <si>
    <t>CSB</t>
  </si>
  <si>
    <t>GP1272F2</t>
  </si>
  <si>
    <t>NANX31092</t>
  </si>
  <si>
    <t>LS05-RPT-BTE-154</t>
  </si>
  <si>
    <t>BATERIA DE  12V 12AH FULI BATTERY MODELO FULI/10JULIO2020  REF: FL12120GS</t>
  </si>
  <si>
    <t>FULI/10JULIO2020</t>
  </si>
  <si>
    <t>FL12120GS</t>
  </si>
  <si>
    <t>NANX31094</t>
  </si>
  <si>
    <t>LS05-RPT-UPS-1311</t>
  </si>
  <si>
    <t>BATERÍA DE REPUESTO KIT TRIPP-LITE SMART1500LCD</t>
  </si>
  <si>
    <t>B01MQILW7Z</t>
  </si>
  <si>
    <t>NANX31099</t>
  </si>
  <si>
    <t>LS05-RPT-UPSR-1386</t>
  </si>
  <si>
    <t>BATERÍA HGL1.2-12, VDC12, AH1.2</t>
  </si>
  <si>
    <t>Ups_Regulador</t>
  </si>
  <si>
    <t>hgl1.2-12, vdc12, ah1.2</t>
  </si>
  <si>
    <t>NANX31100</t>
  </si>
  <si>
    <t>LS05-RPT-UPSR-1387</t>
  </si>
  <si>
    <t>BATERÍA HGL1.2-6, VDC6, AH 1.2</t>
  </si>
  <si>
    <t>hgl1.2-6, vdc6, ah 1.2</t>
  </si>
  <si>
    <t>NANX31101</t>
  </si>
  <si>
    <t>LS05-RPT-UPSR-1388</t>
  </si>
  <si>
    <t>BATERÍA HGL100-12C, VDC12, AH100</t>
  </si>
  <si>
    <t>hgl100-12c, vdc12, ah100</t>
  </si>
  <si>
    <t>NANX31102</t>
  </si>
  <si>
    <t>LS05-RPT-UPSR-1389</t>
  </si>
  <si>
    <t>BATERÍA HGL12-12V, VDC12, AH12</t>
  </si>
  <si>
    <t>hgl12-12, vdc12, ah12</t>
  </si>
  <si>
    <t>NANX31103</t>
  </si>
  <si>
    <t>LS05-RPT-UPSR-1390</t>
  </si>
  <si>
    <t>BATERÍA HGL12-6A, VDC6, AH12</t>
  </si>
  <si>
    <t>hgl12-6a, vdc6, ah12</t>
  </si>
  <si>
    <t>NANX31104</t>
  </si>
  <si>
    <t>LS05-RPT-UPSR-1391</t>
  </si>
  <si>
    <t>BATERÍA HGL17-12, VDC12, AH17</t>
  </si>
  <si>
    <t>hgl17-12, vdc12, ah17</t>
  </si>
  <si>
    <t>NANX31105</t>
  </si>
  <si>
    <t>LS05-RPT-UPSR-1392</t>
  </si>
  <si>
    <t>BATERÍA HGL2-12A, VDC12, AH2</t>
  </si>
  <si>
    <t>hgl2-12a, vdc12, ah2</t>
  </si>
  <si>
    <t>NANX31107</t>
  </si>
  <si>
    <t>LS05-RPT-UPSR-1393</t>
  </si>
  <si>
    <t>BATERÍA HGL35-12, VDC12, AH35</t>
  </si>
  <si>
    <t>hgl35-12, vdc12, ah35</t>
  </si>
  <si>
    <t>NANX31108</t>
  </si>
  <si>
    <t>LS05-RPT-UPSR-1394</t>
  </si>
  <si>
    <t>BATERÍA HGL40-12, VDC12, AH40</t>
  </si>
  <si>
    <t>hgl40-12, vdc12, ah40</t>
  </si>
  <si>
    <t>NANX31109</t>
  </si>
  <si>
    <t>LS05-RPT-UPSR-1395</t>
  </si>
  <si>
    <t>BATERÍA HGL4-12, VDC12, AH4</t>
  </si>
  <si>
    <t>hgl4-12, vdc12, ah4</t>
  </si>
  <si>
    <t>NANX31111</t>
  </si>
  <si>
    <t>LS05-RPT-UPSR-1396</t>
  </si>
  <si>
    <t>BATERÍA HGL5-12A, VDC12, AH5</t>
  </si>
  <si>
    <t>hgl5-12a, vdc12, ah5</t>
  </si>
  <si>
    <t>NANX31112</t>
  </si>
  <si>
    <t>LS05-RPT-BTE-155</t>
  </si>
  <si>
    <t>BATERÍA HGL55-12, VDC12, AH55</t>
  </si>
  <si>
    <t>HGL55-12</t>
  </si>
  <si>
    <t>NANX31113</t>
  </si>
  <si>
    <t>LS05-RPT-UPSR-1397</t>
  </si>
  <si>
    <t>BATERÍA HGL70-12V, VDC12, AH70</t>
  </si>
  <si>
    <t>hgl70-12b, vdc12, ah70</t>
  </si>
  <si>
    <t>NANX31114</t>
  </si>
  <si>
    <t>LS05-RPT-UPSR-1398</t>
  </si>
  <si>
    <t>BATERÍA HGL7-12, VDC12, AH7</t>
  </si>
  <si>
    <t>hgl7-12, vdc12, ah7</t>
  </si>
  <si>
    <t>NANX31116</t>
  </si>
  <si>
    <t>LS05-RPT-UPSR-1399</t>
  </si>
  <si>
    <t>BATERÍA HGL90-12B, VDC12, AH90</t>
  </si>
  <si>
    <t>hgl90-12b, vdc12, ah90</t>
  </si>
  <si>
    <t>NANX31118</t>
  </si>
  <si>
    <t>LS05-RPT-COM-362</t>
  </si>
  <si>
    <t>BATERIA HP PROBOOK 4320S 593572-001 4321S 4320T 4420S PH06</t>
  </si>
  <si>
    <t>PH06 420</t>
  </si>
  <si>
    <t>NANX31120</t>
  </si>
  <si>
    <t>LS05-RPT-UPS-1312</t>
  </si>
  <si>
    <t>BATERÍA MARCA VISIÓN MODELO 6FM75, 12V 75AH.</t>
  </si>
  <si>
    <t>VISIÓN</t>
  </si>
  <si>
    <t>6FM75</t>
  </si>
  <si>
    <t>NANX31124</t>
  </si>
  <si>
    <t>LS05-RPT-PT-791</t>
  </si>
  <si>
    <t>BATERIA PARA PORTATIL HP PROBOOK 4420S</t>
  </si>
  <si>
    <t>PROBOOK4420S</t>
  </si>
  <si>
    <t>NANX31126</t>
  </si>
  <si>
    <t>LS05-RPT-PC-769</t>
  </si>
  <si>
    <t>BATERIA PORTATIL COMPAQ NX6320</t>
  </si>
  <si>
    <t>PRO 6300</t>
  </si>
  <si>
    <t>HSTNN-CB05</t>
  </si>
  <si>
    <t>NANX31129</t>
  </si>
  <si>
    <t>LS05-RPT-UPS-1313</t>
  </si>
  <si>
    <t>BATERÍA SELLADA 12V 12A</t>
  </si>
  <si>
    <t>MTEK</t>
  </si>
  <si>
    <t>MT-12120</t>
  </si>
  <si>
    <t>NANX31130</t>
  </si>
  <si>
    <t>LS05-RPT-BTE-156</t>
  </si>
  <si>
    <t>BATERIA SELLADA 12V-26 AH FL12260GS</t>
  </si>
  <si>
    <t>FL12260GS</t>
  </si>
  <si>
    <t>NANX31132</t>
  </si>
  <si>
    <t>LS05-RPT-BTE-157</t>
  </si>
  <si>
    <t>BATERIA SELLADA 12V-5 AH FL1250GS</t>
  </si>
  <si>
    <t>FL1250GS</t>
  </si>
  <si>
    <t>NANX31133</t>
  </si>
  <si>
    <t>LS05-RPT-BTE-158</t>
  </si>
  <si>
    <t>BATERÍA SELLADA FULIBATTERY 12V-65AH</t>
  </si>
  <si>
    <t>FULIBATTERY</t>
  </si>
  <si>
    <t>NANX31136</t>
  </si>
  <si>
    <t>LS05-RPT-UPS-1314</t>
  </si>
  <si>
    <t>BATERIA VISION CP1270 12V-7.0AH</t>
  </si>
  <si>
    <t>VISION</t>
  </si>
  <si>
    <t>CP1270</t>
  </si>
  <si>
    <t>NANX31137</t>
  </si>
  <si>
    <t>LS05-RPT-UPS-1315</t>
  </si>
  <si>
    <t>BATERÍA YUASA GENESIS NP7-12 12V / 7AH SLA CON TERMINAL F2</t>
  </si>
  <si>
    <t>UPS</t>
  </si>
  <si>
    <t>NANX31139</t>
  </si>
  <si>
    <t>LS05-RPT-COMPOR-473</t>
  </si>
  <si>
    <t>BATERIA, PRIMARY, 11.1V, 6V CYLINDRICAL, SONY</t>
  </si>
  <si>
    <t>C2603</t>
  </si>
  <si>
    <t>NANX31141</t>
  </si>
  <si>
    <t>LS05-RPT-BTE-159</t>
  </si>
  <si>
    <t>Baterias de 12V-18AH SecasSelladas lLbres de Mantenimiento</t>
  </si>
  <si>
    <t>NANX31142</t>
  </si>
  <si>
    <t>LS05-RPT-UPSR-1400</t>
  </si>
  <si>
    <t>BATERIAS SELLADAS LIBRES DEMANTENIMIENTO TIPO VRLA DE 12V (VOLTIOS) 5AH(AMPERIOS HORA) , REF. CP1250 MARCA VISION</t>
  </si>
  <si>
    <t>NANX31143</t>
  </si>
  <si>
    <t>LS05-RPT-BTE-160</t>
  </si>
  <si>
    <t>Baterias UPS de 12V-75AH.</t>
  </si>
  <si>
    <t>NANX31144</t>
  </si>
  <si>
    <t>LS05-RPT-BTE-161</t>
  </si>
  <si>
    <t>Baterias UPS de 12V-80AH.</t>
  </si>
  <si>
    <t>NANX31145</t>
  </si>
  <si>
    <t>LS05-RPT-PT-792</t>
  </si>
  <si>
    <t>BATTERY (PRIMARY) - 6-CELL LITHIUM-ION (LI-ION), 47WH</t>
  </si>
  <si>
    <t>550</t>
  </si>
  <si>
    <t>491278-001</t>
  </si>
  <si>
    <t>NANX31146</t>
  </si>
  <si>
    <t>LS05-RPT-UPS-1316</t>
  </si>
  <si>
    <t>BATTERY LEAD ACID 12V 26AH B B BATTERY BP26-12-B1</t>
  </si>
  <si>
    <t>B B BATTERY</t>
  </si>
  <si>
    <t>BP26-12-B1</t>
  </si>
  <si>
    <t>NANX31148</t>
  </si>
  <si>
    <t>LS05-RPT-AC-09</t>
  </si>
  <si>
    <t>BIOMETRICO LECTOR ZKTECO K40 HUELLA CONTROL DE ACCESO</t>
  </si>
  <si>
    <t>ZKTECO</t>
  </si>
  <si>
    <t>K40</t>
  </si>
  <si>
    <t>NANX31149</t>
  </si>
  <si>
    <t>LS05-RPT-ESC-597</t>
  </si>
  <si>
    <t>BISAGRA IZQUIERDA BASE DE ALIMENTADOR ADF PARA ESCANER EPSON DS 6500</t>
  </si>
  <si>
    <t>Epson DS 6500</t>
  </si>
  <si>
    <t>NANX31150</t>
  </si>
  <si>
    <t>LS05-RPT-AA-35</t>
  </si>
  <si>
    <t>BLOWER PARA EVAPORADORA PARA AIRE ACONDICIONADO YORK DE 36.000 BTU</t>
  </si>
  <si>
    <t>NACIONAL</t>
  </si>
  <si>
    <t>NANX31151</t>
  </si>
  <si>
    <t>LS05-RPT-COM-363</t>
  </si>
  <si>
    <t>BLUETOOTH MINI USB 5.0 TRANSMISOR RECEPTOR INALAMBRICO DONGL</t>
  </si>
  <si>
    <t>V5.0</t>
  </si>
  <si>
    <t>NANX31152</t>
  </si>
  <si>
    <t>LS05-RPT-COM-364</t>
  </si>
  <si>
    <t>BOARD</t>
  </si>
  <si>
    <t>GX620 SFF</t>
  </si>
  <si>
    <t>KH290</t>
  </si>
  <si>
    <t>NANX31155</t>
  </si>
  <si>
    <t>LS05-RPT-PT-793</t>
  </si>
  <si>
    <t>BOARD 3GMFG: 316 QAL30 U10 (PORTATIL)</t>
  </si>
  <si>
    <t>PCSMART</t>
  </si>
  <si>
    <t>GOB70M</t>
  </si>
  <si>
    <t>316QAL30 U10</t>
  </si>
  <si>
    <t>NANX31156</t>
  </si>
  <si>
    <t>LS05-RPT-IMP-656</t>
  </si>
  <si>
    <t>BOARD 901279-002 HP 280 G2 SFF SYSTEM MOTHERBOARD L01951-601</t>
  </si>
  <si>
    <t>L01951-601</t>
  </si>
  <si>
    <t>901279-002</t>
  </si>
  <si>
    <t>NANX31158</t>
  </si>
  <si>
    <t>LS05-RPT-SER-1228</t>
  </si>
  <si>
    <t>Board Compaq  ProLiant System I/O Board</t>
  </si>
  <si>
    <t>ML350 G3</t>
  </si>
  <si>
    <t>292234-001 /  322318-001</t>
  </si>
  <si>
    <t>NANX31164</t>
  </si>
  <si>
    <t>LS05-RPT-COM-368</t>
  </si>
  <si>
    <t>BOARD HP 6300</t>
  </si>
  <si>
    <t>NANX31165</t>
  </si>
  <si>
    <t>LS05-RPT-COM-369</t>
  </si>
  <si>
    <t>BOARD HP 804372-001 PRODESK 400 G2</t>
  </si>
  <si>
    <t>PRODESK 400 G2</t>
  </si>
  <si>
    <t>804372-001</t>
  </si>
  <si>
    <t>NANX31169</t>
  </si>
  <si>
    <t>LS05-RPT-IMP-657</t>
  </si>
  <si>
    <t>BOARD PARA IMPRESORA FARGO ELECTRONICS USB/ETHERNET ASSEMBLY BOARD FOR HDP5000 P/N: A910551.</t>
  </si>
  <si>
    <t>FARGO</t>
  </si>
  <si>
    <t>HDP5000</t>
  </si>
  <si>
    <t>A910551</t>
  </si>
  <si>
    <t>NANX31172</t>
  </si>
  <si>
    <t>LS05-RPT-RED-837</t>
  </si>
  <si>
    <t>Bolsa de Amarres Plasticos 20CM</t>
  </si>
  <si>
    <t>NANX31173</t>
  </si>
  <si>
    <t>LS05-RPT-AA-36</t>
  </si>
  <si>
    <t>BOMBA DE CONDENSADO PARA AIRE ACONDICIONADO DE HASTA 5 TR MAX HI-FLOW 220 VOLTIOS, CAUDAL MÁXIMO 500L/H</t>
  </si>
  <si>
    <t>ASPEN</t>
  </si>
  <si>
    <t>MAX-HI</t>
  </si>
  <si>
    <t>NANX31174</t>
  </si>
  <si>
    <t>LS05-RPT-AA-37</t>
  </si>
  <si>
    <t>BOMBA DE CONDESADO KAR PARTS REF. RTP15WS115L</t>
  </si>
  <si>
    <t>KAR PARTS</t>
  </si>
  <si>
    <t>RTP15WS115L</t>
  </si>
  <si>
    <t>NANX31176</t>
  </si>
  <si>
    <t>LS05-RPT-AA-38</t>
  </si>
  <si>
    <t>BOMBA PARA CONDENSADO TIPO TANQUE 500L 220 V EVERWELL CP-MPG</t>
  </si>
  <si>
    <t>EVERWELL</t>
  </si>
  <si>
    <t>CP-MPG</t>
  </si>
  <si>
    <t>NANX31178</t>
  </si>
  <si>
    <t>LS05-RPT-CAB-174</t>
  </si>
  <si>
    <t>BOQUILLAS 1/2</t>
  </si>
  <si>
    <t>NANX31180</t>
  </si>
  <si>
    <t>LS05-RPT-RED-838</t>
  </si>
  <si>
    <t>BORNA ESTAÑADA #4</t>
  </si>
  <si>
    <t>NANX31182</t>
  </si>
  <si>
    <t>LS05-RPT-AC-10</t>
  </si>
  <si>
    <t>BOTON NO TOUCH ZKTECO K2 BOTON DE SALIDA SIN CONTACTO CON CONTROL REMOTO</t>
  </si>
  <si>
    <t>NANX31185</t>
  </si>
  <si>
    <t>LS05-RPT-AA-39</t>
  </si>
  <si>
    <t>BREAKER 20 AMP DE 2 POLOS</t>
  </si>
  <si>
    <t>STECK</t>
  </si>
  <si>
    <t>NANX31186</t>
  </si>
  <si>
    <t>LS05-RPT-AA-40</t>
  </si>
  <si>
    <t>BREAKER 30 AMP DE 2 POLOS</t>
  </si>
  <si>
    <t>NANX31187</t>
  </si>
  <si>
    <t>LS05-RPT-AA-41</t>
  </si>
  <si>
    <t>BREAKER 30 AMP DE UN POLO</t>
  </si>
  <si>
    <t>NANX31188</t>
  </si>
  <si>
    <t>LS05-RPT-AC-11</t>
  </si>
  <si>
    <t>BREAKER 40 AMP</t>
  </si>
  <si>
    <t>NANX31189</t>
  </si>
  <si>
    <t>LS05-RPT-PC-770</t>
  </si>
  <si>
    <t>BREAKER DE 20 AMP</t>
  </si>
  <si>
    <t>COMPUMAX</t>
  </si>
  <si>
    <t>EV8110 56 EA</t>
  </si>
  <si>
    <t>NANX31190</t>
  </si>
  <si>
    <t>LS05-RPT-ELEC-557</t>
  </si>
  <si>
    <t>BREAKER DE 30 AMPERIOS LX</t>
  </si>
  <si>
    <t>LUMINEX</t>
  </si>
  <si>
    <t>NANX31193</t>
  </si>
  <si>
    <t>LS05-RPT-AC-12</t>
  </si>
  <si>
    <t>BREAKER ENCHUFLABLE 3X30AMP</t>
  </si>
  <si>
    <t>NANX31194</t>
  </si>
  <si>
    <t>LS05-RPT-RED-839</t>
  </si>
  <si>
    <t>BREAKER MONOPOLAR ENCHUFABLE DE 1X20A</t>
  </si>
  <si>
    <t>SIEMENS</t>
  </si>
  <si>
    <t>NANX31195</t>
  </si>
  <si>
    <t>LS05-RPT-UPS-1317</t>
  </si>
  <si>
    <t>BREAKER PARA RIEL 3*32AMP</t>
  </si>
  <si>
    <t>SCHNEIDEREZ9F56332</t>
  </si>
  <si>
    <t>EZ9F56332</t>
  </si>
  <si>
    <t>NANX31196</t>
  </si>
  <si>
    <t>LS05-RPT-ELEC-558</t>
  </si>
  <si>
    <t>BREAKER TOTALIZADOR INDUSTRIAL TRIFÁSICO DE 40A SCHNEIDER</t>
  </si>
  <si>
    <t>Sharp</t>
  </si>
  <si>
    <t>NANX31197</t>
  </si>
  <si>
    <t>LS05-RPT-ELEC-559</t>
  </si>
  <si>
    <t>BREAKER TOTALIZAR 3X100 A en tablero de CCA</t>
  </si>
  <si>
    <t>SCHNEIDER</t>
  </si>
  <si>
    <t>EZC100F100A</t>
  </si>
  <si>
    <t>NANX31198</t>
  </si>
  <si>
    <t>LS05-RPT-CAB-175</t>
  </si>
  <si>
    <t>BREAKER  1X20 PARA RIEL</t>
  </si>
  <si>
    <t>NANX31199</t>
  </si>
  <si>
    <t>LS05-RPT-CAB-176</t>
  </si>
  <si>
    <t>Broca Tungsteno</t>
  </si>
  <si>
    <t>NANX31203</t>
  </si>
  <si>
    <t>LS05-RPT-RED-840</t>
  </si>
  <si>
    <t>BYPASS INTERNO CON CONTACTORES MOOELLER DIL2M CON SISTEMA AUXILIAR UPS GAMATRONIC 30 KVA</t>
  </si>
  <si>
    <t>NANX31205</t>
  </si>
  <si>
    <t>LS05-RPT-IMP-658</t>
  </si>
  <si>
    <t>CABEZAL DE IMPRESIÓN/ PRINTHEAD EPSON LQ-590, 2090 MATRIZ DE PUNTO</t>
  </si>
  <si>
    <t>1497824</t>
  </si>
  <si>
    <t>NANX31206</t>
  </si>
  <si>
    <t>LS05-RPT-IMP-659</t>
  </si>
  <si>
    <t>CABEZAL DE REEMPLAZO PARA IMPRESORA DE TARJETAS FARGO HDP5000</t>
  </si>
  <si>
    <t>86091</t>
  </si>
  <si>
    <t>NANX31207</t>
  </si>
  <si>
    <t>LS05-RPT-RED-841</t>
  </si>
  <si>
    <t>CABLE  DE FIBRA ÓPTICA LC UPC A LC  LATIGUILLO JUMPER UPC  POR 25M OM4 50/125 DÚPLEX MULTIMODO PVC 2.0MM</t>
  </si>
  <si>
    <t>GENERICA</t>
  </si>
  <si>
    <t>FS P/N: OM4-LC-LC-DX-FS-1M-PVC</t>
  </si>
  <si>
    <t>NANX31208</t>
  </si>
  <si>
    <t>LS05-RPT-SDA-1130</t>
  </si>
  <si>
    <t>CABLE  VGA, DE 1 ENTRADA 2 SALIDAS</t>
  </si>
  <si>
    <t>NANX31209</t>
  </si>
  <si>
    <t>LS05-RPT-UPS-1318</t>
  </si>
  <si>
    <t>CABLE # 10 CENTELSA BLANCO * MTS</t>
  </si>
  <si>
    <t>THHN THWN-2</t>
  </si>
  <si>
    <t>NANX31210</t>
  </si>
  <si>
    <t>LS05-RPT-RCT-1060</t>
  </si>
  <si>
    <t>CABLE 1.8 m Plug 3.5 mm 3 Bandas a Plug 3.5 mm 3 Bandas</t>
  </si>
  <si>
    <t>NANX31211</t>
  </si>
  <si>
    <t>LS05-RPT-UPS-1319</t>
  </si>
  <si>
    <t>CABLE 10 AWG DE 20 CM SOLDADO CONECTOR DE TERMINAL HEMBRA A HEMBRA</t>
  </si>
  <si>
    <t>NANX31212</t>
  </si>
  <si>
    <t>LS05-RPT-SDA-1131</t>
  </si>
  <si>
    <t>CABLE 10 MTS PARA MICRÓFONO ALÁMBRICO  + UN  CONECTOR CANON DE 3 PINES EN UN EXTREMO Y + UN PLUG DE 1/4" MONOFÓNICO EN EL OTRO EXTREMO.</t>
  </si>
  <si>
    <t>NANX31213</t>
  </si>
  <si>
    <t>LS05-RPT-CAB-177</t>
  </si>
  <si>
    <t>CABLE 2X1 X AUDIO VIDEO 1 PLUG 3.5MM</t>
  </si>
  <si>
    <t>NANX31214</t>
  </si>
  <si>
    <t>LS05-RPT-AV-136</t>
  </si>
  <si>
    <t>Cable 3 RCA Audio / Video Cable, 3 RCA Macho (3Metros)</t>
  </si>
  <si>
    <t>NANX31215</t>
  </si>
  <si>
    <t>LS05-RPT-RCT-1061</t>
  </si>
  <si>
    <t>CABLE 7 Mts HDMI</t>
  </si>
  <si>
    <t>NANX31216</t>
  </si>
  <si>
    <t>LS05-RPT-SDA-1132</t>
  </si>
  <si>
    <t>CABLE AUDIO 2 A 1 RCA/ PLUG 3.5MM DE 1.5M LONGITUD</t>
  </si>
  <si>
    <t>NANX31217</t>
  </si>
  <si>
    <t>LS05-RPT-SDA-1133</t>
  </si>
  <si>
    <t>CABLE AUDIO DÚPLEX 2 X 16, PARA PARLANTES (X METRO) Cable Vacio</t>
  </si>
  <si>
    <t>NANX31218</t>
  </si>
  <si>
    <t>LS05-RPT-SDA-1134</t>
  </si>
  <si>
    <t>CABLE AUXILIAR PLUG 3.5 MM AUDIO ESTEREO 1.5 METROS</t>
  </si>
  <si>
    <t>NANX31219</t>
  </si>
  <si>
    <t>LS05-RPT-CAB-178</t>
  </si>
  <si>
    <t>CABLE CARGADOR DE LAS PILAS RECARGABLES DE LAS SALAS DE AUDIENCIAS MOVILES</t>
  </si>
  <si>
    <t>NANX31220</t>
  </si>
  <si>
    <t>LS05-RPT-RCT-1062</t>
  </si>
  <si>
    <t>CABLE CATEGORIA 6A X 40 METROS</t>
  </si>
  <si>
    <t>NANX31224</t>
  </si>
  <si>
    <t>LS05-RPT-RED-842</t>
  </si>
  <si>
    <t>CABLE COBRE SOLDADOR 105ºC 600V NO 4</t>
  </si>
  <si>
    <t>NEXANS</t>
  </si>
  <si>
    <t>NANX31226</t>
  </si>
  <si>
    <t>LS05-RPT-SDA-1135</t>
  </si>
  <si>
    <t>CABLE CON PLUG 3,5 A ENTRADA DE 1/4</t>
  </si>
  <si>
    <t>NANX31227</t>
  </si>
  <si>
    <t>LS05-RPT-CAB-179</t>
  </si>
  <si>
    <t>CABLE CONVERSOR DE PARALELO 25 PINES A USB</t>
  </si>
  <si>
    <t>NANX31228</t>
  </si>
  <si>
    <t>LS05-RPT-COM-370</t>
  </si>
  <si>
    <t>CABLE CONVERTIDOR - ADAPTADOR DE DISPLAY PORT A VGA</t>
  </si>
  <si>
    <t>NANX31229</t>
  </si>
  <si>
    <t>LS05-RPT-COM-371</t>
  </si>
  <si>
    <t>CABLE CONVERTIDOR DE USB TIPO A A USB TIPO B DE LENOVO 00XL224, SC10M32207</t>
  </si>
  <si>
    <t>LENOVO</t>
  </si>
  <si>
    <t>00XL224</t>
  </si>
  <si>
    <t>SC10M32207</t>
  </si>
  <si>
    <t>NANX31230</t>
  </si>
  <si>
    <t>LS05-RPT-COM-372</t>
  </si>
  <si>
    <t>CABLE CONVERTIDOR PARALELO A USB</t>
  </si>
  <si>
    <t>NANX31231</t>
  </si>
  <si>
    <t>LS05-RPT-IMP-660</t>
  </si>
  <si>
    <t>CABLE CONVERTIDOR USB A PARALELO</t>
  </si>
  <si>
    <t>NANX31232</t>
  </si>
  <si>
    <t>LS05-RPT-SDA-1136</t>
  </si>
  <si>
    <t>CABLE DB9 HEMBRA-MACHO</t>
  </si>
  <si>
    <t>NANX31233</t>
  </si>
  <si>
    <t>LS05-RPT-SDA-1137</t>
  </si>
  <si>
    <t>CABLE DE AUDIO 1X1 3.5</t>
  </si>
  <si>
    <t>NANX31234</t>
  </si>
  <si>
    <t>LS05-RPT-COM-373</t>
  </si>
  <si>
    <t>CABLE DE AUDIO ESTÉREO XLR 3-PIN MACHO A TRS JACK 6.3MM MACHO DE 5M</t>
  </si>
  <si>
    <t>NANX31235</t>
  </si>
  <si>
    <t>LS05-RPT-SDA-1138</t>
  </si>
  <si>
    <t>CABLE DE AUDIO MINIJACK MACHO-HEMBRA
10 METROS</t>
  </si>
  <si>
    <t>NANX31236</t>
  </si>
  <si>
    <t>LS05-RPT-SDA-1139</t>
  </si>
  <si>
    <t>CABLE DE AUDIO Y VIDEO 1,5 MTS</t>
  </si>
  <si>
    <t>NANX31237</t>
  </si>
  <si>
    <t>LS05-RPT-SDA-1140</t>
  </si>
  <si>
    <t>CABLE DE MICROFONO DE 2 METROS XLR ENERGY AUDIO PRO SERIES</t>
  </si>
  <si>
    <t>NANX31238</t>
  </si>
  <si>
    <t>LS05-RPT-COM-374</t>
  </si>
  <si>
    <t>CABLE DE PODER PARA FUENTE/ IMPRESORA/ CPU/ MONITOR X 1.5 MTS</t>
  </si>
  <si>
    <t>NANX31239</t>
  </si>
  <si>
    <t>LS05-RPT-COM-375</t>
  </si>
  <si>
    <t>CABLE DE PODER SATA (DIÁMETRO EXTERIOR: 2MM, ADAPTADOR MOLEX / SATA HDD SATA POWER, ALAMBRE 18AWG, CONDUCTOR: COBRE, CONTACTO: NIQUELADO CHAQUETA: PVC, LARGO: 15CM)</t>
  </si>
  <si>
    <t>SKU: CODCSCET-363</t>
  </si>
  <si>
    <t>NANX31240</t>
  </si>
  <si>
    <t>LS05-RPT-COM-376</t>
  </si>
  <si>
    <t>CABLE DE PODER TIPO TRÉBOL C5, DE 1.8 M</t>
  </si>
  <si>
    <t>NANX31241</t>
  </si>
  <si>
    <t>LS05-RPT-CAB-180</t>
  </si>
  <si>
    <t>CABLE DE VIDEO DVI-D (MACHO-MACHO)</t>
  </si>
  <si>
    <t>NANX31242</t>
  </si>
  <si>
    <t>LS05-RPT-SDA-1141</t>
  </si>
  <si>
    <t>CABLE DE VIDEO VGA MACHO – MACHO – 1.5 METROS</t>
  </si>
  <si>
    <t>NANX31243</t>
  </si>
  <si>
    <t>LS05-RPT-AV-137</t>
  </si>
  <si>
    <t>Cable de Video VGA Macho 5 Mts</t>
  </si>
  <si>
    <t>NANX31244</t>
  </si>
  <si>
    <t>LS05-RPT-SDA-1142</t>
  </si>
  <si>
    <t>CABLE DISPLAYPORT DE 15 METROS</t>
  </si>
  <si>
    <t>NANX31245</t>
  </si>
  <si>
    <t>LS05-RPT-AC-13</t>
  </si>
  <si>
    <t>CABLE DUPLEX N 14 CENTELSA</t>
  </si>
  <si>
    <t>NANX31246</t>
  </si>
  <si>
    <t>LS05-RPT-SDA-1143</t>
  </si>
  <si>
    <t>CABLE DVI-D (24 PINES) A HDMI DE 15 METROS</t>
  </si>
  <si>
    <t>NANX31248</t>
  </si>
  <si>
    <t>LS05-RPT-ELEC-560</t>
  </si>
  <si>
    <t>CABLE ENCAUCHETADO #10</t>
  </si>
  <si>
    <t>STC 3X12</t>
  </si>
  <si>
    <t>NANX31250</t>
  </si>
  <si>
    <t>LS05-RPT-RCT-1063</t>
  </si>
  <si>
    <t>CABLE ENCAUCHETADO 3X10 CENTELSA STC3X10</t>
  </si>
  <si>
    <t>NANX31251</t>
  </si>
  <si>
    <t>LS05-RPT-AA-42</t>
  </si>
  <si>
    <t>CABLE ENCAUCHETADO 3X14 CENTELSA</t>
  </si>
  <si>
    <t>NANX31252</t>
  </si>
  <si>
    <t>LS05-RPT-UPS-1320</t>
  </si>
  <si>
    <t>CABLE ENCAUCHETADO 3X18 DE 1 METRO</t>
  </si>
  <si>
    <t>NANX31253</t>
  </si>
  <si>
    <t>LS05-RPT-CAB-181</t>
  </si>
  <si>
    <t>CABLE ENCAUCHETADO 3X8 AWB X MTS</t>
  </si>
  <si>
    <t>NANX31254</t>
  </si>
  <si>
    <t>LS05-RPT-RCT-1064</t>
  </si>
  <si>
    <t>CABLE ENCAUCHETADO 4X6AWG 600V</t>
  </si>
  <si>
    <t>ST-C-4X6</t>
  </si>
  <si>
    <t>NANX31257</t>
  </si>
  <si>
    <t>LS05-RPT-SDA-1144</t>
  </si>
  <si>
    <t>CABLE EXTENSIÓN MICRÓFONOS  - 13 MTS</t>
  </si>
  <si>
    <t>NANX31258</t>
  </si>
  <si>
    <t>LS05-RPT-SDA-1145</t>
  </si>
  <si>
    <t>CABLE EXTENSIÓN MICRÓFONOS  - 3 MTS</t>
  </si>
  <si>
    <t>NANX31259</t>
  </si>
  <si>
    <t>LS05-RPT-SDA-1146</t>
  </si>
  <si>
    <t>CABLE EXTENSIÓN MICRÓFONOS  - 6 MTS</t>
  </si>
  <si>
    <t>NANX31260</t>
  </si>
  <si>
    <t>LS05-RPT-PC-771</t>
  </si>
  <si>
    <t>CABLE EXTENSIÓN USB 2.0 MACHO MACHO 20 METROS</t>
  </si>
  <si>
    <t>NANX31261</t>
  </si>
  <si>
    <t>LS05-RPT-SDA-1147</t>
  </si>
  <si>
    <t>CABLE EXTENSION USB MACHO A MACHO 30 CM</t>
  </si>
  <si>
    <t>NANX31262</t>
  </si>
  <si>
    <t>LS05-RPT-ELEC-561</t>
  </si>
  <si>
    <t>CABLE FLEXIBLE # 10 CENTELSA COLOR AMARILLO AZUL ROJO VERDE Y BLANCO</t>
  </si>
  <si>
    <t>NANX31263</t>
  </si>
  <si>
    <t>LS05-RPT-ELEC-562</t>
  </si>
  <si>
    <t>CABLE FLEXIBLE # 8 CENTELSA COLOR AMARILLO AZUL ROJO VERDE Y BLANCO</t>
  </si>
  <si>
    <t>NANX31264</t>
  </si>
  <si>
    <t>LS05-RPT-CAB-182</t>
  </si>
  <si>
    <t>CABLE HDMI 1,5 METROS</t>
  </si>
  <si>
    <t>NANX31265</t>
  </si>
  <si>
    <t>LS05-RPT-PC-772</t>
  </si>
  <si>
    <t>CABLE HDMI 5 METROS</t>
  </si>
  <si>
    <t>NANX31266</t>
  </si>
  <si>
    <t>LS05-RPT-AV-138</t>
  </si>
  <si>
    <t>CABLE HDMI 5 METROS DOBLE FILTRO SOPORTA 3D 2K 4K 4096X2160</t>
  </si>
  <si>
    <t>NANX31267</t>
  </si>
  <si>
    <t>LS05-RPT-RCT-1065</t>
  </si>
  <si>
    <t>CABLE HDMI Mhl Tipo C ( Transmite Pantalla )</t>
  </si>
  <si>
    <t>NANX31268</t>
  </si>
  <si>
    <t>LS05-RPT-RED-843</t>
  </si>
  <si>
    <t>CABLE MONOPOLAR BLANCO CALIBRE 12</t>
  </si>
  <si>
    <t>NANX31269</t>
  </si>
  <si>
    <t>LS05-RPT-RED-844</t>
  </si>
  <si>
    <t>CABLE MONOPOLAR NEGRO CALIBRE 12</t>
  </si>
  <si>
    <t>NANX31270</t>
  </si>
  <si>
    <t>LS05-RPT-RED-845</t>
  </si>
  <si>
    <t>CABLE MONOPOLAR VERDE CALIBRE 12</t>
  </si>
  <si>
    <t>NANX31273</t>
  </si>
  <si>
    <t>LS05-RPT-IMP-661</t>
  </si>
  <si>
    <t>CABLE PARA PUERTO PARALELO</t>
  </si>
  <si>
    <t>NANX31274</t>
  </si>
  <si>
    <t>LS05-RPT-SDA-1148</t>
  </si>
  <si>
    <t>CABLE PLUG ESTEREOFONICO PARA PC DE 3 PINES MACHO</t>
  </si>
  <si>
    <t>NANX31276</t>
  </si>
  <si>
    <t>LS05-RPT-SDA-1149</t>
  </si>
  <si>
    <t>CABLE RCA 10 METROS</t>
  </si>
  <si>
    <t>NANX31277</t>
  </si>
  <si>
    <t>LS05-RPT-CAB-183</t>
  </si>
  <si>
    <t>CABLE RCA A PLUG X1</t>
  </si>
  <si>
    <t>NANX31278</t>
  </si>
  <si>
    <t>LS05-RPT-SDA-1150</t>
  </si>
  <si>
    <t>CABLE RCA DE VÍDEO 1 METRO. COAXIAL</t>
  </si>
  <si>
    <t>NANX31279</t>
  </si>
  <si>
    <t>LS05-RPT-RCT-1066</t>
  </si>
  <si>
    <t>CABLE RCA HEMBRA A SUPER VIDEO</t>
  </si>
  <si>
    <t>NANX31280</t>
  </si>
  <si>
    <t>LS05-RPT-SDA-1151</t>
  </si>
  <si>
    <t>CABLE RCA MACHO - TRS MACHO 1/8 DE MIXER A PC</t>
  </si>
  <si>
    <t>NANX31281</t>
  </si>
  <si>
    <t>LS05-RPT-SDA-1152</t>
  </si>
  <si>
    <t>CABLE RS232CONVERTIDOR USB-SERIAL</t>
  </si>
  <si>
    <t>RS232</t>
  </si>
  <si>
    <t>NANX31282</t>
  </si>
  <si>
    <t>LS05-RPT-PC-773</t>
  </si>
  <si>
    <t>CABLE SATA PARA DISCO DURO 6GB/S</t>
  </si>
  <si>
    <t>NANX31283</t>
  </si>
  <si>
    <t>LS05-RPT-IMP-662</t>
  </si>
  <si>
    <t>CABLE SERIAL A USB</t>
  </si>
  <si>
    <t>NANX31284</t>
  </si>
  <si>
    <t>LS05-RPT-SDA-1153</t>
  </si>
  <si>
    <t>CABLE SONIDO PLUG 3.5 MM A 2 RCA AUDIO 5 MTS</t>
  </si>
  <si>
    <t>NANX31285</t>
  </si>
  <si>
    <t>LS05-RPT-RCT-1067</t>
  </si>
  <si>
    <t>CABLE SONIDO RCA2-DC 3.5MM ESTEREO DE 1.8 MTS</t>
  </si>
  <si>
    <t>NANX31286</t>
  </si>
  <si>
    <t>LS05-RPT-SDA-1154</t>
  </si>
  <si>
    <t>CABLE SUPERSPEED USB 3.0 AM A BM</t>
  </si>
  <si>
    <t>ENCORE</t>
  </si>
  <si>
    <t>NANX31287</t>
  </si>
  <si>
    <t>LS05-RPT-CAB-184</t>
  </si>
  <si>
    <t>CABLE THHN/ITHWN CALIBRE 10 X METRO</t>
  </si>
  <si>
    <t>NANX31288</t>
  </si>
  <si>
    <t>LS05-RPT-UPS-1321</t>
  </si>
  <si>
    <t>CABLE THHN/ITHWN CALIBRE 10 X METRO COLOR AZUL</t>
  </si>
  <si>
    <t>PROCABLES / NEXANS / CENTELSA</t>
  </si>
  <si>
    <t>CB10</t>
  </si>
  <si>
    <t>NANX31289</t>
  </si>
  <si>
    <t>LS05-RPT-UPS-1322</t>
  </si>
  <si>
    <t>CABLE THHN/ITHWN CALIBRE 10 X METRO COLOR BLANCO</t>
  </si>
  <si>
    <t>NANX31290</t>
  </si>
  <si>
    <t>LS05-RPT-UPS-1323</t>
  </si>
  <si>
    <t>CABLE THHN/ITHWN CALIBRE 10 X METRO COLOR NEGRO</t>
  </si>
  <si>
    <t>NANX31291</t>
  </si>
  <si>
    <t>LS05-RPT-CAB-185</t>
  </si>
  <si>
    <t>CABLE THHN/ITHWN CALIBRE 4 X METRO</t>
  </si>
  <si>
    <t>NANX31292</t>
  </si>
  <si>
    <t>LS05-RPT-CAB-186</t>
  </si>
  <si>
    <t>CABLE THHN/ITHWN CALIBRE 8 X METRO</t>
  </si>
  <si>
    <t>NANX31293</t>
  </si>
  <si>
    <t>LS05-RPT-COM-377</t>
  </si>
  <si>
    <t>CABLE USB 3.0 + CABLE EXTENSION DE 3 METROS</t>
  </si>
  <si>
    <t>NANX31294</t>
  </si>
  <si>
    <t>LS05-RPT-RCT-1068</t>
  </si>
  <si>
    <t>CABLE USB 3.0 A Micro B Disco Duro Externo</t>
  </si>
  <si>
    <t>NANX31295</t>
  </si>
  <si>
    <t>LS05-RPT-COM-378</t>
  </si>
  <si>
    <t>CABLE USB DE 3 METROS MACHO-MACHO BLINDADO</t>
  </si>
  <si>
    <t>NANX31296</t>
  </si>
  <si>
    <t>LS05-RPT-RCT-1069</t>
  </si>
  <si>
    <t>CABLE USB EXTENSIÓN ACTIVA DE 2.0 de 10 METROS</t>
  </si>
  <si>
    <t>NANX31297</t>
  </si>
  <si>
    <t>LS05-RPT-IMP-663</t>
  </si>
  <si>
    <t>CABLE USB IMPRESORA BESTCOM 1.83 MTS</t>
  </si>
  <si>
    <t>IMPRESORA</t>
  </si>
  <si>
    <t>NANX31298</t>
  </si>
  <si>
    <t>LS05-RPT-RCT-1070</t>
  </si>
  <si>
    <t>CABLE USB MACHO-HEMBRA 10 METROS</t>
  </si>
  <si>
    <t>NANX31299</t>
  </si>
  <si>
    <t>LS05-RPT-IMP-664</t>
  </si>
  <si>
    <t>CABLE USB PARA IMPRESORA</t>
  </si>
  <si>
    <t>NANX31300</t>
  </si>
  <si>
    <t>LS05-RPT-IMP-665</t>
  </si>
  <si>
    <t>CABLE USB PARA IMPRESORA (10 MTS.)</t>
  </si>
  <si>
    <t>Cable USB - 10 mts</t>
  </si>
  <si>
    <t>NANX31301</t>
  </si>
  <si>
    <t>LS05-RPT-IMP-666</t>
  </si>
  <si>
    <t>CABLE USB PARA IMPRESORA (5 MTS.)</t>
  </si>
  <si>
    <t>NANX31302</t>
  </si>
  <si>
    <t>LS05-RPT-RED-846</t>
  </si>
  <si>
    <t>CABLE UTP CAT 5 USO EXTERIOR X 30 METROS</t>
  </si>
  <si>
    <t>NANX31303</t>
  </si>
  <si>
    <t>LS05-RPT-SDA-1155</t>
  </si>
  <si>
    <t>CABLE VGA 1 MACHO A DOBLE 2 VGA HEMBRA - COMPATIBLE</t>
  </si>
  <si>
    <t>NANX31304</t>
  </si>
  <si>
    <t>LS05-RPT-IMP-667</t>
  </si>
  <si>
    <t>CABLE VGA 5 METROS PARA PC MACHO A MACHO 15 PINES</t>
  </si>
  <si>
    <t>NANX31305</t>
  </si>
  <si>
    <t>LS05-RPT-SDA-1156</t>
  </si>
  <si>
    <t>CABLE VGA MACHO MACHO- ADAPTADOR HEMBRA A HEMBRA DE 20 METROS</t>
  </si>
  <si>
    <t>NANX31306</t>
  </si>
  <si>
    <t>LS05-RPT-SDA-1157</t>
  </si>
  <si>
    <t>CABLE VIDEO PLUG DE 35MM A 2 RCA 10 METROS</t>
  </si>
  <si>
    <t>NANX31307</t>
  </si>
  <si>
    <t>LS05-RPT-SDA-1158</t>
  </si>
  <si>
    <t>CABLE XLR DE 3 PINES HEMBRA A HEMBRA PARA MICRÓFONO</t>
  </si>
  <si>
    <t>NANX31308</t>
  </si>
  <si>
    <t>LS05-RPT-CAB-187</t>
  </si>
  <si>
    <t>CABLEADO ELÉCTRICO DATA CENTER CAN</t>
  </si>
  <si>
    <t>NANX31309</t>
  </si>
  <si>
    <t>LS05-RPT-AA-43</t>
  </si>
  <si>
    <t>CABLEADO ENCAUCHETADO 4X14</t>
  </si>
  <si>
    <t>CONDULAC</t>
  </si>
  <si>
    <t>NANX31310</t>
  </si>
  <si>
    <t>LS05-RPT-RED-847</t>
  </si>
  <si>
    <t>CABLES PARA STACK</t>
  </si>
  <si>
    <t>JD363B HP</t>
  </si>
  <si>
    <t>NANX31311</t>
  </si>
  <si>
    <t>LS05-RPT-SDA-1159</t>
  </si>
  <si>
    <t>CABLES XLR 8 PINES</t>
  </si>
  <si>
    <t>NANX31312</t>
  </si>
  <si>
    <t>LS05-RPT-CAB-188</t>
  </si>
  <si>
    <t>CAJA 10X10X7</t>
  </si>
  <si>
    <t>NANX31313</t>
  </si>
  <si>
    <t>LS05-RPT-CAB-189</t>
  </si>
  <si>
    <t>CAJA 5800 RAWEL CON SALIDA DE 3/4</t>
  </si>
  <si>
    <t>NANX31314</t>
  </si>
  <si>
    <t>LS05-RPT-UPS-1324</t>
  </si>
  <si>
    <t>CAJA 6 CIRCUITOS MINI PRAGMA SOBREPONER PARA BREAKER ENCHUFABLE 27TE6M</t>
  </si>
  <si>
    <t>27TE6M</t>
  </si>
  <si>
    <t>NANX31315</t>
  </si>
  <si>
    <t>LS05-RPT-ELEC-563</t>
  </si>
  <si>
    <t>CAJA DE 10X10 METÁLICA RAWELT</t>
  </si>
  <si>
    <t>NANX31316</t>
  </si>
  <si>
    <t>LS05-RPT-CAB-190</t>
  </si>
  <si>
    <t>CAJA DE CABLE UTP CAT. 6 X 305 METROS RED LAN</t>
  </si>
  <si>
    <t>NANX31317</t>
  </si>
  <si>
    <t>LS05-RPT-IMP-668</t>
  </si>
  <si>
    <t>CAJA DE DISTRIBUCIÓN</t>
  </si>
  <si>
    <t>NANX31318</t>
  </si>
  <si>
    <t>LS05-RPT-RCT-1071</t>
  </si>
  <si>
    <t>CAJA DE PASO 15x15 PLASTICA</t>
  </si>
  <si>
    <t>NANX31319</t>
  </si>
  <si>
    <t>LS05-RPT-RED-848</t>
  </si>
  <si>
    <t>CAJA DE PASO 20X20X10</t>
  </si>
  <si>
    <t>NANX31320</t>
  </si>
  <si>
    <t>LS05-RPT-RED-849</t>
  </si>
  <si>
    <t>CAJA DE REGISTRO 4 X4 PVC</t>
  </si>
  <si>
    <t>NANX31321</t>
  </si>
  <si>
    <t>LS05-RPT-RED-850</t>
  </si>
  <si>
    <t>CAJA GALVANIZADA 10*10 DOBLE FONDO</t>
  </si>
  <si>
    <t>NANX31322</t>
  </si>
  <si>
    <t>LS05-RPT-RED-851</t>
  </si>
  <si>
    <t>CAJA MECANISMOS TOMA 40MM DEXON</t>
  </si>
  <si>
    <t>REF: 50112</t>
  </si>
  <si>
    <t>NANX31323</t>
  </si>
  <si>
    <t>LS05-RPT-UPS-1325</t>
  </si>
  <si>
    <t>CAJA PARA BREAKERS SOBRE PONER 3 ESPACIOS 
+ NEUTRO + TIERRA .PLASTICA</t>
  </si>
  <si>
    <t>BECKER</t>
  </si>
  <si>
    <t>B12</t>
  </si>
  <si>
    <t>N153-12</t>
  </si>
  <si>
    <t>NANX31324</t>
  </si>
  <si>
    <t>LS05-RPT-UPS-1326</t>
  </si>
  <si>
    <t>CAJA RATWELL REF 5800 SALIDAS ROSCADA 3/4"</t>
  </si>
  <si>
    <t>CROUSE-HINDS</t>
  </si>
  <si>
    <t>TP7018</t>
  </si>
  <si>
    <t>NANX31325</t>
  </si>
  <si>
    <t>LS05-RPT-AC-14</t>
  </si>
  <si>
    <t>CAJA RAWELT 2400</t>
  </si>
  <si>
    <t>RADWELT</t>
  </si>
  <si>
    <t>NANX31326</t>
  </si>
  <si>
    <t>LS05-RPT-CAB-191</t>
  </si>
  <si>
    <t>CAJA TERMINALES  INTERNA</t>
  </si>
  <si>
    <t>NANX31327</t>
  </si>
  <si>
    <t>LS05-RPT-CAB-192</t>
  </si>
  <si>
    <t>CAJA TOMA LG-30R</t>
  </si>
  <si>
    <t>NANX31328</t>
  </si>
  <si>
    <t>LS05-RPT-CAB-193</t>
  </si>
  <si>
    <t>CAJAS 5800</t>
  </si>
  <si>
    <t>NANX31329</t>
  </si>
  <si>
    <t>LS05-RPT-AC-15</t>
  </si>
  <si>
    <t>CAJAS DE SOBREPONER PLÁSTICAS RF 5800 PARA CANALETA. DXN5011S</t>
  </si>
  <si>
    <t>NANX31330</t>
  </si>
  <si>
    <t>LS05-RPT-AC-16</t>
  </si>
  <si>
    <t>CAJAS NAP / OB PARA ASEGURAR Y REALIZAR LOS EMPALMES DE FIBRA ÓPTICA REF: SFOTB-6A-W/B CON DIMENSIONES 186X140X41, # CABLE DE ENTRADA 1.PRICIPAL DE F.0, # CABLE DE SALIDA 6 CABLS DROP, DIAMETRO DEL CABLE DE ENTRADA (7 A 15 MM), DIAMETRO DEL CABLE DE SALID</t>
  </si>
  <si>
    <t>NANX31331</t>
  </si>
  <si>
    <t>LS05-RPT-SDA-1160</t>
  </si>
  <si>
    <t>CAMARA DOMO PTZ; (USB ZOOM DE 10x, 720p, RS/485 O RS/232 PARA VIDEOTRACKING) o RCA ZOOM 10x 650 Lineas, RS/485/ o RS 232 para videotrcking.</t>
  </si>
  <si>
    <t>NANX31332</t>
  </si>
  <si>
    <t>LS05-RPT-SDA-1161</t>
  </si>
  <si>
    <t>CÁMARA IP, 5 MEGAPIXEL</t>
  </si>
  <si>
    <t>NANX31333</t>
  </si>
  <si>
    <t>LS05-RPT-RED-852</t>
  </si>
  <si>
    <t>CÁMARA POLYCOM VIDEO CONFERENCIA COMPLETA (POLYCOM GROUP500 4X)</t>
  </si>
  <si>
    <t>NANX31334</t>
  </si>
  <si>
    <t>LS05-RPT-COMPOR-477</t>
  </si>
  <si>
    <t>CÁMARA WEB CON PUERTO USB -COMPATIBLE</t>
  </si>
  <si>
    <t>NANX31335</t>
  </si>
  <si>
    <t>LS05-RPT-AA-44</t>
  </si>
  <si>
    <t>CANALETA 100X 45 X2 MTS UNIDAD</t>
  </si>
  <si>
    <t>NANX31336</t>
  </si>
  <si>
    <t>LS05-RPT-AA-45</t>
  </si>
  <si>
    <t>CANALETA 20X20 x 2 Metros de Largo</t>
  </si>
  <si>
    <t>NANX31337</t>
  </si>
  <si>
    <t>LS05-RPT-RED-853</t>
  </si>
  <si>
    <t>CANALETA METALICA 10 X 4 COLOR ANOLOK</t>
  </si>
  <si>
    <t>NANX31338</t>
  </si>
  <si>
    <t>LS05-RPT-RED-854</t>
  </si>
  <si>
    <t>CANALETA METALICA 10X4 BLANCA CON TAPA</t>
  </si>
  <si>
    <t>NANX31339</t>
  </si>
  <si>
    <t>LS05-RPT-RED-855</t>
  </si>
  <si>
    <t>CANALETA METÁLICA 10X4 CON DIVISIÓN COLOR BEIGE</t>
  </si>
  <si>
    <t>NANX31340</t>
  </si>
  <si>
    <t>LS05-RPT-RED-856</t>
  </si>
  <si>
    <t>CANALETA METALICA 12*5 BLANCA CON DIVISION CAL 22</t>
  </si>
  <si>
    <t>WELLCOME</t>
  </si>
  <si>
    <t>NANX31341</t>
  </si>
  <si>
    <t>LS05-RPT-RED-857</t>
  </si>
  <si>
    <t>CANALETA METÁLICA 12X5</t>
  </si>
  <si>
    <t>NANX31342</t>
  </si>
  <si>
    <t>LS05-RPT-RED-858</t>
  </si>
  <si>
    <t>CANALETA METALICA 8X4 MARFIL C/DIVISION CAL.22 WELLCOME</t>
  </si>
  <si>
    <t>NANX31343</t>
  </si>
  <si>
    <t>LS05-RPT-RED-859</t>
  </si>
  <si>
    <t>CANALETA METÁLICA COLOR CREMA 4 X 10 CON DIVISIÓN.</t>
  </si>
  <si>
    <t>NANX31344</t>
  </si>
  <si>
    <t>LS05-RPT-RED-860</t>
  </si>
  <si>
    <t>CANALETA PLASTICA 10X10 (8 METROS)</t>
  </si>
  <si>
    <t>YORK</t>
  </si>
  <si>
    <t>NANX31345</t>
  </si>
  <si>
    <t>LS05-RPT-RED-861</t>
  </si>
  <si>
    <t>CANALETA PLASTICA 2x2</t>
  </si>
  <si>
    <t>NANX31346</t>
  </si>
  <si>
    <t>LS05-RPT-RED-862</t>
  </si>
  <si>
    <t>CANALETA PVC BLANCA DE 50X20 MM CON DIVISION - 638168</t>
  </si>
  <si>
    <t>LEGRAND</t>
  </si>
  <si>
    <t>LG-638168</t>
  </si>
  <si>
    <t>NANX31347</t>
  </si>
  <si>
    <t>LS05-RPT-AA-46</t>
  </si>
  <si>
    <t>CAPACITOR 70UF 450V-370V</t>
  </si>
  <si>
    <t>NANX31348</t>
  </si>
  <si>
    <t>LS05-RPT-ELEC-564</t>
  </si>
  <si>
    <t>CAPACITOR 70UF DE 250VAC</t>
  </si>
  <si>
    <t>NANX31349</t>
  </si>
  <si>
    <t>LS05-RPT-ESC-598</t>
  </si>
  <si>
    <t>CARGADOR  ESCANER</t>
  </si>
  <si>
    <t>NANX31350</t>
  </si>
  <si>
    <t>LS05-RPT-ESC-599</t>
  </si>
  <si>
    <t>CARGADOR ADAPTADOR CA SEF80N3-24.0</t>
  </si>
  <si>
    <t>FUJITSU</t>
  </si>
  <si>
    <t>FM2A68M- DG3+</t>
  </si>
  <si>
    <t>SEF80N3-24.0</t>
  </si>
  <si>
    <t>NANX31351</t>
  </si>
  <si>
    <t>LS05-RPT-COM-379</t>
  </si>
  <si>
    <t>Cargador de pared Samsung Blanco V 2.0</t>
  </si>
  <si>
    <t>SAMSUNG</t>
  </si>
  <si>
    <t>NANX31352</t>
  </si>
  <si>
    <t>LS05-RPT-ESC-600</t>
  </si>
  <si>
    <t>CARGADOR DE SEB55N2-16 U PARA ESCÁNER FUJITSU SCANSNAP PA03656-B005 S500M IX500S 510M PA03010-6461, ADAPTADOR DE CA DE 16V 2.5A</t>
  </si>
  <si>
    <t>S500M IX500S</t>
  </si>
  <si>
    <t>PA03010-6461</t>
  </si>
  <si>
    <t>NANX31353</t>
  </si>
  <si>
    <t>LS05-RPT-COM-380</t>
  </si>
  <si>
    <t>CARGADOR DELL DP/N 0G6J41</t>
  </si>
  <si>
    <t>DP/N 0G6J41</t>
  </si>
  <si>
    <t>NANX31354</t>
  </si>
  <si>
    <t>LS05-RPT-COMPOR-478</t>
  </si>
  <si>
    <t>CARGADOR HP LAPTOP - 384021-001</t>
  </si>
  <si>
    <t>384021-001</t>
  </si>
  <si>
    <t>NANX31355</t>
  </si>
  <si>
    <t>LS05-RPT-COM-381</t>
  </si>
  <si>
    <t>CARGADOR ORIGINAL SAMSUNG GALAXY TABLET TAB A TIPO DE CONECTOR MICRO USB</t>
  </si>
  <si>
    <t>FAST CHARGER</t>
  </si>
  <si>
    <t>NANX31356</t>
  </si>
  <si>
    <t>LS05-RPT-COMPOR-479</t>
  </si>
  <si>
    <t>CARGADOR PARA DELL LATITUDE 2120 E4200... (90W CHARG.)- HOMOLOGADO</t>
  </si>
  <si>
    <t>PORTATIL</t>
  </si>
  <si>
    <t>E4200</t>
  </si>
  <si>
    <t>NANX31358</t>
  </si>
  <si>
    <t>LS05-RPT-COM-382</t>
  </si>
  <si>
    <t>CARGADOR PORTATIL DA-65C19</t>
  </si>
  <si>
    <t>PC SMART</t>
  </si>
  <si>
    <t>DA-65C19</t>
  </si>
  <si>
    <t>NANX31359</t>
  </si>
  <si>
    <t>LS05-RPT-COM-383</t>
  </si>
  <si>
    <t>CARGADOR PORTÁTIL LENOVO ADLX45NCC2A</t>
  </si>
  <si>
    <t>ADLX45NCC2A</t>
  </si>
  <si>
    <t>NANX31360</t>
  </si>
  <si>
    <t>LS05-RPT-COM-384</t>
  </si>
  <si>
    <t>CARGADOR SAMSUNG MODELO A1514-DSM</t>
  </si>
  <si>
    <t>A1514-DSM</t>
  </si>
  <si>
    <t>NANX31363</t>
  </si>
  <si>
    <t>LS05-RPT-PC-774</t>
  </si>
  <si>
    <t>CASE PARA PC DE ESCRITORIO</t>
  </si>
  <si>
    <t>8000</t>
  </si>
  <si>
    <t>NANX31364</t>
  </si>
  <si>
    <t>LS05-RPT-IMP-669</t>
  </si>
  <si>
    <t>CASETTE PICKUP ROLLER
 # PARTE: RM1-6313-000CN</t>
  </si>
  <si>
    <t>RM1-6313-000CN</t>
  </si>
  <si>
    <t>NANX31367</t>
  </si>
  <si>
    <t>LS05-RPT-RED-863</t>
  </si>
  <si>
    <t>CERTIFICACIÓN DE FIBRA ÓPTICA TIPO LC A LC DESPUÉS DE INSTALADA</t>
  </si>
  <si>
    <t>NANX31368</t>
  </si>
  <si>
    <t>LS05-RPT-RED-864</t>
  </si>
  <si>
    <t>CERTIFICACIÓN DE PUNTOS LEGRAND</t>
  </si>
  <si>
    <t>NANX31369</t>
  </si>
  <si>
    <t>LS05-RPT-RED-865</t>
  </si>
  <si>
    <t>CHASOS DE 3/8 X 2"</t>
  </si>
  <si>
    <t>NANX31370</t>
  </si>
  <si>
    <t>LS05-RPT-COMPOR-480</t>
  </si>
  <si>
    <t>CHASSIS FAN DELL VOSTRO 220S</t>
  </si>
  <si>
    <t>JY705</t>
  </si>
  <si>
    <t>NANX31371</t>
  </si>
  <si>
    <t>LS05-RPT-PT-794</t>
  </si>
  <si>
    <t>CHASSIS FAN, 80MM</t>
  </si>
  <si>
    <t>EVO D300</t>
  </si>
  <si>
    <t>289771-001</t>
  </si>
  <si>
    <t>NANX31372</t>
  </si>
  <si>
    <t>LS05-RPT-RED-866</t>
  </si>
  <si>
    <t>CHAZO DE 3/8 METÁLICO</t>
  </si>
  <si>
    <t>NANX31373</t>
  </si>
  <si>
    <t>LS05-RPT-RED-867</t>
  </si>
  <si>
    <t>CHAZO EXPANSIVO 1/4*1-3/8 PULGADA</t>
  </si>
  <si>
    <t>Generico</t>
  </si>
  <si>
    <t>NANX31374</t>
  </si>
  <si>
    <t>LS05-RPT-RED-868</t>
  </si>
  <si>
    <t>CHAZO EXPANSIVO DIÁMETRO 3/8 X 4 PULG 102MM</t>
  </si>
  <si>
    <t>NANX31375</t>
  </si>
  <si>
    <t>LS05-RPT-RED-869</t>
  </si>
  <si>
    <t>CHAZO METALICO 5/16</t>
  </si>
  <si>
    <t>NANX31376</t>
  </si>
  <si>
    <t>LS05-RPT-CAB-194</t>
  </si>
  <si>
    <t>CHAZO PUNTILLA 1/4"</t>
  </si>
  <si>
    <t>NANX31377</t>
  </si>
  <si>
    <t>LS05-RPT-RED-870</t>
  </si>
  <si>
    <t>CHAZO SUPRA NYLON 1/4*1,1/4" NACIONAL</t>
  </si>
  <si>
    <t>NANX31378</t>
  </si>
  <si>
    <t>LS05-RPT-RED-871</t>
  </si>
  <si>
    <t>CHAZOS METALICOS DE 2 "</t>
  </si>
  <si>
    <t>NANX31379</t>
  </si>
  <si>
    <t>LS05-RPT-UPS-1327</t>
  </si>
  <si>
    <t>CHAZOS SUPRA 5/16" * 2" CON TORNILLO</t>
  </si>
  <si>
    <t>COLAPSIBLE 1/4"</t>
  </si>
  <si>
    <t>5/16*2</t>
  </si>
  <si>
    <t>NANX31380</t>
  </si>
  <si>
    <t>LS05-RPT-SDA-1163</t>
  </si>
  <si>
    <t>CHIP DLP DMD OEM  PARA PROYECTOR INFOCUS IN116 DE VOLTAREA (1076-6038B/6039B/6438B/6439B PROJECTOR DMD CHIP)</t>
  </si>
  <si>
    <t>D21-39238</t>
  </si>
  <si>
    <t>NANX31381</t>
  </si>
  <si>
    <t>LS05-RPT-AA-47</t>
  </si>
  <si>
    <t>CILINDRO AUTORIZADO DE 30KG (Cilindro vacío para recolectar el gas refrigerante)</t>
  </si>
  <si>
    <t>NANX31382</t>
  </si>
  <si>
    <t>LS05-RPT-AA-48</t>
  </si>
  <si>
    <t>CILINDRO DE NITRÓGENO A 2.000LIBRAS DE PRESIÓN</t>
  </si>
  <si>
    <t>NANX31383</t>
  </si>
  <si>
    <t>LS05-RPT-CAB-195</t>
  </si>
  <si>
    <t>Cinta Aislante 1700</t>
  </si>
  <si>
    <t>NANX31384</t>
  </si>
  <si>
    <t>LS05-RPT-CAB-196</t>
  </si>
  <si>
    <t>Cinta Aislante Amarilla</t>
  </si>
  <si>
    <t>NANX31385</t>
  </si>
  <si>
    <t>LS05-RPT-CAB-197</t>
  </si>
  <si>
    <t>Cinta Aislante Azul</t>
  </si>
  <si>
    <t>NANX31386</t>
  </si>
  <si>
    <t>LS05-RPT-CAB-198</t>
  </si>
  <si>
    <t>Cinta Aislante Rojo</t>
  </si>
  <si>
    <t>NANX31387</t>
  </si>
  <si>
    <t>LS05-RPT-ELEC-565</t>
  </si>
  <si>
    <t>CINTA ELECTRICA AUTO SOLDABLE 19 MM X 9.13 MTS X 0.76 MM 23</t>
  </si>
  <si>
    <t>18MMX9.1MLE-0000-0117-8</t>
  </si>
  <si>
    <t>NANX31388</t>
  </si>
  <si>
    <t>LS05-RPT-ELEC-566</t>
  </si>
  <si>
    <t>CINTA PARA DUCTOS TRABAJO LIGERO, 1" X 50 yd., Grosor 6.30 mil, Gris Vinilo</t>
  </si>
  <si>
    <t>3M</t>
  </si>
  <si>
    <t>NANX31389</t>
  </si>
  <si>
    <t>LS05-RPT-AA-49</t>
  </si>
  <si>
    <t>CINTA RUBATEX (ROLLO 9.14 METROS LARGO X 50MM ANCHO X3MM ESPESOR) MARCA ARMACELL</t>
  </si>
  <si>
    <t>NANX31390</t>
  </si>
  <si>
    <t>LS05-RPT-AA-50</t>
  </si>
  <si>
    <t>CINTA RUBATEX MARCA ARMAFLEX</t>
  </si>
  <si>
    <t>ARMAFLEX</t>
  </si>
  <si>
    <t>NANX31391</t>
  </si>
  <si>
    <t>LS05-RPT-RED-872</t>
  </si>
  <si>
    <t>CINTAS AISLANTE DE COLORES</t>
  </si>
  <si>
    <t>NANX31392</t>
  </si>
  <si>
    <t>LS05-RPT-ELEC-567</t>
  </si>
  <si>
    <t>CINTAS ELECTRICA 20 YARDAS X 3/4" AISLANTE DE PVC</t>
  </si>
  <si>
    <t>VESTA</t>
  </si>
  <si>
    <t>NANX31394</t>
  </si>
  <si>
    <t>LS05-RPT-UPS-1328</t>
  </si>
  <si>
    <t>CLAVIJA DE SEGURIDAD, ADAPTADOR DE BLOQUEO L5-30</t>
  </si>
  <si>
    <t>NANX31395</t>
  </si>
  <si>
    <t>LS05-RPT-UPSR-1401</t>
  </si>
  <si>
    <t>CLAVIJA ELÉCTRICA DE ENTRADA L5-20</t>
  </si>
  <si>
    <t>NANX31396</t>
  </si>
  <si>
    <t>LS05-RPT-UPSR-1402</t>
  </si>
  <si>
    <t>CLAVIJA ELÉCTRICA DE SALIDA L5-15</t>
  </si>
  <si>
    <t>NANX31397</t>
  </si>
  <si>
    <t>LS05-RPT-RCT-1072</t>
  </si>
  <si>
    <t>CLAVIJA ELECTRICA L5-30</t>
  </si>
  <si>
    <t>NANX31398</t>
  </si>
  <si>
    <t>LS05-RPT-CAB-199</t>
  </si>
  <si>
    <t>CLAVIJA L14-30</t>
  </si>
  <si>
    <t>NANX31400</t>
  </si>
  <si>
    <t>LS05-RPT-RED-873</t>
  </si>
  <si>
    <t>CLOUD ROUTER SWITCH 112-8G-4S-IN</t>
  </si>
  <si>
    <t>NANX31402</t>
  </si>
  <si>
    <t>LS05-RPT-IMP-670</t>
  </si>
  <si>
    <t>CLUTCH MEDIA FEED</t>
  </si>
  <si>
    <t>40X5370</t>
  </si>
  <si>
    <t>NANX31403</t>
  </si>
  <si>
    <t>LS05-RPT-AA-51</t>
  </si>
  <si>
    <t>CODOS DE 1/4"</t>
  </si>
  <si>
    <t>NANX31404</t>
  </si>
  <si>
    <t>LS05-RPT-AA-52</t>
  </si>
  <si>
    <t>CODOS DE 5/8"</t>
  </si>
  <si>
    <t>NANX31405</t>
  </si>
  <si>
    <t>LS05-RPT-AA-53</t>
  </si>
  <si>
    <t>CODOS DE COBRE DE 1/2</t>
  </si>
  <si>
    <t>NANX31406</t>
  </si>
  <si>
    <t>LS05-RPT-AA-54</t>
  </si>
  <si>
    <t>CODOS PVC 3/4</t>
  </si>
  <si>
    <t>NANX31407</t>
  </si>
  <si>
    <t>LS05-RPT-COM-385</t>
  </si>
  <si>
    <t>COMBO TECLADO+MOUSE SCULPT ERGONOMICO.</t>
  </si>
  <si>
    <t>MICROSOFT SCULPT</t>
  </si>
  <si>
    <t>COM-MLS3V-00004</t>
  </si>
  <si>
    <t>NANX31408</t>
  </si>
  <si>
    <t>LS05-RPT-AA-55</t>
  </si>
  <si>
    <t>COMPRESOR 5TR</t>
  </si>
  <si>
    <t>NANX31409</t>
  </si>
  <si>
    <t>LS05-RPT-AA-56</t>
  </si>
  <si>
    <t>COMPRESOR GENERICO 18000 BTU 220V MONOFASICO CON REFRIGERANTE R410A * kl</t>
  </si>
  <si>
    <t>NANX31411</t>
  </si>
  <si>
    <t>LS05-RPT-RCT-1073</t>
  </si>
  <si>
    <t>CONDENSADOR ELECTROLITICO DE 25V – 470 uF</t>
  </si>
  <si>
    <t>NANX31412</t>
  </si>
  <si>
    <t>LS05-RPT-RED-874</t>
  </si>
  <si>
    <t>CONDULETA EMT DE 3/4 LB</t>
  </si>
  <si>
    <t>NANX31413</t>
  </si>
  <si>
    <t>LS05-RPT-SDA-1164</t>
  </si>
  <si>
    <t>CONECTOR BNC HEMBRA A RCA MACHO</t>
  </si>
  <si>
    <t>NANX31414</t>
  </si>
  <si>
    <t>LS05-RPT-RCT-1074</t>
  </si>
  <si>
    <t>CONECTOR CAPUCHON ROJO AMARILLOo 3m Cable 10-12 R/y</t>
  </si>
  <si>
    <t>NANX31415</t>
  </si>
  <si>
    <t>LS05-RPT-RED-875</t>
  </si>
  <si>
    <t>CONECTOR CURVO 1" LT CORAZA</t>
  </si>
  <si>
    <t>SKU: 1063311 EAN: 2888800086688</t>
  </si>
  <si>
    <t>NANX31416</t>
  </si>
  <si>
    <t>LS05-RPT-RED-876</t>
  </si>
  <si>
    <t>CONECTOR DE 1 PULGADA PLATA</t>
  </si>
  <si>
    <t>MODELO:872763</t>
  </si>
  <si>
    <t>SKU#872763</t>
  </si>
  <si>
    <t>NANX31417</t>
  </si>
  <si>
    <t>LS05-RPT-SDA-1165</t>
  </si>
  <si>
    <t>CONECTOR DE 8 PINES DE 5 MTRS</t>
  </si>
  <si>
    <t>NANX31418</t>
  </si>
  <si>
    <t>LS05-RPT-CAB-200</t>
  </si>
  <si>
    <t>CONECTOR DE FIBRA ST - ST</t>
  </si>
  <si>
    <t>NANX31419</t>
  </si>
  <si>
    <t>LS05-RPT-ELEC-568</t>
  </si>
  <si>
    <t>CONECTOR DE RESORTE PARA CABLE #12 o #10</t>
  </si>
  <si>
    <t>AWG18-10 R/Y</t>
  </si>
  <si>
    <t>NANX31420</t>
  </si>
  <si>
    <t>LS05-RPT-RED-877</t>
  </si>
  <si>
    <t>CONECTOR DE TUBERÍA ELÉCTRICA EN PVC DE ¾</t>
  </si>
  <si>
    <t>NANX31421</t>
  </si>
  <si>
    <t>LS05-RPT-RED-878</t>
  </si>
  <si>
    <t>CONECTOR DERIVACION AMARILLO 10-12AWG 3M</t>
  </si>
  <si>
    <t>NANX31422</t>
  </si>
  <si>
    <t>LS05-RPT-RED-879</t>
  </si>
  <si>
    <t>CONECTOR PARA CORAZA FLEXIBLE 1"</t>
  </si>
  <si>
    <t>NANX31423</t>
  </si>
  <si>
    <t>LS05-RPT-IMP-671</t>
  </si>
  <si>
    <t>CONECTOR PC BOARD</t>
  </si>
  <si>
    <t>LJ P2055</t>
  </si>
  <si>
    <t>RM1-6346-000</t>
  </si>
  <si>
    <t>NANX31426</t>
  </si>
  <si>
    <t>LS05-RPT-SDA-1166</t>
  </si>
  <si>
    <t>CONECTOR RCA 2X2 - CONECTOR DE AUDIO - CABLE DE SERVICIO PESADO DE 1,5 METROS DE LARGO</t>
  </si>
  <si>
    <t>2X2 1.5</t>
  </si>
  <si>
    <t>SKU: 238539039_PH-323014492</t>
  </si>
  <si>
    <t>NANX31427</t>
  </si>
  <si>
    <t>LS05-RPT-CAB-201</t>
  </si>
  <si>
    <t>CONECTOR TERMINAL RECTO PARA CORAZA AMERICANA DE 1/2"</t>
  </si>
  <si>
    <t>NANX31428</t>
  </si>
  <si>
    <t>LS05-RPT-CAB-202</t>
  </si>
  <si>
    <t>CONECTORES DE AUTODESFORRE</t>
  </si>
  <si>
    <t>NANX31429</t>
  </si>
  <si>
    <t>LS05-RPT-UPSR-1403</t>
  </si>
  <si>
    <t>CONECTORES UPS</t>
  </si>
  <si>
    <t>NANX31432</t>
  </si>
  <si>
    <t>LS05-RPT-AA-57</t>
  </si>
  <si>
    <t>CONTACTOR 24V BOBINA 50 AMP</t>
  </si>
  <si>
    <t>NANX31433</t>
  </si>
  <si>
    <t>LS05-RPT-PT-795</t>
  </si>
  <si>
    <t>CONTINUOUS POWER SUPPLY</t>
  </si>
  <si>
    <t>6005</t>
  </si>
  <si>
    <t>503378-001</t>
  </si>
  <si>
    <t>NANX31434</t>
  </si>
  <si>
    <t>LS05-RPT-IMP-672</t>
  </si>
  <si>
    <t>CONTROL PANEL ASSEMBLY</t>
  </si>
  <si>
    <t>LJ 4240</t>
  </si>
  <si>
    <t>RM1-1195-000</t>
  </si>
  <si>
    <t>NANX31437</t>
  </si>
  <si>
    <t>LS05-RPT-AA-58</t>
  </si>
  <si>
    <t>CONTROL REMOTO SL12000/KA41 AIRE SIGMA</t>
  </si>
  <si>
    <t>SIGMA</t>
  </si>
  <si>
    <t>SL12000/KA41</t>
  </si>
  <si>
    <t>NANX31438</t>
  </si>
  <si>
    <t>LS05-RPT-AA-59</t>
  </si>
  <si>
    <t>CONTROL REMOTO UNIVERSAL PARA AIRE ACONDICIONADO SIAC</t>
  </si>
  <si>
    <t>A/C</t>
  </si>
  <si>
    <t>A668 5000 en 1</t>
  </si>
  <si>
    <t>NANX31442</t>
  </si>
  <si>
    <t>LS05-RPT-SER-1232</t>
  </si>
  <si>
    <t>CONTROLADORA SMART ARRAY 412801-001
SERVIDOR HP PROLIANT ML350 G4P</t>
  </si>
  <si>
    <t>ML350</t>
  </si>
  <si>
    <t>412801-001</t>
  </si>
  <si>
    <t>NANX31443</t>
  </si>
  <si>
    <t>LS05-RPT-IMP-673</t>
  </si>
  <si>
    <t>CONTROLLER ASS'Y</t>
  </si>
  <si>
    <t>LJ P2015</t>
  </si>
  <si>
    <t>RM1-4273-000</t>
  </si>
  <si>
    <t>NANX31444</t>
  </si>
  <si>
    <t>LS05-RPT-IMP-674</t>
  </si>
  <si>
    <t>CONTROLLER BOARD</t>
  </si>
  <si>
    <t>40X5349</t>
  </si>
  <si>
    <t>NANX31445</t>
  </si>
  <si>
    <t>LS05-RPT-COMPOR-481</t>
  </si>
  <si>
    <t>CONVERSOR 4-PIN (F) MINI-DIN (S-VIDEO) TO RCA CONNECTOR - HP DC 5750</t>
  </si>
  <si>
    <t>NANX31446</t>
  </si>
  <si>
    <t>LS05-RPT-COM-386</t>
  </si>
  <si>
    <t>CONVERTIDOR ADAPTADOR USB 3.1 TIPO C A HDMI 10GBPS FULL H</t>
  </si>
  <si>
    <t>NANX31447</t>
  </si>
  <si>
    <t>LS05-RPT-AV-139</t>
  </si>
  <si>
    <t>CONVERTIDOR ADAPTADOR VGA A HDMI</t>
  </si>
  <si>
    <t>BT-512D</t>
  </si>
  <si>
    <t>NANX31448</t>
  </si>
  <si>
    <t>LS05-RPT-SDA-1167</t>
  </si>
  <si>
    <t>CONVERTIDOR AUDIO OPTICO A ANALOGO RCA, INCLUYE CABLE PODER</t>
  </si>
  <si>
    <t>NANX31449</t>
  </si>
  <si>
    <t>LS05-RPT-PC-775</t>
  </si>
  <si>
    <t>CONVERTIDOR DE VGA A HDMI CON SONIDO PLUG AND PLAY</t>
  </si>
  <si>
    <t>NANX31450</t>
  </si>
  <si>
    <t>LS05-RPT-COM-387</t>
  </si>
  <si>
    <t>CONVERTIDOR DE VIDEO DE DVI (25+1) PORT A HDMI</t>
  </si>
  <si>
    <t>NANX31451</t>
  </si>
  <si>
    <t>LS05-RPT-SDA-1168</t>
  </si>
  <si>
    <t>CONVERTIDOR DE VIDEO DE HDMI A RCA</t>
  </si>
  <si>
    <t>NANX31452</t>
  </si>
  <si>
    <t>LS05-RPT-COM-388</t>
  </si>
  <si>
    <t>CONVERTIDOR DE VIDEO DISPLAY PORT A HDMI</t>
  </si>
  <si>
    <t>NANX31453</t>
  </si>
  <si>
    <t>LS05-RPT-AC-17</t>
  </si>
  <si>
    <t>CONVERTIDOR DE VIDEO DVI (24+1PIN) A HDM</t>
  </si>
  <si>
    <t>NANX31454</t>
  </si>
  <si>
    <t>LS05-RPT-COM-389</t>
  </si>
  <si>
    <t>CONVERTIDOR LAN RED RJ45 A USB 2.0</t>
  </si>
  <si>
    <t>NANX31455</t>
  </si>
  <si>
    <t>LS05-RPT-RED-880</t>
  </si>
  <si>
    <t>CONVERTIDORES FIBRA A UTP  10/100/1000</t>
  </si>
  <si>
    <t>NANX31456</t>
  </si>
  <si>
    <t>LS05-RPT-PC-776</t>
  </si>
  <si>
    <t>COOLER DISIPADOR SOCKET AMD A58</t>
  </si>
  <si>
    <t>Z7UH01R101</t>
  </si>
  <si>
    <t>NANX31457</t>
  </si>
  <si>
    <t>LS05-RPT-COM-390</t>
  </si>
  <si>
    <t>COOLER MODELO PY-8025L12S-12V. 0.14A.</t>
  </si>
  <si>
    <t>PY-8025L12S</t>
  </si>
  <si>
    <t>NANX31458</t>
  </si>
  <si>
    <t>LS05-RPT-IMP-675</t>
  </si>
  <si>
    <t>COOLING FAN (FN101)</t>
  </si>
  <si>
    <t>RK2-1988-000</t>
  </si>
  <si>
    <t>NANX31459</t>
  </si>
  <si>
    <t>LS05-RPT-IMP-676</t>
  </si>
  <si>
    <t>COOLING FAN (FN301)</t>
  </si>
  <si>
    <t>RK2-1991-000</t>
  </si>
  <si>
    <t>NANX31460</t>
  </si>
  <si>
    <t>LS05-RPT-CAB-203</t>
  </si>
  <si>
    <t>CORAZA AMERICANA DE 1,1/2    PULGADA</t>
  </si>
  <si>
    <t>NANX31461</t>
  </si>
  <si>
    <t>LS05-RPT-CAB-204</t>
  </si>
  <si>
    <t>CORAZA AMERICANA DE 3/4 PULGADA</t>
  </si>
  <si>
    <t>NANX31462</t>
  </si>
  <si>
    <t>LS05-RPT-RED-881</t>
  </si>
  <si>
    <t>CORAZA FLEXIBLE PVC MARCA REGIBAND COLOR GRIS X 22 METROS</t>
  </si>
  <si>
    <t>REGIBAND</t>
  </si>
  <si>
    <t>NANX31463</t>
  </si>
  <si>
    <t>LS05-RPT-RED-882</t>
  </si>
  <si>
    <t>CORAZA METALICA AMERICANA 3? LIQUID TIGHT</t>
  </si>
  <si>
    <t>NANX31464</t>
  </si>
  <si>
    <t>LS05-RPT-CAB-205</t>
  </si>
  <si>
    <t>Coraza Plástica 2" 1/2 (Metro)</t>
  </si>
  <si>
    <t>NANX31465</t>
  </si>
  <si>
    <t>LS05-RPT-RED-883</t>
  </si>
  <si>
    <t>CORAZA PLASTICA PARA RECUBRIMIENTO DE FIBRA OPTICA X METRO</t>
  </si>
  <si>
    <t>NANX31466</t>
  </si>
  <si>
    <t>LS05-RPT-CAB-206</t>
  </si>
  <si>
    <t>Coraza PVC de 2" (metro)</t>
  </si>
  <si>
    <t>NANX31467</t>
  </si>
  <si>
    <t>LS05-RPT-RED-884</t>
  </si>
  <si>
    <t>CORREA DE ATRACCIÓN PARA IMPRESORA ZEBRA ZXP</t>
  </si>
  <si>
    <t>ZEBRA ZXP</t>
  </si>
  <si>
    <t>NANX31468</t>
  </si>
  <si>
    <t>LS05-RPT-AA-60</t>
  </si>
  <si>
    <t>CORREAS PARA AIRE DE PRECISIÓN DTAD-0832 REFERENCIA A47L</t>
  </si>
  <si>
    <t>A47L</t>
  </si>
  <si>
    <t>NANX31469</t>
  </si>
  <si>
    <t>LS05-RPT-RED-885</t>
  </si>
  <si>
    <t>CORREAS PLASTICAS  DE  30 CM  COLOR  NEGRAS</t>
  </si>
  <si>
    <t>NANX31470</t>
  </si>
  <si>
    <t>LS05-RPT-AA-61</t>
  </si>
  <si>
    <t>CORREAS REFERENCIA A41L  PARA AIRE ACONDICIONADO DE PRECISION DATA AIRE</t>
  </si>
  <si>
    <t>A41L</t>
  </si>
  <si>
    <t>NANX31471</t>
  </si>
  <si>
    <t>LS05-RPT-RED-886</t>
  </si>
  <si>
    <t>CORTE Y FUSIÓN DE FIBRA CON CUATRO CONECTORES TIPO LC. UN CORTE Y 4 FUSIONES, (FIBRA DE 50 METROS Y SE DIVIDE EN 30 Y EN 30)</t>
  </si>
  <si>
    <t>NANX31476</t>
  </si>
  <si>
    <t>LS05-RPT-RED-887</t>
  </si>
  <si>
    <t>CURVA CONDUIT 1/2" 90° PVC</t>
  </si>
  <si>
    <t>SKU: 2182174</t>
  </si>
  <si>
    <t>NANX31477</t>
  </si>
  <si>
    <t>LS05-RPT-RCT-1076</t>
  </si>
  <si>
    <t>CURVA EMT 1/2</t>
  </si>
  <si>
    <t>PROELECTRICOS</t>
  </si>
  <si>
    <t>NANX31478</t>
  </si>
  <si>
    <t>LS05-RPT-CAB-207</t>
  </si>
  <si>
    <t>CURVA EMT 3/4"</t>
  </si>
  <si>
    <t>NANX31479</t>
  </si>
  <si>
    <t>LS05-RPT-RED-888</t>
  </si>
  <si>
    <t>CURVA METALICA EMT 1 1/2</t>
  </si>
  <si>
    <t>NANX31480</t>
  </si>
  <si>
    <t>LS05-RPT-CAB-208</t>
  </si>
  <si>
    <t>CURVA PARA CANALETA 15X5 EXTERNA</t>
  </si>
  <si>
    <t>DEXON</t>
  </si>
  <si>
    <t>NANX31481</t>
  </si>
  <si>
    <t>LS05-RPT-CAB-209</t>
  </si>
  <si>
    <t>CURVA PARA CANALETA 15X5 INTERNA</t>
  </si>
  <si>
    <t>NANX31482</t>
  </si>
  <si>
    <t>LS05-RPT-CAB-210</t>
  </si>
  <si>
    <t>CURVA PVC 2"</t>
  </si>
  <si>
    <t>NANX31483</t>
  </si>
  <si>
    <t>LS05-RPT-RED-889</t>
  </si>
  <si>
    <t>CURVA PVC DE 1 1/4</t>
  </si>
  <si>
    <t>DURMAN</t>
  </si>
  <si>
    <t>2210007305</t>
  </si>
  <si>
    <t>NANX31484</t>
  </si>
  <si>
    <t>LS05-RPT-RED-890</t>
  </si>
  <si>
    <t>CURVA PVC PAVCO SCH40 3/4”</t>
  </si>
  <si>
    <t>60CS075</t>
  </si>
  <si>
    <t>NANX31485</t>
  </si>
  <si>
    <t>LS05-RPT-RCT-1077</t>
  </si>
  <si>
    <t>CURVAS EMT DE 1"</t>
  </si>
  <si>
    <t>NANX31486</t>
  </si>
  <si>
    <t>LS05-RPT-RED-891</t>
  </si>
  <si>
    <t>CURVAS PVC CONDUIT 1/2'' X 10 UNIDADES F.R</t>
  </si>
  <si>
    <t>NANX31494</t>
  </si>
  <si>
    <t>LS05-RPT-CPU-521</t>
  </si>
  <si>
    <t>DELL NWH7V 300GB SAS 15K 6GBPS 2.5" DRIVE MK3001GRRB HDEAA00DAA51</t>
  </si>
  <si>
    <t>NANX31496</t>
  </si>
  <si>
    <t>LS05-RPT-SER-1233</t>
  </si>
  <si>
    <t>DELL HJ161 DUAL XEON SYSTEM BOARD POWEREDGE 1800</t>
  </si>
  <si>
    <t>J7265 0J7265 CN-0J7265</t>
  </si>
  <si>
    <t>NANX31500</t>
  </si>
  <si>
    <t>LS05-RPT-SER-1235</t>
  </si>
  <si>
    <t>DISCO  SATA 1TB 2.5 7,2K CADDY G6 HP</t>
  </si>
  <si>
    <t>NANX31504</t>
  </si>
  <si>
    <t>LS05-RPT-RED-892</t>
  </si>
  <si>
    <t>DISCO ADATA SSD SU800 puerto Sata M2 1TB</t>
  </si>
  <si>
    <t>ADATA</t>
  </si>
  <si>
    <t>SU800</t>
  </si>
  <si>
    <t>NANX31505</t>
  </si>
  <si>
    <t>LS05-RPT-UDAL-1292</t>
  </si>
  <si>
    <t>DISCO DURO  DE 1 TB SSH (ESTADO SOLIDO)</t>
  </si>
  <si>
    <t>Unidad De Almacenamiento</t>
  </si>
  <si>
    <t>SEAGATE</t>
  </si>
  <si>
    <t>NANX31506</t>
  </si>
  <si>
    <t>LS05-RPT-SER-1236</t>
  </si>
  <si>
    <t>DISCO DURO  DELL 2TB 7.2K RPM SATA 6GBPS 512N 2.5IN</t>
  </si>
  <si>
    <t>HOT-P 400-ATJZ</t>
  </si>
  <si>
    <t>NANX31507</t>
  </si>
  <si>
    <t>LS05-RPT-SER-1237</t>
  </si>
  <si>
    <t>DISCO DURO  HP 300-GB  G8 G9 12G 15K 3.5 SAS SC737298-001</t>
  </si>
  <si>
    <t>737298-001</t>
  </si>
  <si>
    <t>NANX31508</t>
  </si>
  <si>
    <t>LS05-RPT-UDAL-1293</t>
  </si>
  <si>
    <t>DISCO DURO 10 TB EXTERNO</t>
  </si>
  <si>
    <t>NANX31514</t>
  </si>
  <si>
    <t>LS05-RPT-COM-392</t>
  </si>
  <si>
    <t>DISCO DURO 3.5" SATA 4TB PC</t>
  </si>
  <si>
    <t>NANX31522</t>
  </si>
  <si>
    <t>LS05-RPT-COMPOR-482</t>
  </si>
  <si>
    <t>DISCO DURO 450 GB 15K SAS</t>
  </si>
  <si>
    <t>NANX31523</t>
  </si>
  <si>
    <t>LS05-RPT-COM-393</t>
  </si>
  <si>
    <t>DISCO DURO 500GB SATA</t>
  </si>
  <si>
    <t>NANX31527</t>
  </si>
  <si>
    <t>LS05-RPT-COM-394</t>
  </si>
  <si>
    <t>DISCO DURO DE ESTADO SOLIDO DE 4 TB  870 QVO 4TB DISCO SATA 6GB/S V - NAND 560MB/S</t>
  </si>
  <si>
    <t>SOLID STATE DRIVE</t>
  </si>
  <si>
    <t>NANX31529</t>
  </si>
  <si>
    <t>LS05-RPT-PC-777</t>
  </si>
  <si>
    <t>DISCO DURO EXTERNO TOSHIBA 2TB USB 3.0 5400 RPM</t>
  </si>
  <si>
    <t>TOSHIBA</t>
  </si>
  <si>
    <t>NANX31538</t>
  </si>
  <si>
    <t>LS05-RPT-COM-395</t>
  </si>
  <si>
    <t>DISCO DURO PORTÁTIL DE 500GB</t>
  </si>
  <si>
    <t>SATA</t>
  </si>
  <si>
    <t>NANX31543</t>
  </si>
  <si>
    <t>LS05-RPT-COM-396</t>
  </si>
  <si>
    <t>DISCO DURO SOLIDO SSD KINGSTON 240GB</t>
  </si>
  <si>
    <t>KINGSTON</t>
  </si>
  <si>
    <t>A400</t>
  </si>
  <si>
    <t>NANX31547</t>
  </si>
  <si>
    <t>LS05-RPT-UDAL-1294</t>
  </si>
  <si>
    <t>DISCO EXTERNO DE 1TB - USB - RESISTENTE A: GOLPES Y HUMEDAD</t>
  </si>
  <si>
    <t>NANX31551</t>
  </si>
  <si>
    <t>LS05-RPT-COMPOR-483</t>
  </si>
  <si>
    <t>DISCO PARA PORTÁTIL DE 1TB</t>
  </si>
  <si>
    <t>NANX31556</t>
  </si>
  <si>
    <t>LS05-RPT-SER-1238</t>
  </si>
  <si>
    <t>DISIPADOR DE CALOR  HP con ventilador para ML350</t>
  </si>
  <si>
    <t>411354001</t>
  </si>
  <si>
    <t>NANX31559</t>
  </si>
  <si>
    <t>LS05-RPT-PT-797</t>
  </si>
  <si>
    <t>DISPLAY 14" 40 PINES PARA PORTATIL</t>
  </si>
  <si>
    <t>HB140WX1 - 200</t>
  </si>
  <si>
    <t>NANX31562</t>
  </si>
  <si>
    <t>LS05-RPT-UPS-1329</t>
  </si>
  <si>
    <t>DISPLAY MARCA TRIPPLITE REF: LCD10K</t>
  </si>
  <si>
    <t>TRIPPLITE</t>
  </si>
  <si>
    <t>LCD10K</t>
  </si>
  <si>
    <t>NANX31563</t>
  </si>
  <si>
    <t>LS05-RPT-PT-798</t>
  </si>
  <si>
    <t>DISPLAY PANEL ASSEMBLY</t>
  </si>
  <si>
    <t>2710P</t>
  </si>
  <si>
    <t>454679-001</t>
  </si>
  <si>
    <t>NANX31564</t>
  </si>
  <si>
    <t>LS05-RPT-UPS-1330</t>
  </si>
  <si>
    <t>DISPLAY PARA UPS GAMATRONIC</t>
  </si>
  <si>
    <t>GAMATRONIC</t>
  </si>
  <si>
    <t>NANX31565</t>
  </si>
  <si>
    <t>LS05-RPT-UPS-1331</t>
  </si>
  <si>
    <t>DISPLAY PARA UPS TRIPP LITE 40 KVA</t>
  </si>
  <si>
    <t>TRIPP LITE</t>
  </si>
  <si>
    <t>SU 40000</t>
  </si>
  <si>
    <t>NANX31573</t>
  </si>
  <si>
    <t>LS05-RPT-ESC-601</t>
  </si>
  <si>
    <t>DOCUMENT FEEDER KIT</t>
  </si>
  <si>
    <t>i1400</t>
  </si>
  <si>
    <t>124-1066</t>
  </si>
  <si>
    <t>NANX31574</t>
  </si>
  <si>
    <t>LS05-RPT-AC-18</t>
  </si>
  <si>
    <t>DOMO PTZ HDCVI, 2 MP, ZOOM OPTICO 25X, DÍA/NOCHE REAL, 6 IR HASTA
100M, CHIP STARVIS CMOS 1/2.8, ALARMA: 2 ENTRADAS/1 SALIDA, AUDIO: 1
ENTRADA, 300 PRESETS, MAX 240°/S PAN SPEED, WDR (120DB), BLC, HLC,
ULTRA DNR (2D&amp;3D), RS485, IP66, 12V DC/3A. INCLUYE SO</t>
  </si>
  <si>
    <t>NANX31583</t>
  </si>
  <si>
    <t>LS05-RPT-COM-397</t>
  </si>
  <si>
    <t>DWA-525WIRELESS 150 PCI ADAPTER N</t>
  </si>
  <si>
    <t>D-LINK</t>
  </si>
  <si>
    <t>NANX31587</t>
  </si>
  <si>
    <t>LS05-RPT-AC-01</t>
  </si>
  <si>
    <t>EAP220 Acces Point N600 Dual Band Wireless Gigabit Ceiling/Wall Mount Access Point, QCA(Atheros), 300Mbps at 2.4Ghz + 300Mbps at 5Ghz, 802.11a/b/g/n, 802.3af PoE Supported, Centralized Management, Captive Portal, AP/Client/Bridge/Repeater, Multi-SSID, WMM</t>
  </si>
  <si>
    <t>Acces Point</t>
  </si>
  <si>
    <t>EAP220</t>
  </si>
  <si>
    <t>NANX31588</t>
  </si>
  <si>
    <t>LS05-RPT-RED-893</t>
  </si>
  <si>
    <t>EMPALME DE FIBRA ÓPTICA CON FUSIONADO DE NÚCLEO</t>
  </si>
  <si>
    <t>NANX31589</t>
  </si>
  <si>
    <t>LS05-RPT-CAB-211</t>
  </si>
  <si>
    <t>Empalme Tubular</t>
  </si>
  <si>
    <t>NANX31591</t>
  </si>
  <si>
    <t>LS05-RPT-CAB-212</t>
  </si>
  <si>
    <t>ENLACE DE FIBRA DE 14 METROS CON CONECTORES LC A LC,  TIPO DE FIBRA MMSO/1250M  OM3 MULTIMODO</t>
  </si>
  <si>
    <t>NANX31597</t>
  </si>
  <si>
    <t>LS05-RPT-UPS-1332</t>
  </si>
  <si>
    <t>Estabilizador de energia o regulador de voltage POWEST - de mas 3000 Watts</t>
  </si>
  <si>
    <t>NANX31598</t>
  </si>
  <si>
    <t>LS05-RPT-COM-398</t>
  </si>
  <si>
    <t>ESTABILIZADOR DE VOLTAJE EQUIPO DE COMPUTO</t>
  </si>
  <si>
    <t>NANX31599</t>
  </si>
  <si>
    <t>LS05-RPT-UPS-1333</t>
  </si>
  <si>
    <t>ESTABILIZADOR ENERGEX 1000W PR- 1000N</t>
  </si>
  <si>
    <t>ENERGEX</t>
  </si>
  <si>
    <t>PR - 1000N</t>
  </si>
  <si>
    <t>NANX31600</t>
  </si>
  <si>
    <t>LS05-RPT-SER-1239</t>
  </si>
  <si>
    <t>ETAPA BYPASS UPS PEI DE 30KVA</t>
  </si>
  <si>
    <t>NANX31601</t>
  </si>
  <si>
    <t>LS05-RPT-UPS-1334</t>
  </si>
  <si>
    <t>ETAPA INVERSOR PARA UPS PEI 30KVA</t>
  </si>
  <si>
    <t>NANX31603</t>
  </si>
  <si>
    <t>LS05-RPT-RCT-1078</t>
  </si>
  <si>
    <t>EXTENSIÓN ELÉCTRICA DE 3 Metros Con 3 Entradas De Enchufe St</t>
  </si>
  <si>
    <t>NANX31604</t>
  </si>
  <si>
    <t>LS05-RPT-AV-140</t>
  </si>
  <si>
    <t>EXTENSION MICROFONO 13 METROS</t>
  </si>
  <si>
    <t>NANX31611</t>
  </si>
  <si>
    <t>LS05-RPT-RED-894</t>
  </si>
  <si>
    <t>FACE PLATE CUADRUPLE</t>
  </si>
  <si>
    <t>NANX31612</t>
  </si>
  <si>
    <t>LS05-RPT-RED-895</t>
  </si>
  <si>
    <t>FACE PLATE SENCILLO ANGULADO CAT 6 A COLOR ALMENDRA MARCA AMP</t>
  </si>
  <si>
    <t>NANX31613</t>
  </si>
  <si>
    <t>LS05-RPT-SER-1240</t>
  </si>
  <si>
    <t>FAN - 120MM</t>
  </si>
  <si>
    <t>367637-001</t>
  </si>
  <si>
    <t>NANX31614</t>
  </si>
  <si>
    <t>LS05-RPT-COMPOR-484</t>
  </si>
  <si>
    <t>FAN ASSEMBLY - 92MM</t>
  </si>
  <si>
    <t>448667-001</t>
  </si>
  <si>
    <t>NANX31615</t>
  </si>
  <si>
    <t>LS05-RPT-COM-399</t>
  </si>
  <si>
    <t>FAN DUCT HOUSING</t>
  </si>
  <si>
    <t>DC5850</t>
  </si>
  <si>
    <t>460892-001</t>
  </si>
  <si>
    <t>NANX31622</t>
  </si>
  <si>
    <t>LS05-RPT-RED-896</t>
  </si>
  <si>
    <t>FIBRA ÓPTICA DE 40 MTS TERMINADO CONECTOR LC/LC DUPLEX OM3</t>
  </si>
  <si>
    <t>OM3</t>
  </si>
  <si>
    <t>NANX31623</t>
  </si>
  <si>
    <t>LS05-RPT-RED-897</t>
  </si>
  <si>
    <t>FIBRA OPTICA DE 6 HILOS OM3(Metro)</t>
  </si>
  <si>
    <t>NANX31624</t>
  </si>
  <si>
    <t>LS05-RPT-RED-898</t>
  </si>
  <si>
    <t>FIBRA OPTICA INTERIOR/EXTERIOR  MM CDG LSZH 50/125 OM4 DE 6 HILOS DIELECTRICA</t>
  </si>
  <si>
    <t>OM4</t>
  </si>
  <si>
    <t>NANX31625</t>
  </si>
  <si>
    <t>LS05-RPT-RED-899</t>
  </si>
  <si>
    <t>FIBRA ÓPTICA MONO MODO 6 HILOS SPAM 80 ADSS CERTIFICADA</t>
  </si>
  <si>
    <t>NANX31626</t>
  </si>
  <si>
    <t>LS05-RPT-RED-900</t>
  </si>
  <si>
    <t>FIBRA OPTICA MULTIMODO 62.5/125 DE 12 HILOS (METRO)</t>
  </si>
  <si>
    <t>NANX31627</t>
  </si>
  <si>
    <t>LS05-RPT-RCT-1079</t>
  </si>
  <si>
    <t>FILTRO SECADOR 1/2 084S DANFOSS</t>
  </si>
  <si>
    <t>NANX31628</t>
  </si>
  <si>
    <t>LS05-RPT-AA-62</t>
  </si>
  <si>
    <t>FILTRO SECADOR DE 5/8 PARA AIRE ACONDICIONADO</t>
  </si>
  <si>
    <t>NANX31629</t>
  </si>
  <si>
    <t>LS05-RPT-AA-63</t>
  </si>
  <si>
    <t>FILTRO SECADOR DE SUCCIÓN PARA SISTEMA DE AIRE ACONDICIONADO MARXCA YORK  DE 36000 BTU</t>
  </si>
  <si>
    <t>NANX31630</t>
  </si>
  <si>
    <t>LS05-RPT-AA-64</t>
  </si>
  <si>
    <t>FILTRO SECADOR SOLDABLE 1/2</t>
  </si>
  <si>
    <t>NANX31635</t>
  </si>
  <si>
    <t>LS05-RPT-IMP-677</t>
  </si>
  <si>
    <t>FORMATTER BOARD</t>
  </si>
  <si>
    <t>CB438-69001</t>
  </si>
  <si>
    <t>NANX31648</t>
  </si>
  <si>
    <t>LS05-RPT-SER-1242</t>
  </si>
  <si>
    <t>FUENTE DE ALIMENTACIÓN DE ENCHUFE DE 460 W HP N/P:643931-001 / 643954 -201 / 660184 -001 / 656362 - B21</t>
  </si>
  <si>
    <t>DL360P</t>
  </si>
  <si>
    <t>N/P:643931-001 / 643954 -201 / 660184 -001 / 656362 - B21</t>
  </si>
  <si>
    <t>NANX31649</t>
  </si>
  <si>
    <t>LS05-RPT-COM-400</t>
  </si>
  <si>
    <t>FUENTE DE ALIMENTACIÓN DELL H240AS-01 DP/N 03YKG5</t>
  </si>
  <si>
    <t>H240AS-01</t>
  </si>
  <si>
    <t>DP/N 03YKG5</t>
  </si>
  <si>
    <t>NANX31652</t>
  </si>
  <si>
    <t>LS05-RPT-COM-401</t>
  </si>
  <si>
    <t>FUENTE DE PODER</t>
  </si>
  <si>
    <t>PS-5281-01VF</t>
  </si>
  <si>
    <t>NANX31658</t>
  </si>
  <si>
    <t>LS05-RPT-COM-403</t>
  </si>
  <si>
    <t>FUENTE DE PODER ATX 500W</t>
  </si>
  <si>
    <t>NANX31660</t>
  </si>
  <si>
    <t>LS05-RPT-SDA-1169</t>
  </si>
  <si>
    <t>FUENTE DE PODER CAMARA PTZ / 24 VDC / A12-3A-10</t>
  </si>
  <si>
    <t>NANX31661</t>
  </si>
  <si>
    <t>LS05-RPT-COMPOR-485</t>
  </si>
  <si>
    <t>FUENTE DE PODER CON PARTE</t>
  </si>
  <si>
    <t>NANX31669</t>
  </si>
  <si>
    <t>LS05-RPT-FP-619</t>
  </si>
  <si>
    <t>FUENTE DE PODER HP LITEON 300W</t>
  </si>
  <si>
    <t>Fuente De Poder</t>
  </si>
  <si>
    <t>COMPATILE</t>
  </si>
  <si>
    <t>585008-001</t>
  </si>
  <si>
    <t>NANX31705</t>
  </si>
  <si>
    <t>LS05-RPT-RCT-1080</t>
  </si>
  <si>
    <t>FUSIBLE ETAPA REGULADORA UPS 250V-20AMP</t>
  </si>
  <si>
    <t>NANX31706</t>
  </si>
  <si>
    <t>LS05-RPT-AC-19</t>
  </si>
  <si>
    <t>FUSIBLE KLM-30 LIMITRON VOLTAJE 600VAC 30 A</t>
  </si>
  <si>
    <t>NANX31714</t>
  </si>
  <si>
    <t>LS05-RPT-RED-901</t>
  </si>
  <si>
    <t>Gabinete 50x52x51</t>
  </si>
  <si>
    <t>NANX31715</t>
  </si>
  <si>
    <t>LS05-RPT-RED-902</t>
  </si>
  <si>
    <t>Gabinete 5RMS</t>
  </si>
  <si>
    <t>NANX31716</t>
  </si>
  <si>
    <t>LS05-RPT-CAB-213</t>
  </si>
  <si>
    <t>GABINETE CERRADO DE 32 UR COLOR NEGRO, PUERTA EN MALLA</t>
  </si>
  <si>
    <t>NANX31717</t>
  </si>
  <si>
    <t>LS05-RPT-RED-903</t>
  </si>
  <si>
    <t>Gabinete de 120x60x60 Con Multitoma</t>
  </si>
  <si>
    <t>NANX31718</t>
  </si>
  <si>
    <t>LS05-RPT-RED-904</t>
  </si>
  <si>
    <t>GABINETE DE 55x52x51</t>
  </si>
  <si>
    <t>NANX31719</t>
  </si>
  <si>
    <t>LS05-RPT-RED-905</t>
  </si>
  <si>
    <t>GABINETE DE MONTAJE VERTICAL SKU: MINI-Q10</t>
  </si>
  <si>
    <t>QUEST</t>
  </si>
  <si>
    <t>MINI-Q10</t>
  </si>
  <si>
    <t>NANX31720</t>
  </si>
  <si>
    <t>LS05-RPT-CAB-214</t>
  </si>
  <si>
    <t>GABINETE DE PARED 5U 40 29 X 52 X 40</t>
  </si>
  <si>
    <t>NANX31721</t>
  </si>
  <si>
    <t>LS05-RPT-RED-906</t>
  </si>
  <si>
    <t>GABINETE DE PARED DE 29*52*51 - 5UR (UNIDADES DE RACK) CON MULTITOMA DE 4 SERVICIOS 8 SALIDAS</t>
  </si>
  <si>
    <t>NANX31722</t>
  </si>
  <si>
    <t>LS05-RPT-RED-907</t>
  </si>
  <si>
    <t>GANCHOS ADHESIVOS PARA AMARRES BOLSA X 100 UNIDADES</t>
  </si>
  <si>
    <t>NANX31723</t>
  </si>
  <si>
    <t>LS05-RPT-RCT-1081</t>
  </si>
  <si>
    <t>GAS BUTANO SOLDADOR MAPP</t>
  </si>
  <si>
    <t>NANX31724</t>
  </si>
  <si>
    <t>LS05-RPT-AA-65</t>
  </si>
  <si>
    <t>GAS DE ACETILENO (CILINDRO 1 KG)</t>
  </si>
  <si>
    <t>NANX31725</t>
  </si>
  <si>
    <t>LS05-RPT-AA-66</t>
  </si>
  <si>
    <t>GAS DE NITROGENO (CILINDRO 3.5 MTRS3)</t>
  </si>
  <si>
    <t>NANX31726</t>
  </si>
  <si>
    <t>LS05-RPT-AA-67</t>
  </si>
  <si>
    <t>GAS DE NITRÓGENO (CILINDRO 5 MTRS3)</t>
  </si>
  <si>
    <t>NANX31727</t>
  </si>
  <si>
    <t>LS05-RPT-AA-68</t>
  </si>
  <si>
    <t>GAS DE OXIGENO (CILINDRO 3,5 MTRS3)</t>
  </si>
  <si>
    <t>NANX31728</t>
  </si>
  <si>
    <t>LS05-RPT-AA-69</t>
  </si>
  <si>
    <t>GAS DE OXIGENO CAPACIDAD (CILINDRO 3,5 MTRS3)</t>
  </si>
  <si>
    <t>NANX31729</t>
  </si>
  <si>
    <t>LS05-RPT-AA-70</t>
  </si>
  <si>
    <t>GAS MAPP PARA SOLDAR METALES</t>
  </si>
  <si>
    <t>NANX31730</t>
  </si>
  <si>
    <t>LS05-RPT-AA-71</t>
  </si>
  <si>
    <t>GAS PARA SOLDAR (ACETILENO) CILINDRO DE 7M3</t>
  </si>
  <si>
    <t>NANX31731</t>
  </si>
  <si>
    <t>LS05-RPT-AA-72</t>
  </si>
  <si>
    <t>GAS PARA SOLDAR (OXIGENO) CILINDRO DE 7M3</t>
  </si>
  <si>
    <t>NANX31732</t>
  </si>
  <si>
    <t>LS05-RPT-AA-73</t>
  </si>
  <si>
    <t>GAS REFRIGERANTE R-410A * LIBRA</t>
  </si>
  <si>
    <t>NANX31733</t>
  </si>
  <si>
    <t>LS05-RPT-AA-74</t>
  </si>
  <si>
    <t>GAS REFRIGERANTE R410A LATA DE 750G CON VÁLVULA</t>
  </si>
  <si>
    <t>COOL</t>
  </si>
  <si>
    <t>R-410A</t>
  </si>
  <si>
    <t>NANX31734</t>
  </si>
  <si>
    <t>LS05-RPT-AA-75</t>
  </si>
  <si>
    <t>GAS REFRIGERANTE R-410A X KILO</t>
  </si>
  <si>
    <t>NANX31745</t>
  </si>
  <si>
    <t>LS05-RPT-ELEC-569</t>
  </si>
  <si>
    <t>GRAPA ALA SENCILLA 1"</t>
  </si>
  <si>
    <t>NANX31746</t>
  </si>
  <si>
    <t>LS05-RPT-UPS-1335</t>
  </si>
  <si>
    <t>GRAPA COLGANTE TIPO PERA 3/4"</t>
  </si>
  <si>
    <t>290265</t>
  </si>
  <si>
    <t>NANX31747</t>
  </si>
  <si>
    <t>LS05-RPT-CAB-215</t>
  </si>
  <si>
    <t>GRAPA DOBLE ALA 3/4"</t>
  </si>
  <si>
    <t>NANX31748</t>
  </si>
  <si>
    <t>LS05-RPT-ELEC-570</t>
  </si>
  <si>
    <t>GRAPA METALICA DOBLE ALA 1"</t>
  </si>
  <si>
    <t>NANX31749</t>
  </si>
  <si>
    <t>LS05-RPT-RED-908</t>
  </si>
  <si>
    <t>GRAPA METÁLICA DOBLE ALA DE MEDIA PULGADA</t>
  </si>
  <si>
    <t>NANX31750</t>
  </si>
  <si>
    <t>LS05-RPT-AA-76</t>
  </si>
  <si>
    <t>GRAPAS PVC DE 1 1/4</t>
  </si>
  <si>
    <t>NANX31752</t>
  </si>
  <si>
    <t>LS05-RPT-ELEC-571</t>
  </si>
  <si>
    <t>GUARDA POLVOS Y MARQUILLA DE IDENTIFICACIÓN Y DE PRECAUCION PARA TABLERO DE 12 CIRCUITOS</t>
  </si>
  <si>
    <t>NANX31753</t>
  </si>
  <si>
    <t>LS05-RPT-UPS-1336</t>
  </si>
  <si>
    <t>GUASA DE AJUSTE DE 6MM</t>
  </si>
  <si>
    <t>NANX31754</t>
  </si>
  <si>
    <t>LS05-RPT-AV-141</t>
  </si>
  <si>
    <t>GUAYA DE SEGURIDAD: GUAYA EN ACERO TRENZADO 1,8M MATERIAL: 102754 X-SAFE PRO</t>
  </si>
  <si>
    <t>NANX31761</t>
  </si>
  <si>
    <t>LS05-RPT-RED-909</t>
  </si>
  <si>
    <t>HERRAJE PANDIUT 24 ESPACIOS CON PLCA PLASTIC + TOMA RJ45 CAT 6A PANDIUT</t>
  </si>
  <si>
    <t>PANDIUT</t>
  </si>
  <si>
    <t>NANX31815</t>
  </si>
  <si>
    <t>LS05-RPT-CAB-216</t>
  </si>
  <si>
    <t>INTERRUPTOR 125A  600V SCHNEIDER EASYPACT</t>
  </si>
  <si>
    <t>NANX31817</t>
  </si>
  <si>
    <t>LS05-RPT-UPS-1337</t>
  </si>
  <si>
    <t>INVERSOR UPS PEI 3KVA</t>
  </si>
  <si>
    <t>PEI POWER COM</t>
  </si>
  <si>
    <t>NANX31818</t>
  </si>
  <si>
    <t>LS05-RPT-RED-910</t>
  </si>
  <si>
    <t>JACK 6A METÁLICO BLINDADO MARCA AMP</t>
  </si>
  <si>
    <t>AMP</t>
  </si>
  <si>
    <t>NANX31823</t>
  </si>
  <si>
    <t>LS05-RPT-RED-911</t>
  </si>
  <si>
    <t>Juego de Clavija Leviton - Toma 30A 125V 1F+N+T de Caja</t>
  </si>
  <si>
    <t>L5-30</t>
  </si>
  <si>
    <t>NANX31826</t>
  </si>
  <si>
    <t>LS05-RPT-COM-404</t>
  </si>
  <si>
    <t>JUEGO PARLANTES 160W</t>
  </si>
  <si>
    <t>NANX31852</t>
  </si>
  <si>
    <t>LS05-RPT-AA-77</t>
  </si>
  <si>
    <t>LAMINA DE FIBRA DE VIDRIO DE 1,22 X 2,44 ESPESOR 1"</t>
  </si>
  <si>
    <t>NANX31855</t>
  </si>
  <si>
    <t>LS05-RPT-PT-799</t>
  </si>
  <si>
    <t>LAPTOP AC ADAPTER</t>
  </si>
  <si>
    <t>6910p</t>
  </si>
  <si>
    <t>613153-001</t>
  </si>
  <si>
    <t>NANX31869</t>
  </si>
  <si>
    <t>LS05-RPT-PC-779</t>
  </si>
  <si>
    <t>Lector Multitarjetas Kingston 3.0 15 en 1 - FCR-HS4</t>
  </si>
  <si>
    <t>NANX31887</t>
  </si>
  <si>
    <t>LS05-RPT-SDA-1170</t>
  </si>
  <si>
    <t>LIFESIZE LINK CABLE - 15M (PHONE, 2ND GENERATION WITH ICON OR DIGITAL MICPOD)</t>
  </si>
  <si>
    <t>NANX31888</t>
  </si>
  <si>
    <t>LS05-RPT-AC-20</t>
  </si>
  <si>
    <t>LLAVERO DE INGRESO</t>
  </si>
  <si>
    <t>NANX31904</t>
  </si>
  <si>
    <t>LS05-RPT-CAB-217</t>
  </si>
  <si>
    <t>MARCO UNIV PARA MONTAR PLACAS REF 010916 PARA DUCTO 105X50 195X65 0.00 168.00 UND - MARCA LEGRAND</t>
  </si>
  <si>
    <t>NANX31905</t>
  </si>
  <si>
    <t>LS05-RPT-ELEC-572</t>
  </si>
  <si>
    <t>MARQUILLA EN ACRILICO DE 5X1 CM PARA ACOMETIDAS ELECTRICAS EN CADA UNO DE LOS PISOS</t>
  </si>
  <si>
    <t>MUNDIRELIEVES</t>
  </si>
  <si>
    <t>50X1</t>
  </si>
  <si>
    <t>NANX31906</t>
  </si>
  <si>
    <t>LS05-RPT-RED-912</t>
  </si>
  <si>
    <t>MARQUILLAS PARA CIRCUITO DE TABLERO</t>
  </si>
  <si>
    <t>NANX31907</t>
  </si>
  <si>
    <t>LS05-RPT-UPS-1338</t>
  </si>
  <si>
    <t>MARQUILLAS Y ROTULOS PARA CABLEADO</t>
  </si>
  <si>
    <t>WAGO</t>
  </si>
  <si>
    <t>A 0-9</t>
  </si>
  <si>
    <t>NANX31908</t>
  </si>
  <si>
    <t>LS05-RPT-RED-913</t>
  </si>
  <si>
    <t>MASTIL EN ACERO GALVANIZADO DE 3 MTS 1 1/4</t>
  </si>
  <si>
    <t>SKU: SMR-P1</t>
  </si>
  <si>
    <t>NANX31909</t>
  </si>
  <si>
    <t>LS05-RPT-IMP-679</t>
  </si>
  <si>
    <t>MEDIA DRIVE ASSEMBLY</t>
  </si>
  <si>
    <t>40X5453</t>
  </si>
  <si>
    <t>NANX31920</t>
  </si>
  <si>
    <t>LS05-RPT-COM-406</t>
  </si>
  <si>
    <t>MEMORIA 4GB PC4-21300 DDR4-2666MHZ HMA851U6CJR6N</t>
  </si>
  <si>
    <t>HMA851U6CJR6N</t>
  </si>
  <si>
    <t>NANX31948</t>
  </si>
  <si>
    <t>LS05-RPT-COM-408</t>
  </si>
  <si>
    <t>MEMORIA RAM DDR4 4GB LENOVO PC4-21300 DDR4-2666MHz</t>
  </si>
  <si>
    <t>RAMAXEL</t>
  </si>
  <si>
    <t>PC4-2666V-UC0-11</t>
  </si>
  <si>
    <t>01AG830</t>
  </si>
  <si>
    <t>NANX31949</t>
  </si>
  <si>
    <t>LS05-RPT-COM-409</t>
  </si>
  <si>
    <t>MEMORIA RAM DDR4 8GB 2666MHZ</t>
  </si>
  <si>
    <t>DDR4 2666</t>
  </si>
  <si>
    <t>NANX31950</t>
  </si>
  <si>
    <t>LS05-RPT-COM-410</t>
  </si>
  <si>
    <t>MEMORIA RAM DDR4 DE 8 GB 1RX8 PC4-2400T - UA2 - 11</t>
  </si>
  <si>
    <t>S030A1064533FAF14A</t>
  </si>
  <si>
    <t>NANX31951</t>
  </si>
  <si>
    <t>LS05-RPT-SER-1244</t>
  </si>
  <si>
    <t>MEMORIA RAM DE 16 GB DDR4 PC4 – 2666V –RE1-11 N/P: VM51C MODELO:DIMM, 16 GB, 2666,2RX8,8G, DDR4, R</t>
  </si>
  <si>
    <t>DIMM</t>
  </si>
  <si>
    <t>VM51C</t>
  </si>
  <si>
    <t>NANX31960</t>
  </si>
  <si>
    <t>LS05-RPT-COM-411</t>
  </si>
  <si>
    <t>MEMORIA RAM SAMSUNG 8GB DDR4 2666MHZ 260 PIN SODIMM</t>
  </si>
  <si>
    <t>PC4-2666V-SA1-11</t>
  </si>
  <si>
    <t>NANX31962</t>
  </si>
  <si>
    <t>LS05-RPT-PT-801</t>
  </si>
  <si>
    <t>MEMORIA SAMSUNG 8GB 1RX8 PC4 - 2400T- SA1- 11M471A1K43CB1-CRC PARA PORTATIL</t>
  </si>
  <si>
    <t>1RX8 PC4 - 2400T- SA1</t>
  </si>
  <si>
    <t>11M471A1K43CB1-CRC</t>
  </si>
  <si>
    <t>NANX31963</t>
  </si>
  <si>
    <t>LS05-RPT-COM-412</t>
  </si>
  <si>
    <t>MEMORIA SAMSUNG 8GB PC4-2400T DDR4-2400MHZ DESKTOP MEMORY M378A1K43CB2-CRC</t>
  </si>
  <si>
    <t>PC4-2400T-UA2-11</t>
  </si>
  <si>
    <t>P/N 854913-001</t>
  </si>
  <si>
    <t>NANX31967</t>
  </si>
  <si>
    <t>LS05-RPT-IMP-680</t>
  </si>
  <si>
    <t>MEMORY 256MB 100-PIN DDR DIMM</t>
  </si>
  <si>
    <t>Q7719-67951</t>
  </si>
  <si>
    <t>NANX31968</t>
  </si>
  <si>
    <t>LS05-RPT-IMP-681</t>
  </si>
  <si>
    <t>MEMORY 64MB, 100-PIN, DDR DIMM</t>
  </si>
  <si>
    <t>Q7715-67951</t>
  </si>
  <si>
    <t>NANX31969</t>
  </si>
  <si>
    <t>LS05-RPT-CAB-218</t>
  </si>
  <si>
    <t>METRO CANALETA DE PISO (TRAMO POR 2M)</t>
  </si>
  <si>
    <t>NANX31970</t>
  </si>
  <si>
    <t>LS05-RPT-CAB-219</t>
  </si>
  <si>
    <t>METRO CORAZA AMERICANA DE 1/2"</t>
  </si>
  <si>
    <t>NANX31971</t>
  </si>
  <si>
    <t>LS05-RPT-UPSR-1404</t>
  </si>
  <si>
    <t>METRO DE CABLE ELECTRICO TRIPOLAR CALIBRE NO. 12</t>
  </si>
  <si>
    <t>ELECTRICOS</t>
  </si>
  <si>
    <t>NANX31972</t>
  </si>
  <si>
    <t>LS05-RPT-RED-914</t>
  </si>
  <si>
    <t>METRO DE CORAZA DE 1" PARA SALIDA DEL DATACENTER</t>
  </si>
  <si>
    <t>NANX31973</t>
  </si>
  <si>
    <t>LS05-RPT-RED-915</t>
  </si>
  <si>
    <t>METRO ESPIRAL DE 1"</t>
  </si>
  <si>
    <t>NANX31974</t>
  </si>
  <si>
    <t>LS05-RPT-UPS-1339</t>
  </si>
  <si>
    <t>METROS DE CABLE # 10 COLOR NEGRO. THWN-10N</t>
  </si>
  <si>
    <t>THWN-10N</t>
  </si>
  <si>
    <t>NANX31975</t>
  </si>
  <si>
    <t>LS05-RPT-SDA-1171</t>
  </si>
  <si>
    <t>MEZCLADOR 8-CANALES PROFESIONAL, PHANTON POWER, CONTROL DE GANANCIA POR CANAL Y SALIDA MEZCLADA PARA GRABACIÓN.</t>
  </si>
  <si>
    <t>NANX31976</t>
  </si>
  <si>
    <t>LS05-RPT-SDA-1172</t>
  </si>
  <si>
    <t>MEZCLADOR DE 24 CANALES PARA MIC XLR + 4 ESTEREOS; PROCESADOR DIGITAL DE EFECTO</t>
  </si>
  <si>
    <t>NANX31977</t>
  </si>
  <si>
    <t>LS05-RPT-SDA-1173</t>
  </si>
  <si>
    <t>MEZCLADORA DE AUDIO  4  CANALES, ENTRADA DE MICRÓFONO DE RESPUESTA EN FRECUENCIA DE 20 HZ A 50 KHZ., PHANTON POWER, CONTROL DE GANANCIA POR CANAL Y SALIDA MEZCLADA PARA GRABACIÓN.</t>
  </si>
  <si>
    <t>NANX31978</t>
  </si>
  <si>
    <t>LS05-RPT-COM-413</t>
  </si>
  <si>
    <t>MICROFONO - BM-621USB USB BOUNDARY MICROPHONE</t>
  </si>
  <si>
    <t>BM-621USB</t>
  </si>
  <si>
    <t>NANX31979</t>
  </si>
  <si>
    <t>LS05-RPT-SDA-1174</t>
  </si>
  <si>
    <t>Microfono BEHRINGER XM-8500 con Cable</t>
  </si>
  <si>
    <t>NANX31980</t>
  </si>
  <si>
    <t>LS05-RPT-SDA-1175</t>
  </si>
  <si>
    <t>MICRÓFONO DE MESA PARA SISTEMA DE CONFERENCIA, TIPO CUELLO DE GANSO, PHANTOM POWER 48DC, CONECTOR TIPO XLR.</t>
  </si>
  <si>
    <t>NANX31981</t>
  </si>
  <si>
    <t>LS05-RPT-SDA-1176</t>
  </si>
  <si>
    <t>MICRÓFONO DELEGADO DE 9 PINES</t>
  </si>
  <si>
    <t>NANX31982</t>
  </si>
  <si>
    <t>LS05-RPT-AV-142</t>
  </si>
  <si>
    <t>MICROFONO DELEGADO, MONTAJE EMPOTRADO</t>
  </si>
  <si>
    <t>NANX31984</t>
  </si>
  <si>
    <t>LS05-RPT-SDA-1178</t>
  </si>
  <si>
    <t>MICRÓFONO DYNAMIC XLR CARDIOID</t>
  </si>
  <si>
    <t>NANX31985</t>
  </si>
  <si>
    <t>LS05-RPT-SDA-1179</t>
  </si>
  <si>
    <t>MICRÓFONO ESTÉREO PARA CÁMARA CANON EOS 760D, CANON EOS 77D, CANON EOS 7D MARK II</t>
  </si>
  <si>
    <t>NANX31987</t>
  </si>
  <si>
    <t>LS05-RPT-SDA-1181</t>
  </si>
  <si>
    <t>MICRÓFONO INALÁMBRICO DE MANO, VHF</t>
  </si>
  <si>
    <t>VHF</t>
  </si>
  <si>
    <t>WR-030</t>
  </si>
  <si>
    <t>NANX31988</t>
  </si>
  <si>
    <t>LS05-RPT-SDA-1182</t>
  </si>
  <si>
    <t>MICRÓFONO INALÁMBRICO DE PRESIDENTE DCS-3021C- W - GONSIN</t>
  </si>
  <si>
    <t>DCS-3021C- W</t>
  </si>
  <si>
    <t>NANX31989</t>
  </si>
  <si>
    <t>LS05-RPT-RCT-1082</t>
  </si>
  <si>
    <t>MICRÓFONO MULTIMEDIA DE MESA Flexible Plug 3.5 Para Pc Omega</t>
  </si>
  <si>
    <t>662023BK</t>
  </si>
  <si>
    <t>NANX31991</t>
  </si>
  <si>
    <t>LS05-RPT-SDA-1184</t>
  </si>
  <si>
    <t>MICRÓFONO UNIDIRECCIONAL PLUG TRADICIONAL 6,35MM</t>
  </si>
  <si>
    <t>NANX31992</t>
  </si>
  <si>
    <t>LS05-RPT-SDA-1185</t>
  </si>
  <si>
    <t>MICROFONO VOZ JTS TM929</t>
  </si>
  <si>
    <t>TM929</t>
  </si>
  <si>
    <t>NANX31993</t>
  </si>
  <si>
    <t>LS05-RPT-AV-143</t>
  </si>
  <si>
    <t>MICROFONOS MEETING MIC MODELO BTMD</t>
  </si>
  <si>
    <t>NANX31995</t>
  </si>
  <si>
    <t>LS05-RPT-SDA-1186</t>
  </si>
  <si>
    <t>MICROPHONE EXTENSION CABLE – XLR MALE TO FEMALE (4 MTS)</t>
  </si>
  <si>
    <t>NANX31999</t>
  </si>
  <si>
    <t>LS05-RPT-RED-916</t>
  </si>
  <si>
    <t>MINI BREAKER EASY9, 2 POLOS, 20 A, 10 KA, 230-400 V AC, CURVA C, RIEL DIN</t>
  </si>
  <si>
    <t>ELECTRIC MINI</t>
  </si>
  <si>
    <t>EZ9F56220</t>
  </si>
  <si>
    <t>NANX32000</t>
  </si>
  <si>
    <t>LS05-RPT-SDA-1187</t>
  </si>
  <si>
    <t>MINI MIXER DE 4 CANALES</t>
  </si>
  <si>
    <t>NANX32001</t>
  </si>
  <si>
    <t>LS05-RPT-AA-78</t>
  </si>
  <si>
    <t>MIRILLA  O VISOR DE LÍQUIDO (INDICADOR DE LA CONDICIÓN DEL REFRIGERANTE PARA DETERMINAR ESTADO LIQUIDO Y SU CONTENIDO DE HUMEDAD)</t>
  </si>
  <si>
    <t>NANX32002</t>
  </si>
  <si>
    <t>LS05-RPT-AV-144</t>
  </si>
  <si>
    <t>MIXER DE AUDIO 24 CANALES</t>
  </si>
  <si>
    <t>NANX32003</t>
  </si>
  <si>
    <t>LS05-RPT-SDA-1188</t>
  </si>
  <si>
    <t>MIXER DE AUDIO MARCA BEHRINGER MODELO XENYX X1222 USB DE 12 CANALES</t>
  </si>
  <si>
    <t>XENYX X1222</t>
  </si>
  <si>
    <t>NANX32005</t>
  </si>
  <si>
    <t>LS05-RPT-IMP-682</t>
  </si>
  <si>
    <t>MÓDULO ALIMENTADOR KODAK I2000 (826 9607)</t>
  </si>
  <si>
    <t>NANX32006</t>
  </si>
  <si>
    <t>LS05-RPT-RED-917</t>
  </si>
  <si>
    <t>MODULO CAT 6A BLINDADO 3 POSICIONES CORNING</t>
  </si>
  <si>
    <t>NANX32007</t>
  </si>
  <si>
    <t>LS05-RPT-UPS-1340</t>
  </si>
  <si>
    <t>MODULO DE FACTOR DE POTENCIA PARA UPS DE 18 KVA</t>
  </si>
  <si>
    <t>NANX32008</t>
  </si>
  <si>
    <t>LS05-RPT-RED-918</t>
  </si>
  <si>
    <t>MODULO DE FIBRA MIKROTIK  S+85DLC03D</t>
  </si>
  <si>
    <t>S+85DLC03D</t>
  </si>
  <si>
    <t>NANX32009</t>
  </si>
  <si>
    <t>LS05-RPT-SER-1249</t>
  </si>
  <si>
    <t>MÓDULO DE MEMORIA  RAM 8GB, DDR4, 2133MHz, Single Rank x4, CL15, HP 726718-B21</t>
  </si>
  <si>
    <t>726718-B21</t>
  </si>
  <si>
    <t>NANX32014</t>
  </si>
  <si>
    <t>LS05-RPT-RED-919</t>
  </si>
  <si>
    <t>MÓDULO HPN 2-PORT 10GB SFP AL MODULE</t>
  </si>
  <si>
    <t>HP 2910-48G</t>
  </si>
  <si>
    <t>J9008A</t>
  </si>
  <si>
    <t>NANX32015</t>
  </si>
  <si>
    <t>LS05-RPT-RED-920</t>
  </si>
  <si>
    <t>MÓDULO HPN X132 10G SFP+ LC SR TRANSCEIVER</t>
  </si>
  <si>
    <t>J9150A</t>
  </si>
  <si>
    <t>NANX32016</t>
  </si>
  <si>
    <t>LS05-RPT-RED-921</t>
  </si>
  <si>
    <t>MODULO SFP (TARJETA ELECTRÓNICA  PEQUEÑA) MODELO 10G SFP+SR J910D, NUMERO DE PARTE CN94KJVJDG</t>
  </si>
  <si>
    <t>10G SFP+SR J910D</t>
  </si>
  <si>
    <t>S/N: CN94KJVJDG</t>
  </si>
  <si>
    <t>NANX32017</t>
  </si>
  <si>
    <t>LS05-RPT-RED-922</t>
  </si>
  <si>
    <t>MÓDULOS STACK HP</t>
  </si>
  <si>
    <t>JD360B HP</t>
  </si>
  <si>
    <t>NANX32019</t>
  </si>
  <si>
    <t>LS05-RPT-COM-415</t>
  </si>
  <si>
    <t>MONITOR LG 20" LED HDMI 1366 X 768 60HZ</t>
  </si>
  <si>
    <t>20MK400H</t>
  </si>
  <si>
    <t>NANX32039</t>
  </si>
  <si>
    <t>LS05-RPT-COM-416</t>
  </si>
  <si>
    <t>MOUSE ERGONÓMICO</t>
  </si>
  <si>
    <t>NANX32040</t>
  </si>
  <si>
    <t>LS05-RPT-COMPOR-488</t>
  </si>
  <si>
    <t>MOUSE INALAMBRICO  LOGITEC V220 INALAMB 910-000153</t>
  </si>
  <si>
    <t>Mouse LOGITEC V220</t>
  </si>
  <si>
    <t>NANX32041</t>
  </si>
  <si>
    <t>LS05-RPT-IMP-683</t>
  </si>
  <si>
    <t>MPF FEED CLUTCH</t>
  </si>
  <si>
    <t>40X5371</t>
  </si>
  <si>
    <t>NANX32042</t>
  </si>
  <si>
    <t>LS05-RPT-IMP-684</t>
  </si>
  <si>
    <t>MULTI PURPOSE COVER ASSEMBLY</t>
  </si>
  <si>
    <t>RM1-1523-000</t>
  </si>
  <si>
    <t>NANX32043</t>
  </si>
  <si>
    <t>LS05-RPT-RCT-1083</t>
  </si>
  <si>
    <t>MULTIPLICADOR SPLITTER HDMI 1 Entrada X 4 Salidas, 1080 1x4</t>
  </si>
  <si>
    <t>SPLITTER HDMI</t>
  </si>
  <si>
    <t>NANX32044</t>
  </si>
  <si>
    <t>LS05-RPT-IMP-685</t>
  </si>
  <si>
    <t>MULTIPURPOSE TRAY PICKUP ASSEMBLY</t>
  </si>
  <si>
    <t>RM1-4563-080CN</t>
  </si>
  <si>
    <t>NANX32046</t>
  </si>
  <si>
    <t>LS05-RPT-RED-923</t>
  </si>
  <si>
    <t>MULTITOMA PARA RACK 8 SALIDAS DE 19? MULTIT-4</t>
  </si>
  <si>
    <t>MULTIT-4</t>
  </si>
  <si>
    <t>NANX32047</t>
  </si>
  <si>
    <t>LS05-RPT-RED-924</t>
  </si>
  <si>
    <t>MULTITOMA PARA RACK DE 3 TOMAS 6 SALIDAS - EXTENSIÓN ELÉCTRICA EN CABLE ENCAUCHETADO 3 X 14 AWG CERTIFICADO, 1 METROS DE LARGO CON CLAVIJA 15A -  PESTAÑAS DE MONTAJE EN PARALES FORMATO 19”</t>
  </si>
  <si>
    <t>NANX32048</t>
  </si>
  <si>
    <t>LS05-RPT-RED-925</t>
  </si>
  <si>
    <t>MULTITOMA VERTICAL PARA RACK DE 16 TOMAS, GRADO COMERCIAL CON POLO A TIERRA</t>
  </si>
  <si>
    <t>NANX32049</t>
  </si>
  <si>
    <t>LS05-RPT-IMP-686</t>
  </si>
  <si>
    <t>MX61X SVC ROLLERS PICK TIRE</t>
  </si>
  <si>
    <t>NANX32054</t>
  </si>
  <si>
    <t>LS05-RPT-AA-79</t>
  </si>
  <si>
    <t>NITRÓGENO (CILINDRO 7 M3)</t>
  </si>
  <si>
    <t>NANX32055</t>
  </si>
  <si>
    <t>LS05-RPT-RCT-1084</t>
  </si>
  <si>
    <t>NITRÓGENO GENÉRICO PIPETA</t>
  </si>
  <si>
    <t>NANX32065</t>
  </si>
  <si>
    <t>LS05-RPT-RED-928</t>
  </si>
  <si>
    <t>ORGANIZADOR 80X80</t>
  </si>
  <si>
    <t>NANX32066</t>
  </si>
  <si>
    <t>LS05-RPT-CAB-220</t>
  </si>
  <si>
    <t>ORGANIZADOR HORIZONTAL 1RU</t>
  </si>
  <si>
    <t>NANX32067</t>
  </si>
  <si>
    <t>LS05-RPT-RED-929</t>
  </si>
  <si>
    <t>ORGANIZADOR HORIZONTAL 5RU</t>
  </si>
  <si>
    <t>NANX32068</t>
  </si>
  <si>
    <t>LS05-RPT-RCT-1085</t>
  </si>
  <si>
    <t>ORGANIZADOR HORIZONTAL METÁLICO 2U Marca Powest</t>
  </si>
  <si>
    <t>NG-NORHM-2402</t>
  </si>
  <si>
    <t>NANX32069</t>
  </si>
  <si>
    <t>LS05-RPT-RED-930</t>
  </si>
  <si>
    <t>ORGANIZADOR HORIZONTAL PARA RACK PLASTICO 1U DE 16 PUESTOS</t>
  </si>
  <si>
    <t>NANX32072</t>
  </si>
  <si>
    <t>LS05-RPT-RED-931</t>
  </si>
  <si>
    <t>PACTH CORD LC(UPC) / LC(UPC) OM4  COLOR AQUA DUPLEX EN 30 MTS</t>
  </si>
  <si>
    <t>NANX32094</t>
  </si>
  <si>
    <t>LS05-RPT-CAB-221</t>
  </si>
  <si>
    <t>PAQ. AMARRE PLÁSTICO 3"</t>
  </si>
  <si>
    <t>NANX32095</t>
  </si>
  <si>
    <t>LS05-RPT-RED-932</t>
  </si>
  <si>
    <t>PATCH CORD  TIPO DE RJ45 A TERA CATEGORIA 7A X 3 MTROS</t>
  </si>
  <si>
    <t>NANX32096</t>
  </si>
  <si>
    <t>LS05-RPT-CAB-222</t>
  </si>
  <si>
    <t>PATCH CORD 0.9 MTS CAT 6A</t>
  </si>
  <si>
    <t>NANX32097</t>
  </si>
  <si>
    <t>LS05-RPT-RED-933</t>
  </si>
  <si>
    <t>Patch Cord 10Metros CAT6</t>
  </si>
  <si>
    <t>NANX32098</t>
  </si>
  <si>
    <t>LS05-RPT-RED-934</t>
  </si>
  <si>
    <t>PATCH CORD 5 METROS CAT 6</t>
  </si>
  <si>
    <t>NANX32099</t>
  </si>
  <si>
    <t>LS05-RPT-RED-935</t>
  </si>
  <si>
    <t>PATCH CORD 6MTS CAT6A</t>
  </si>
  <si>
    <t>NANX32100</t>
  </si>
  <si>
    <t>LS05-RPT-RED-936</t>
  </si>
  <si>
    <t>PATCH CORD 7A (TERA) 2 PARES / RJ45 BLINDADO X3 METROS COLOR AZUL MARCA SIEMON</t>
  </si>
  <si>
    <t>NANX32101</t>
  </si>
  <si>
    <t>LS05-RPT-RED-937</t>
  </si>
  <si>
    <t>PATCH CORD AZUL 12M CAT 6A</t>
  </si>
  <si>
    <t>NANX32102</t>
  </si>
  <si>
    <t>LS05-RPT-RED-938</t>
  </si>
  <si>
    <t>PATCH CORD CAT 6 AMP 25 MTS</t>
  </si>
  <si>
    <t>NANX32103</t>
  </si>
  <si>
    <t>LS05-RPT-RED-939</t>
  </si>
  <si>
    <t>PATCH CORD CAT 6A AMP 25 MTS</t>
  </si>
  <si>
    <t>NANX32104</t>
  </si>
  <si>
    <t>LS05-RPT-RED-940</t>
  </si>
  <si>
    <t>PATCH CORD CAT6 DE 2 METROS</t>
  </si>
  <si>
    <t>NANX32105</t>
  </si>
  <si>
    <t>LS05-RPT-CAB-223</t>
  </si>
  <si>
    <t>PATCH CORD CATEGORIA 6A CERTIFICADO BLINDADO S \FTP  "CON RJ45 BLINDADO" DE LONGITUD DE 14 METROS</t>
  </si>
  <si>
    <t>NANX32106</t>
  </si>
  <si>
    <t>LS05-RPT-CAB-224</t>
  </si>
  <si>
    <t>PATCH CORD CATEGORIA 7 DE 3 METROS</t>
  </si>
  <si>
    <t>NANX32107</t>
  </si>
  <si>
    <t>LS05-RPT-RED-941</t>
  </si>
  <si>
    <t>PATCH CORD DE 25 CM</t>
  </si>
  <si>
    <t>NANX32108</t>
  </si>
  <si>
    <t>LS05-RPT-CAB-225</t>
  </si>
  <si>
    <t>PATCH CORD DE FIBRA LC - LC, DOS(2) METROS</t>
  </si>
  <si>
    <t>NANX32109</t>
  </si>
  <si>
    <t>LS05-RPT-CAB-226</t>
  </si>
  <si>
    <t>PATCH CORD DE FIBRA OPTICA MULTIMODO DUPLEX LC-LC</t>
  </si>
  <si>
    <t>NANX32110</t>
  </si>
  <si>
    <t>LS05-RPT-CAB-227</t>
  </si>
  <si>
    <t>PATCH CORD DE FIBRA SC - LC, DOS(2) METROS</t>
  </si>
  <si>
    <t>NANX32111</t>
  </si>
  <si>
    <t>LS05-RPT-CAB-228</t>
  </si>
  <si>
    <t>PATCH CORD DE FIBRA SC - SC, DOS(2) METROS</t>
  </si>
  <si>
    <t>NANX32112</t>
  </si>
  <si>
    <t>LS05-RPT-CAB-229</t>
  </si>
  <si>
    <t>PATCH CORD DE FIBRA ST - LC, DOS(2) METROS</t>
  </si>
  <si>
    <t>NANX32113</t>
  </si>
  <si>
    <t>LS05-RPT-CAB-230</t>
  </si>
  <si>
    <t>PATCH CORD DE FIBRA ST - SC, DOS(2) METROS</t>
  </si>
  <si>
    <t>NANX32114</t>
  </si>
  <si>
    <t>LS05-RPT-CAB-231</t>
  </si>
  <si>
    <t>PATCH CORD DE FIBRA ST - ST, DOS(2) METROS</t>
  </si>
  <si>
    <t>NANX32115</t>
  </si>
  <si>
    <t>LS05-RPT-RED-942</t>
  </si>
  <si>
    <t>PATCH CORD DE FIBRA, DUPLEX MONOMODO 9/125  3MM CONECTORES LC-LC DE 25 METROS</t>
  </si>
  <si>
    <t>NANX32116</t>
  </si>
  <si>
    <t>LS05-RPT-RED-943</t>
  </si>
  <si>
    <t>PATCH CORD DUPLEX 62.5/125 MULTIMODO 3 MM CONECTORES SC-SC DE 150 METROS MARCA QUEST</t>
  </si>
  <si>
    <t>NANX32117</t>
  </si>
  <si>
    <t>LS05-RPT-RED-944</t>
  </si>
  <si>
    <t>PATCH CORD LC(UPC)/LC(UPC) MULTIMODO OM3 50/125 DUPLEX (CHAQUETA 2MM LSZH COLOR AMARILLO) POR  25 MTS. OPTICOAX</t>
  </si>
  <si>
    <t>LCLCMLDX-25</t>
  </si>
  <si>
    <t>NANX32118</t>
  </si>
  <si>
    <t>LS05-RPT-CAB-232</t>
  </si>
  <si>
    <t>PATCH PANEL 24 PUERTOS  CATEGORIA 6</t>
  </si>
  <si>
    <t>NANX32119</t>
  </si>
  <si>
    <t>LS05-RPT-RED-945</t>
  </si>
  <si>
    <t>PATCH PANEL 48 PUERTOS CAT 6A</t>
  </si>
  <si>
    <t>1933320-2</t>
  </si>
  <si>
    <t>NANX32120</t>
  </si>
  <si>
    <t>LS05-RPT-CAB-233</t>
  </si>
  <si>
    <t>PATCH PANEL CATEGORÍA 6 BLINDADO DE 48 PUERTOS MARCA AMP</t>
  </si>
  <si>
    <t>NANX32121</t>
  </si>
  <si>
    <t>LS05-RPT-CAB-234</t>
  </si>
  <si>
    <t>PATCH PANEL CATEGORÍA 6A BLINDADO DE 24 PUERTOS MARCA AMP</t>
  </si>
  <si>
    <t>NANX32122</t>
  </si>
  <si>
    <t>LS05-RPT-CAB-235</t>
  </si>
  <si>
    <t>PATCH PANEL CATEGORÍA 6A BLINDADO DE 48 PUERTOS MARCA AMP</t>
  </si>
  <si>
    <t>NANX32123</t>
  </si>
  <si>
    <t>LS05-RPT-RED-946</t>
  </si>
  <si>
    <t>PATH CORD FIBRA OPTICA LC/LC DUPLEX OM4 2MT COLOR AQUA</t>
  </si>
  <si>
    <t>NANX32126</t>
  </si>
  <si>
    <t>LS05-RPT-CAB-236</t>
  </si>
  <si>
    <t>PDU HORIZONTAL TRIPLITTE DE 5 A 12 RS1215L (DE 12 SERVICIOS)</t>
  </si>
  <si>
    <t>NANX32127</t>
  </si>
  <si>
    <t>LS05-RPT-CAB-237</t>
  </si>
  <si>
    <t>PDU HORIZONTAL TRIPLITTE DE 5 A 12 SERVICIOS INDICADOR DIGITAL</t>
  </si>
  <si>
    <t>NANX32128</t>
  </si>
  <si>
    <t>LS05-RPT-COM-417</t>
  </si>
  <si>
    <t>PEGATINAS DE TECLADO BRAILLE DE IMPRESIÓN -TECLADO BRAILLE</t>
  </si>
  <si>
    <t>NANX32129</t>
  </si>
  <si>
    <t>LS05-RPT-CAB-238</t>
  </si>
  <si>
    <t>PEINE BIFASICO/TRIFASICO X 12 CIRCUITOS</t>
  </si>
  <si>
    <t>NANX32142</t>
  </si>
  <si>
    <t>LS05-RPT-ELEC-573</t>
  </si>
  <si>
    <t>PIG TAIL DE CABLES PARA TABLERO DE 12 CIRCUITOS CONEXIÓN A MATRIZ TABLERO PRINCIPAL</t>
  </si>
  <si>
    <t>NANX32143</t>
  </si>
  <si>
    <t>LS05-RPT-CAB-239</t>
  </si>
  <si>
    <t>PIGTAIL TIPO LC FUSION DE FIBRA</t>
  </si>
  <si>
    <t>NANX32152</t>
  </si>
  <si>
    <t>LS05-RPT-IMP-687</t>
  </si>
  <si>
    <t>PLACA PRINCIPAL PARA IMPRESORA LEXMARK MS315, MS415DN</t>
  </si>
  <si>
    <t>MS315</t>
  </si>
  <si>
    <t>40X9657</t>
  </si>
  <si>
    <t>NANX32153</t>
  </si>
  <si>
    <t>LS05-RPT-AV-145</t>
  </si>
  <si>
    <t>PLUG AUDIO 3.5</t>
  </si>
  <si>
    <t>NANX32154</t>
  </si>
  <si>
    <t>LS05-RPT-SDA-1189</t>
  </si>
  <si>
    <t>PLUG DE AUDIO DE 6,3 MM, MONOAURAL, CUERPO REFORZADO PLUG AUDIO 6</t>
  </si>
  <si>
    <t>NANX32155</t>
  </si>
  <si>
    <t>LS05-RPT-SDA-1190</t>
  </si>
  <si>
    <t>PLUG DE AUDIO DE 6,3 MM, MONOAURAL, METÁLICO</t>
  </si>
  <si>
    <t>NANX32156</t>
  </si>
  <si>
    <t>LS05-RPT-SDA-1191</t>
  </si>
  <si>
    <t>PLUG RCA METÁLICO REFORZADO PLUG RCA</t>
  </si>
  <si>
    <t>NANX32157</t>
  </si>
  <si>
    <t>LS05-RPT-SDA-1192</t>
  </si>
  <si>
    <t>Polycom Serie Group 310 con Camara Acoustic</t>
  </si>
  <si>
    <t>NANX32158</t>
  </si>
  <si>
    <t>LS05-RPT-SDA-1193</t>
  </si>
  <si>
    <t>POTENCIA DE 150W X 2 @ 70V O 100V; SALIDAS DE BAJA IMPEDANCIA DISPONIBLES. VENTILADOR INCLUIDO. CONTROL DE GANACIA EN EL PANEL TRASERO. ENTRADAS Y SALIDAS DE SEÑAL XLR.</t>
  </si>
  <si>
    <t>ICON 30</t>
  </si>
  <si>
    <t>NANX32159</t>
  </si>
  <si>
    <t>LS05-RPT-COM-418</t>
  </si>
  <si>
    <t>POWER ON/OFF SWITCH</t>
  </si>
  <si>
    <t>DC5700</t>
  </si>
  <si>
    <t>432871-001</t>
  </si>
  <si>
    <t>NANX32165</t>
  </si>
  <si>
    <t>LS05-RPT-COMPOR-489</t>
  </si>
  <si>
    <t>POWER SUPPLY - REGULATED 250W POWER OUTPUT, NON- POWER FACTOR CORRECTION</t>
  </si>
  <si>
    <t>HP DX 200</t>
  </si>
  <si>
    <t>410719-001</t>
  </si>
  <si>
    <t>NANX32166</t>
  </si>
  <si>
    <t>LS05-RPT-FP-620</t>
  </si>
  <si>
    <t>Power Supply / Fuente de Poder AX1200I Corsair</t>
  </si>
  <si>
    <t>ATX</t>
  </si>
  <si>
    <t>NANX32167</t>
  </si>
  <si>
    <t>LS05-RPT-COM-419</t>
  </si>
  <si>
    <t>POWER SUPPLY 210W</t>
  </si>
  <si>
    <t>GX280</t>
  </si>
  <si>
    <t>W5184</t>
  </si>
  <si>
    <t>NANX32168</t>
  </si>
  <si>
    <t>LS05-RPT-COM-420</t>
  </si>
  <si>
    <t>POWER SUPPLY 240W</t>
  </si>
  <si>
    <t>DC7600</t>
  </si>
  <si>
    <t>381024-001</t>
  </si>
  <si>
    <t>NANX32169</t>
  </si>
  <si>
    <t>LS05-RPT-COM-421</t>
  </si>
  <si>
    <t>POWER SUPPLY 300W</t>
  </si>
  <si>
    <t>404795-001</t>
  </si>
  <si>
    <t>NANX32171</t>
  </si>
  <si>
    <t>LS05-RPT-IMP-688</t>
  </si>
  <si>
    <t>POWER SUPPLY ASSEMBLY</t>
  </si>
  <si>
    <t>RM1-1070-050CN</t>
  </si>
  <si>
    <t>NANX32172</t>
  </si>
  <si>
    <t>LS05-RPT-PT-807</t>
  </si>
  <si>
    <t>POWER SUPPLY MINI</t>
  </si>
  <si>
    <t>NANX32173</t>
  </si>
  <si>
    <t>LS05-RPT-COM-422</t>
  </si>
  <si>
    <t>POWER SUPPLY MODELO: UF-MICRO 750</t>
  </si>
  <si>
    <t>UF-MICRO 750</t>
  </si>
  <si>
    <t>NANX32176</t>
  </si>
  <si>
    <t>LS05-RPT-COMPOR-490</t>
  </si>
  <si>
    <t>POWER SWITCH - INCLUDES SWITCH, LED WITH CABLE</t>
  </si>
  <si>
    <t>416163-001</t>
  </si>
  <si>
    <t>NANX32177</t>
  </si>
  <si>
    <t>LS05-RPT-COM-423</t>
  </si>
  <si>
    <t>POWER SWITCH LED CABLE</t>
  </si>
  <si>
    <t>Dx5150</t>
  </si>
  <si>
    <t>407303-001</t>
  </si>
  <si>
    <t>NANX32178</t>
  </si>
  <si>
    <t>LS05-RPT-IMP-689</t>
  </si>
  <si>
    <t>POWER SWITCH PCA</t>
  </si>
  <si>
    <t>RM1-6348-000</t>
  </si>
  <si>
    <t>NANX32179</t>
  </si>
  <si>
    <t>LS05-RPT-IMP-690</t>
  </si>
  <si>
    <t>POWER UNIT ACDC SWITCH 120V</t>
  </si>
  <si>
    <t>B411</t>
  </si>
  <si>
    <t>44342305</t>
  </si>
  <si>
    <t>NANX32180</t>
  </si>
  <si>
    <t>LS05-RPT-UPS-1341</t>
  </si>
  <si>
    <t>POWEST TITAN 6 KVA ON-LINE DE DOBLE CONVERSIÓN 6 KVA / 5400 WATTS BIFASICA</t>
  </si>
  <si>
    <t>UPS POWEST</t>
  </si>
  <si>
    <t>NANX32181</t>
  </si>
  <si>
    <t>LS05-RPT-RCT-1086</t>
  </si>
  <si>
    <t>PRENSA ESTOPA 1/2 Pulgada (13.5mm)</t>
  </si>
  <si>
    <t>NANX32182</t>
  </si>
  <si>
    <t>LS05-RPT-ELEC-574</t>
  </si>
  <si>
    <t>PRENSA ESTOPA DE 1"</t>
  </si>
  <si>
    <t>DXN35070</t>
  </si>
  <si>
    <t>NANX32183</t>
  </si>
  <si>
    <t>LS05-RPT-UPS-1342</t>
  </si>
  <si>
    <t>PRENSA ESTOPA PLASTICA DE 21MM DEXON DXN35060</t>
  </si>
  <si>
    <t>DXN35060</t>
  </si>
  <si>
    <t>NANX32184</t>
  </si>
  <si>
    <t>LS05-RPT-IMP-691</t>
  </si>
  <si>
    <t>PRINT HEAD (LSU)  40X5387 LEXMARK</t>
  </si>
  <si>
    <t>40X5387</t>
  </si>
  <si>
    <t>NANX32185</t>
  </si>
  <si>
    <t>LS05-RPT-ESC-603</t>
  </si>
  <si>
    <t>PRINT HEAD EPSON F185010</t>
  </si>
  <si>
    <t>F185010</t>
  </si>
  <si>
    <t>NANX32186</t>
  </si>
  <si>
    <t>LS05-RPT-COM-424</t>
  </si>
  <si>
    <t>PRO MICROTOWER DESKTOP BOARD</t>
  </si>
  <si>
    <t>PRO 6200</t>
  </si>
  <si>
    <t>615114-001</t>
  </si>
  <si>
    <t>NANX32200</t>
  </si>
  <si>
    <t>LS05-RPT-AA-80</t>
  </si>
  <si>
    <t>PROTECTOR DE VOLTAJE BIFÁSICO BREAKERMATIC 220V MARCA ULTRA220</t>
  </si>
  <si>
    <t>NANX32201</t>
  </si>
  <si>
    <t>LS05-RPT-AA-81</t>
  </si>
  <si>
    <t>PROTECTOR ELECTRÓNICO BREAKERMATIC AIRE 220V</t>
  </si>
  <si>
    <t>NANX32213</t>
  </si>
  <si>
    <t>LS05-RPT-RED-947</t>
  </si>
  <si>
    <t>PUNTO DE DATOS SENCILLO CAT 6 X 55 METROS</t>
  </si>
  <si>
    <t>NANX32214</t>
  </si>
  <si>
    <t>LS05-RPT-RED-948</t>
  </si>
  <si>
    <t>PUNTO DE DATOS SENCILLO CAT 6 X 60 METROS</t>
  </si>
  <si>
    <t>NANX32215</t>
  </si>
  <si>
    <t>LS05-RPT-RED-949</t>
  </si>
  <si>
    <t>PUNTO DE DATOS SENCILLO CAT 6 X 65 METROS</t>
  </si>
  <si>
    <t>NANX32216</t>
  </si>
  <si>
    <t>LS05-RPT-RED-950</t>
  </si>
  <si>
    <t>PUNTO DE DATOS SENCILLO CAT 6 X 70 METROS</t>
  </si>
  <si>
    <t>NANX32217</t>
  </si>
  <si>
    <t>LS05-RPT-RED-951</t>
  </si>
  <si>
    <t>PUNTO DE DATOS SENCILLO CAT 6 X 75 METROS</t>
  </si>
  <si>
    <t>NANX32218</t>
  </si>
  <si>
    <t>LS05-RPT-RED-952</t>
  </si>
  <si>
    <t>PUNTO DE DATOS SENCILLO CAT 6 X 80 METROS</t>
  </si>
  <si>
    <t>NANX32219</t>
  </si>
  <si>
    <t>LS05-RPT-RED-953</t>
  </si>
  <si>
    <t>PUNTO DE DATOS SENCILLO CAT 6 X 85 METROS</t>
  </si>
  <si>
    <t>NANX32220</t>
  </si>
  <si>
    <t>LS05-RPT-RED-954</t>
  </si>
  <si>
    <t>PUNTO DE DATOS SENCILLO CAT 6 X 90 METROS</t>
  </si>
  <si>
    <t>NANX32227</t>
  </si>
  <si>
    <t>LS05-RPT-RED-955</t>
  </si>
  <si>
    <t>PUNTO DE DATOS SENCILLO CAT 6A X 50 METROS</t>
  </si>
  <si>
    <t>NANX32228</t>
  </si>
  <si>
    <t>LS05-RPT-RED-956</t>
  </si>
  <si>
    <t>PUNTO DE DATOS SENCILLO CAT 6A X 55 METROS</t>
  </si>
  <si>
    <t>NANX32229</t>
  </si>
  <si>
    <t>LS05-RPT-RED-957</t>
  </si>
  <si>
    <t>PUNTO DE DATOS SENCILLO CAT 6A X 60 METROS</t>
  </si>
  <si>
    <t>NANX32230</t>
  </si>
  <si>
    <t>LS05-RPT-RED-958</t>
  </si>
  <si>
    <t>PUNTO DE DATOS SENCILLO CAT 6A X 65 METROS</t>
  </si>
  <si>
    <t>NANX32231</t>
  </si>
  <si>
    <t>LS05-RPT-RED-959</t>
  </si>
  <si>
    <t>PUNTO DE DATOS SENCILLO CAT 6A X 70 METROS</t>
  </si>
  <si>
    <t>NANX32232</t>
  </si>
  <si>
    <t>LS05-RPT-RED-960</t>
  </si>
  <si>
    <t>PUNTO DE DATOS SENCILLO CAT 6A X 75 METROS</t>
  </si>
  <si>
    <t>NANX32233</t>
  </si>
  <si>
    <t>LS05-RPT-RED-961</t>
  </si>
  <si>
    <t>PUNTO DE DATOS SENCILLO CAT 6A X 80 METROS</t>
  </si>
  <si>
    <t>NANX32234</t>
  </si>
  <si>
    <t>LS05-RPT-RED-962</t>
  </si>
  <si>
    <t>PUNTO DE DATOS SENCILLO CAT 6A X 85 METROS</t>
  </si>
  <si>
    <t>NANX32235</t>
  </si>
  <si>
    <t>LS05-RPT-RED-963</t>
  </si>
  <si>
    <t>PUNTO DE DATOS SENCILLO CAT 6A X 90 METROS</t>
  </si>
  <si>
    <t>NANX32236</t>
  </si>
  <si>
    <t>LS05-RPT-RED-964</t>
  </si>
  <si>
    <t>PUNTO ELÉCTRICO NORMAL X 8 METROS</t>
  </si>
  <si>
    <t>NANX32237</t>
  </si>
  <si>
    <t>LS05-RPT-RED-965</t>
  </si>
  <si>
    <t>PUNTO ELÉCTRICO REGULADO X 120 METROS QUE INCLUYE CABLE TRENZADO 3X12 LSZH, TOMA LEVINTON COLOR NARANJA Y  CAJA TERMINAL PARA TOMA CON TAPA NARANJA</t>
  </si>
  <si>
    <t>NANX32238</t>
  </si>
  <si>
    <t>LS05-RPT-RED-966</t>
  </si>
  <si>
    <t>PUNTO ELÉCTRICO REGULADO X 15 METROS</t>
  </si>
  <si>
    <t>NANX32239</t>
  </si>
  <si>
    <t>LS05-RPT-RED-967</t>
  </si>
  <si>
    <t>PUNTO ELÉCTRICO REGULADO X 20 METROS</t>
  </si>
  <si>
    <t>NANX32240</t>
  </si>
  <si>
    <t>LS05-RPT-RED-968</t>
  </si>
  <si>
    <t>PUNTO ELÉCTRICO REGULADO X 25 METROS</t>
  </si>
  <si>
    <t>NANX32241</t>
  </si>
  <si>
    <t>LS05-RPT-RED-969</t>
  </si>
  <si>
    <t>PUNTO ELÉCTRICO REGULADO X 30 METROS</t>
  </si>
  <si>
    <t>NANX32242</t>
  </si>
  <si>
    <t>LS05-RPT-RED-970</t>
  </si>
  <si>
    <t>PUNTO ELÉCTRICO REGULADO X 35 METROS</t>
  </si>
  <si>
    <t>NANX32243</t>
  </si>
  <si>
    <t>LS05-RPT-RED-971</t>
  </si>
  <si>
    <t>PUNTO ELÉCTRICO REGULADO X 40 METROS</t>
  </si>
  <si>
    <t>NANX32244</t>
  </si>
  <si>
    <t>LS05-RPT-RED-972</t>
  </si>
  <si>
    <t>PUNTO ELÉCTRICO REGULADO X 45 METROS</t>
  </si>
  <si>
    <t>NANX32245</t>
  </si>
  <si>
    <t>LS05-RPT-RED-973</t>
  </si>
  <si>
    <t>PUNTO ELÉCTRICO REGULADO X 50 METROS</t>
  </si>
  <si>
    <t>NANX32246</t>
  </si>
  <si>
    <t>LS05-RPT-RED-974</t>
  </si>
  <si>
    <t>PUNTO ELÉCTRICO REGULADO X 55 METROS</t>
  </si>
  <si>
    <t>NANX32247</t>
  </si>
  <si>
    <t>LS05-RPT-RED-975</t>
  </si>
  <si>
    <t>PUNTO ELÉCTRICO REGULADO X 60 METROS</t>
  </si>
  <si>
    <t>NANX32248</t>
  </si>
  <si>
    <t>LS05-RPT-RED-976</t>
  </si>
  <si>
    <t>PUNTO ELÉCTRICO REGULADO X 65 METROS</t>
  </si>
  <si>
    <t>NANX32249</t>
  </si>
  <si>
    <t>LS05-RPT-RED-977</t>
  </si>
  <si>
    <t>PUNTO ELÉCTRICO REGULADO X 70 METROS</t>
  </si>
  <si>
    <t>NANX32250</t>
  </si>
  <si>
    <t>LS05-RPT-RED-978</t>
  </si>
  <si>
    <t>PUNTO ELÉCTRICO REGULADO X 75 METROS</t>
  </si>
  <si>
    <t>NANX32251</t>
  </si>
  <si>
    <t>LS05-RPT-RED-979</t>
  </si>
  <si>
    <t>PUNTO ELÉCTRICO REGULADO X 80 METROS</t>
  </si>
  <si>
    <t>NANX32252</t>
  </si>
  <si>
    <t>LS05-RPT-RED-980</t>
  </si>
  <si>
    <t>PUNTO ELÉCTRICO REGULADO X 85 METROS</t>
  </si>
  <si>
    <t>NANX32253</t>
  </si>
  <si>
    <t>LS05-RPT-RED-981</t>
  </si>
  <si>
    <t>PUNTO ELÉCTRICO REGULADO X 90 METROS</t>
  </si>
  <si>
    <t>NANX32255</t>
  </si>
  <si>
    <t>LS05-RPT-COM-426</t>
  </si>
  <si>
    <t>QUEMADOR BLURAY LITEON EB1 EXTERNO USB 3.0 4K</t>
  </si>
  <si>
    <t>49903</t>
  </si>
  <si>
    <t>NANX32256</t>
  </si>
  <si>
    <t>LS05-RPT-COM-427</t>
  </si>
  <si>
    <t>Quemador PC BLURAY-RW SATA INTERNO</t>
  </si>
  <si>
    <t>NANX32258</t>
  </si>
  <si>
    <t>LS05-RPT-RED-982</t>
  </si>
  <si>
    <t>RACK DE PARED 60 X 60 10 – 12 UNIDADES</t>
  </si>
  <si>
    <t>NANX32259</t>
  </si>
  <si>
    <t>LS05-RPT-RED-983</t>
  </si>
  <si>
    <t>Rack de pared de 20 U abatible, Dimensiones: Altura Externa: 955 mm [ 37,5" ] • Ancho: 525 mm [ 20,5" ] • Fondo: 590 mm [ 23" ] Capacidad de carga Estática: 59 Kg [ 130 Lbs ]. Marca Generico</t>
  </si>
  <si>
    <t>NANX32260</t>
  </si>
  <si>
    <t>LS05-RPT-RED-984</t>
  </si>
  <si>
    <t>RACK DE PISO DE 10 UNIDADES DE RACK DE 60X 60 X 100CM, PINTURA ELECTROESTATICA, FORMATO DE 19" SEGÚN LA NORMA EIA 310D PINTURA ELECTROESTATICA EN COLOR NEGRO</t>
  </si>
  <si>
    <t>NANX32261</t>
  </si>
  <si>
    <t>LS05-RPT-RED-985</t>
  </si>
  <si>
    <t>RACK DE PISO DE 28 UNIDADES DE RACK DE 1,42 METROS DE ALTO X 58 CM DE ANCHO X 81CM  DE PROFUNDIDAD, FORMATO DE 19" SEGÚN LA NORMA EIA 310D, PINTURA ELECTROESTATICA EN COLOR NEGRO</t>
  </si>
  <si>
    <t>NANX32262</t>
  </si>
  <si>
    <t>LS05-RPT-RED-986</t>
  </si>
  <si>
    <t>RACK DE PISO DE 35 UNIDADES DE RACK DE 1.80 DE ALTO X 70 DE ANCHO X 90 DE PROFUNDIDAD, PINTURA ELECTROESTATICA COLOR NEGRO,  CON RODACHINAS.  CUMPLE LA NORMA EIA 310D</t>
  </si>
  <si>
    <t>NANX32263</t>
  </si>
  <si>
    <t>LS05-RPT-RED-987</t>
  </si>
  <si>
    <t>RACK DE PISO DE 42 UNIDADES DE RACK DE 2.10 DE ALTO X 70 DE ANCHO X 90 DE PROFUNDIDAD, PINTURA ELECTROESTATICA COLOR NEGRO,  CON RODACHINAS.  CUMPLE LA NORMA EIA 310D</t>
  </si>
  <si>
    <t>NANX32265</t>
  </si>
  <si>
    <t>LS05-RPT-IMP-692</t>
  </si>
  <si>
    <t>RC1-4058-000 Hinge, Right, LJ 2410/2420/2430/P3005/M3027/35</t>
  </si>
  <si>
    <t>LJ 2400</t>
  </si>
  <si>
    <t>RC1-4058-000</t>
  </si>
  <si>
    <t>NANX32266</t>
  </si>
  <si>
    <t>LS05-RPT-IMP-693</t>
  </si>
  <si>
    <t>RC2-6064-000 - Main Drive Gear Ass'y, LJ P2035/2055</t>
  </si>
  <si>
    <t>RC2-6064-000</t>
  </si>
  <si>
    <t>NANX32267</t>
  </si>
  <si>
    <t>LS05-RPT-SDA-1194</t>
  </si>
  <si>
    <t>RCA AEREO MACHO, CUERPO METALICO NEGRO CON RESORTE, ANILLO DE COLOR ROJO, CONTACTOS DORADOS.X2</t>
  </si>
  <si>
    <t>NANX32268</t>
  </si>
  <si>
    <t>LS05-RPT-CAB-240</t>
  </si>
  <si>
    <t>RECEPTACULO HEMBRA L14-30</t>
  </si>
  <si>
    <t>NANX32270</t>
  </si>
  <si>
    <t>LS05-RPT-IMP-694</t>
  </si>
  <si>
    <t>REDRIVE ASSEMBLY</t>
  </si>
  <si>
    <t>MS310</t>
  </si>
  <si>
    <t>40X8298</t>
  </si>
  <si>
    <t>NANX32271</t>
  </si>
  <si>
    <t>LS05-RPT-AA-82</t>
  </si>
  <si>
    <t>REFRIGERANTE 410A X 25 LB</t>
  </si>
  <si>
    <t>NANX32272</t>
  </si>
  <si>
    <t>LS05-RPT-AA-83</t>
  </si>
  <si>
    <t>REFRIGERANTE R22 POR KL</t>
  </si>
  <si>
    <t>NANX32273</t>
  </si>
  <si>
    <t>LS05-RPT-RCT-1088</t>
  </si>
  <si>
    <t>REGULADOR DE VOLTAJE 2 KVA Refriline 2000 Powest SUMINISTRO, SWITH TIPO RESET - TENSION DE ENTRADA 90 - 140 VAC. TENSION SALIDA 120 VAC. NOMINAL. - RANGO VOLTAJE DE ENTRADA 120+/-25%,FRECUENCIA 60 HZ - CONEXIÓN 2 TOMAS NEMA 5-15R REGULADOS. PROTECCION: CO</t>
  </si>
  <si>
    <t>Reguladores</t>
  </si>
  <si>
    <t>NANX32274</t>
  </si>
  <si>
    <t>LS05-RPT-UPS-1343</t>
  </si>
  <si>
    <t>REGULADOR DE VOLTAJE MONOFÁSICO DE 3KVA</t>
  </si>
  <si>
    <t>NANX32275</t>
  </si>
  <si>
    <t>LS05-RPT-UPS-1344</t>
  </si>
  <si>
    <t>REGULADOR DE VOLTAJE PROPC 1000</t>
  </si>
  <si>
    <t>NANX32276</t>
  </si>
  <si>
    <t>LS05-RPT-UPS-1345</t>
  </si>
  <si>
    <t>REGULADOR VOLTAJE FORZA 1200 VA</t>
  </si>
  <si>
    <t>NANX32277</t>
  </si>
  <si>
    <t>LS05-RPT-AA-84</t>
  </si>
  <si>
    <t>RELAY PARA AIRE ACONDICIONADO TRIPPLITE SLI-S-112DM</t>
  </si>
  <si>
    <t>SLI-S-112DM</t>
  </si>
  <si>
    <t>NANX32278</t>
  </si>
  <si>
    <t>LS05-RPT-AA-85</t>
  </si>
  <si>
    <t>RELÉ (RELAY) PARA AIRE ACONDICIONADO MODELO SLI-S-112DM</t>
  </si>
  <si>
    <t>NANX32279</t>
  </si>
  <si>
    <t>LS05-RPT-COM-428</t>
  </si>
  <si>
    <t>REPETIDOR / AMPLIFICADOR GIGABIT POE + DE TRENDNET, ALIMENTA</t>
  </si>
  <si>
    <t>GIGABAIT POE</t>
  </si>
  <si>
    <t>NANX32280</t>
  </si>
  <si>
    <t>LS05-RPT-COM-429</t>
  </si>
  <si>
    <t>REPRODUCTOR CASETE, LYYES CASSETTE USB AL COMVERTIDOR MP3</t>
  </si>
  <si>
    <t>NANX32283</t>
  </si>
  <si>
    <t>LS05-RPT-IMP-695</t>
  </si>
  <si>
    <t>REVERSE DRIVE ASSEMBLY</t>
  </si>
  <si>
    <t>RM1-6423-000CN</t>
  </si>
  <si>
    <t>NANX32284</t>
  </si>
  <si>
    <t>LS05-RPT-RED-988</t>
  </si>
  <si>
    <t>RIEL CHANEL 3 MTS</t>
  </si>
  <si>
    <t>NANX32285</t>
  </si>
  <si>
    <t>LS05-RPT-ELEC-575</t>
  </si>
  <si>
    <t>RIEL CHANNEL PERFORADO 4X4 POR TRES METROS</t>
  </si>
  <si>
    <t>UNISTRUD 7/8</t>
  </si>
  <si>
    <t>NANX32308</t>
  </si>
  <si>
    <t>LS05-RPT-CAB-241</t>
  </si>
  <si>
    <t>Rollo de Cinta Super 33</t>
  </si>
  <si>
    <t>NANX32309</t>
  </si>
  <si>
    <t>LS05-RPT-CAB-242</t>
  </si>
  <si>
    <t>ROLLO VELCRO</t>
  </si>
  <si>
    <t>NANX32312</t>
  </si>
  <si>
    <t>LS05-RPT-RED-989</t>
  </si>
  <si>
    <t>ROUTER GIGABIT INHALÁMBRICO N DE 300MBPS</t>
  </si>
  <si>
    <t>NANX32313</t>
  </si>
  <si>
    <t>LS05-RPT-RED-990</t>
  </si>
  <si>
    <t>Router LAN (4 Puertos) y WAN</t>
  </si>
  <si>
    <t>NANX32335</t>
  </si>
  <si>
    <t>LS05-RPT-RED-991</t>
  </si>
  <si>
    <t>SISTEMA DE CCTV (CIRCUITO CERRADO DE TELEVISIÓN)</t>
  </si>
  <si>
    <t>NANX32336</t>
  </si>
  <si>
    <t>LS05-RPT-RED-992</t>
  </si>
  <si>
    <t>SISTEMA DE CONTROL DE ACCESO BIOMÉTRICO</t>
  </si>
  <si>
    <t>NANX32337</t>
  </si>
  <si>
    <t>LS05-RPT-CPU-523</t>
  </si>
  <si>
    <t>SL-300TFX POWER SUPPLY</t>
  </si>
  <si>
    <t>NANX32339</t>
  </si>
  <si>
    <t>LS05-RPT-RCT-1089</t>
  </si>
  <si>
    <t>SOLDADURA HARRIS 0% ALEACION</t>
  </si>
  <si>
    <t>NANX32340</t>
  </si>
  <si>
    <t>LS05-RPT-AA-86</t>
  </si>
  <si>
    <t>SOLDADURA PVC</t>
  </si>
  <si>
    <t>NANX32341</t>
  </si>
  <si>
    <t>LS05-RPT-IMP-696</t>
  </si>
  <si>
    <t>SOLENOID, TRAY 1</t>
  </si>
  <si>
    <t>LJ 2055</t>
  </si>
  <si>
    <t>RK2-2731-000</t>
  </si>
  <si>
    <t>NANX32342</t>
  </si>
  <si>
    <t>LS05-RPT-IMP-697</t>
  </si>
  <si>
    <t>SOLENOID, TRAY 2 PICK-UP</t>
  </si>
  <si>
    <t>RK2-2729-000</t>
  </si>
  <si>
    <t>NANX32343</t>
  </si>
  <si>
    <t>LS05-RPT-IMP-698</t>
  </si>
  <si>
    <t>SOLENOID,TRAY2</t>
  </si>
  <si>
    <t>RK2-0424-000</t>
  </si>
  <si>
    <t>NANX32344</t>
  </si>
  <si>
    <t>LS05-RPT-COMPOR-491</t>
  </si>
  <si>
    <t>SOLICITUD  TARJETA PCI PARA PUERTOS USB 2.0 (GENÉRICA)</t>
  </si>
  <si>
    <t>DELL Power Edge 4600</t>
  </si>
  <si>
    <t>NANX32345</t>
  </si>
  <si>
    <t>LS05-RPT-RED-993</t>
  </si>
  <si>
    <t>SONDA ELECTRICA 1/8 45 MTS UDUKE</t>
  </si>
  <si>
    <t>UDUKE</t>
  </si>
  <si>
    <t>NANX32346</t>
  </si>
  <si>
    <t>LS05-RPT-SDA-1195</t>
  </si>
  <si>
    <t>SONY GRABADORA DE VOZ ICD-PX SERIES CON MICRÓFONO INTEGRADO Y USB, CON TARJETA MICROSD DE MINIMO 32 GB.</t>
  </si>
  <si>
    <t>ICD-PX SERIE</t>
  </si>
  <si>
    <t>NANX32347</t>
  </si>
  <si>
    <t>LS05-RPT-AA-87</t>
  </si>
  <si>
    <t>SOPORTE DE CONDENSADORA MARCA REFWORLD MODELO RW-SH- 550</t>
  </si>
  <si>
    <t>NANX32348</t>
  </si>
  <si>
    <t>LS05-RPT-AA-88</t>
  </si>
  <si>
    <t>SOPORTE DE MONTAJE DE GOMA ALMOHADILLA DE VIBRACIÓN PARA AIRE ACONDICIONADO MINI SPLIT</t>
  </si>
  <si>
    <t>NANX32349</t>
  </si>
  <si>
    <t>LS05-RPT-SDA-1196</t>
  </si>
  <si>
    <t>SOPORTE DE PISO PARA TV DE 40" A 60" CON RESISTENCIA DE 50 KILOS PARA TELEVISOR MARCA SAMSUNG,LG SONY, KALLEY</t>
  </si>
  <si>
    <t>NANX32350</t>
  </si>
  <si>
    <t>LS05-RPT-COM-431</t>
  </si>
  <si>
    <t>SOPORTE PARA CAMARA</t>
  </si>
  <si>
    <t>NANX32351</t>
  </si>
  <si>
    <t>LS05-RPT-CAB-243</t>
  </si>
  <si>
    <t>SOPORTE UNIVERSAL PARA ESCALERILLA</t>
  </si>
  <si>
    <t>NANX32352</t>
  </si>
  <si>
    <t>LS05-RPT-AC-21</t>
  </si>
  <si>
    <t>SOPORTES DE PARED EN L UNIDAD EXTERIOR 60 X60</t>
  </si>
  <si>
    <t>OFFICEJET PRO 8620</t>
  </si>
  <si>
    <t>NANX32353</t>
  </si>
  <si>
    <t>LS05-RPT-ESC-604</t>
  </si>
  <si>
    <t>SPARE PART, PERMANENT EXIT PINCH ASSEMBLY FI-7160 FI-7260 FI-7180 FI-7280</t>
  </si>
  <si>
    <t>FI-7160 FI-7260 FI-7180 FI-7280</t>
  </si>
  <si>
    <t>PA03670-F903</t>
  </si>
  <si>
    <t>NANX32354</t>
  </si>
  <si>
    <t>LS05-RPT-SDA-1197</t>
  </si>
  <si>
    <t>SPLITER HDMI 2 PUERTOS DE SALIDA</t>
  </si>
  <si>
    <t>NANX32355</t>
  </si>
  <si>
    <t>LS05-RPT-UPS-1346</t>
  </si>
  <si>
    <t>SU20KPM-MD6926 - POWER MODULE FOR NH SYSTEMS SUMINISTRO</t>
  </si>
  <si>
    <t>NANX32356</t>
  </si>
  <si>
    <t>LS05-RPT-AC-22</t>
  </si>
  <si>
    <t>SU2200XLA 2.2KVA UPS ON-LINE, 2.200VA/1600W, FP 0.73,
120VAC, ONDA SENO PURA 7 tomas (6x 5-15R y 1x L5-20R),
USB, DB9 serial, EPO, Ranura SNMP, clavija IN 5-20P, autonomia
4.5/14 minutos (full / media), montaje tipo torre, Software de
monitoreo gratuito,</t>
  </si>
  <si>
    <t>NANX32397</t>
  </si>
  <si>
    <t>LS05-RPT-RED-994</t>
  </si>
  <si>
    <t>TABLERO 12 CIRCUITOS</t>
  </si>
  <si>
    <t>NANX32398</t>
  </si>
  <si>
    <t>LS05-RPT-RED-995</t>
  </si>
  <si>
    <t>TABLERO 4 CIRCUITOS MONOFASICA Tablero Ave 33604</t>
  </si>
  <si>
    <t>18865</t>
  </si>
  <si>
    <t>NANX32399</t>
  </si>
  <si>
    <t>LS05-RPT-ELEC-576</t>
  </si>
  <si>
    <t>TABLERO COFRE ELÉCTRICO PARA INTERPERIE REBRA 120X80X30</t>
  </si>
  <si>
    <t>NANX32400</t>
  </si>
  <si>
    <t>LS05-RPT-RED-996</t>
  </si>
  <si>
    <t>TABLERO DE DISTRIBUCION  PROTECCION PRINCIPAL 150 AMP TRIFASICO.8 CIRCUTOS DE 50 AMP, BARRAJE NEUTO,BARRAJE TIERRA</t>
  </si>
  <si>
    <t>NANX32401</t>
  </si>
  <si>
    <t>LS05-RPT-CAB-244</t>
  </si>
  <si>
    <t>TABLERO ELÉCTRICO 12 CIRCUITOS</t>
  </si>
  <si>
    <t>NANX32402</t>
  </si>
  <si>
    <t>LS05-RPT-CAB-245</t>
  </si>
  <si>
    <t>TABLERO ELÉCTRICO 4 CIRCUITOS</t>
  </si>
  <si>
    <t>NANX32403</t>
  </si>
  <si>
    <t>LS05-RPT-CAB-246</t>
  </si>
  <si>
    <t>TABLERO ELÉCTRICO 8 CIRCUITOS</t>
  </si>
  <si>
    <t>NANX32404</t>
  </si>
  <si>
    <t>LS05-RPT-CAB-247</t>
  </si>
  <si>
    <t>TABLERO ELÉCTRICO AUTOSOPORTADO 16 CIRCUITOS</t>
  </si>
  <si>
    <t>NANX32405</t>
  </si>
  <si>
    <t>LS05-RPT-CAB-248</t>
  </si>
  <si>
    <t>TABLERO ELÉCTRICO AUTOSOPORTADO 24 CIRCUITOS</t>
  </si>
  <si>
    <t>NANX32408</t>
  </si>
  <si>
    <t>LS05-RPT-ELEC-577</t>
  </si>
  <si>
    <t>TABLERO INDUSTRIAL DE 12  CIRCUITOS PARA EMPOTRAR CON ESPACIO PARA TOTATLIZADOR, AISLADO E INDEPENDIENTE Y CON PUERTA Y CHAPA.</t>
  </si>
  <si>
    <t>NTQT-412SQ</t>
  </si>
  <si>
    <t>NANX32411</t>
  </si>
  <si>
    <t>LS05-RPT-IMP-699</t>
  </si>
  <si>
    <t>Tambor de Imagen Impresora OKI B411/B431/MB461/MB471/MB491 MFP - Image Drum 30K</t>
  </si>
  <si>
    <t>NANX32412</t>
  </si>
  <si>
    <t>LS05-RPT-UPS-1347</t>
  </si>
  <si>
    <t>TAPA CIEGA 5800 METALICA</t>
  </si>
  <si>
    <t>TP7292</t>
  </si>
  <si>
    <t>NANX32413</t>
  </si>
  <si>
    <t>LS05-RPT-RED-997</t>
  </si>
  <si>
    <t>Tapa Ciega Para Rack de 19" 2U</t>
  </si>
  <si>
    <t>NANX32414</t>
  </si>
  <si>
    <t>LS05-RPT-RED-998</t>
  </si>
  <si>
    <t>TAPA FINAL 20X12 DEXSON</t>
  </si>
  <si>
    <t>DXN11045</t>
  </si>
  <si>
    <t>NANX32415</t>
  </si>
  <si>
    <t>LS05-RPT-ELEC-578</t>
  </si>
  <si>
    <t>TAPA PARA CAJA 10X10 EN ACERO CON EMPAQUE</t>
  </si>
  <si>
    <t>NANX32416</t>
  </si>
  <si>
    <t>LS05-RPT-CAB-249</t>
  </si>
  <si>
    <t>TAPA PARA TOMA</t>
  </si>
  <si>
    <t>NANX32417</t>
  </si>
  <si>
    <t>LS05-RPT-RCT-1090</t>
  </si>
  <si>
    <t>TAPA PLASTICA PARA TOMA ELECTRICA NORMAL</t>
  </si>
  <si>
    <t>NANX32418</t>
  </si>
  <si>
    <t>LS05-RPT-RCT-1091</t>
  </si>
  <si>
    <t>TAPA-CAJAa 5800 C24 .2x4 x 3 UNIDAD</t>
  </si>
  <si>
    <t>NANX32420</t>
  </si>
  <si>
    <t>LS05-RPT-RCT-1092</t>
  </si>
  <si>
    <t>TARJETA  DE CONTROL UPS CDP MODELO: UPO 3KVA</t>
  </si>
  <si>
    <t>NANX32421</t>
  </si>
  <si>
    <t>LS05-RPT-COMPOR-492</t>
  </si>
  <si>
    <t>TARJETA ACELERADORA DE VIDEO  NVIDIA GEFORCE FX 5200 AGP S26361-D1910-V64GS3</t>
  </si>
  <si>
    <t>GEFORCE FX 5200 AGP</t>
  </si>
  <si>
    <t>S26361-D1910-V64GS3</t>
  </si>
  <si>
    <t>NANX32422</t>
  </si>
  <si>
    <t>LS05-RPT-COM-432</t>
  </si>
  <si>
    <t>TARJETA ADAPTADOR CONVERTIDOR LAN RED RJ45 USB 2.0</t>
  </si>
  <si>
    <t>RP-LUSB</t>
  </si>
  <si>
    <t>NANX32423</t>
  </si>
  <si>
    <t>LS05-RPT-AC-23</t>
  </si>
  <si>
    <t>TARJETA CAPTURADORA  EXTERNA USB RCA CON LAS SIGUIENTES CARACTERISTICAS: INTERFASE USB 2.0 QUE NO NECESITA DE ALIMENTACIÓN EXTERNA,  INCLUYE UN EDITOR DE VIDEOS PROFESIONAL Y FÁCIL DE USAR, CAPTURA AUDIO Y VIDEO A TRAVÉS DEL PUERTO USB 2.0, SOPORTA CONTRO</t>
  </si>
  <si>
    <t>NANX32424</t>
  </si>
  <si>
    <t>LS05-RPT-COMPOR-493</t>
  </si>
  <si>
    <t>TARJETA CAPTURADORA CON PUERTO PCI EXPRESS DE 1X COMPATIBLE</t>
  </si>
  <si>
    <t>NANX32425</t>
  </si>
  <si>
    <t>LS05-RPT-COMPOR-494</t>
  </si>
  <si>
    <t>TARJETA CAPTURADORA VIDEO PCI – ENTRADA COAXIAL + RCA</t>
  </si>
  <si>
    <t>NANX32426</t>
  </si>
  <si>
    <t>LS05-RPT-UPS-1348</t>
  </si>
  <si>
    <t>TARJETA CARGADORA PARA UPS SU10000RT3U</t>
  </si>
  <si>
    <t>P/N2933303731</t>
  </si>
  <si>
    <t>NANX32427</t>
  </si>
  <si>
    <t>TARJETA CARGADORA: 5505001804-04-61
(CHAGER ASSEMBLY FRO SU6000RT4UHVPM)</t>
  </si>
  <si>
    <t>TARJETAS</t>
  </si>
  <si>
    <t>NANX32428</t>
  </si>
  <si>
    <t>LS05-RPT-UPS-1349</t>
  </si>
  <si>
    <t>TARJETA CONTROL DISPLAY UPS GAMATRONIC</t>
  </si>
  <si>
    <t>CARD PC 075</t>
  </si>
  <si>
    <t>NANX32429</t>
  </si>
  <si>
    <t>LS05-RPT-RED-999</t>
  </si>
  <si>
    <t>TARJETA CONTROLADORA DE DISPARO DE SISTEMA INVERSOR Y BAYPASS, UPS GAMATRONIC DE 30 KVA</t>
  </si>
  <si>
    <t>NANX32431</t>
  </si>
  <si>
    <t>LS05-RPT-RCT-1093</t>
  </si>
  <si>
    <t>TARJETA CONVERTIDOR ADAPTADOR USB 3.0 A RJ45 RED LAN GIGABIT</t>
  </si>
  <si>
    <t>NANX32432</t>
  </si>
  <si>
    <t>TARJETA DE AUDIO 5.1 // 32-BIT PCI-BASED, PLUG AND PLAY // AUDIO POSICIONAL EN 4/6 CH // SOPORTE MÚSICA DIRECTA Y ACELERACÍON DE HARDWARE DE SONIDO DIRECTO // PUERTOS DE JUEGOS DUALES DE ALTO RENDIMIENTO // COMPATIBLE CON SOUD BLASTER – SOUND BLASTER PRO</t>
  </si>
  <si>
    <t>NANX32433</t>
  </si>
  <si>
    <t>LS05-RPT-COM-433</t>
  </si>
  <si>
    <t>TARJETA DE AUDIO MINI PCI EXPRESS</t>
  </si>
  <si>
    <t>GOBAF800</t>
  </si>
  <si>
    <t>NANX32434</t>
  </si>
  <si>
    <t>LS05-RPT-UPS-1350</t>
  </si>
  <si>
    <t>TARJETA DE COMUNICACIÓN UPS PEI 30KVA</t>
  </si>
  <si>
    <t>30 KVA</t>
  </si>
  <si>
    <t>NANX32436</t>
  </si>
  <si>
    <t>TARJETA DE CONTROL O LÓGICA OPERATIVA S/N: 2933304801</t>
  </si>
  <si>
    <t>NANX32437</t>
  </si>
  <si>
    <t>LS05-RPT-UPSR-1405</t>
  </si>
  <si>
    <t>TARJETA DE CONTROL PRINCIPAL PARA UPS CDP DE 30 KVA</t>
  </si>
  <si>
    <t>NANX32438</t>
  </si>
  <si>
    <t>LS05-RPT-UPS-1351</t>
  </si>
  <si>
    <t>TARJETA DE CONTROL UPS GAMATRONIC</t>
  </si>
  <si>
    <t>GEICARD PC801T</t>
  </si>
  <si>
    <t>NANX32440</t>
  </si>
  <si>
    <t>LS05-RPT-IMP-700</t>
  </si>
  <si>
    <t>TARJETA DE RED</t>
  </si>
  <si>
    <t>NANX32441</t>
  </si>
  <si>
    <t>LS05-RPT-COM-434</t>
  </si>
  <si>
    <t>Tarjeta de Red 10/100/1000</t>
  </si>
  <si>
    <t>NANX32442</t>
  </si>
  <si>
    <t>LS05-RPT-SER-1254</t>
  </si>
  <si>
    <t>TARJETA DE RED 1Gbps PCI-E SERVER ADAPTER</t>
  </si>
  <si>
    <t>NC112T</t>
  </si>
  <si>
    <t>503827-001</t>
  </si>
  <si>
    <t>NANX32443</t>
  </si>
  <si>
    <t>LS05-RPT-COMPOR-496</t>
  </si>
  <si>
    <t>TARJETA DE RED CONTROLADORA PCI EXPRESS DE 2 PUERTOS USB</t>
  </si>
  <si>
    <t>NANX32445</t>
  </si>
  <si>
    <t>LS05-RPT-COM-435</t>
  </si>
  <si>
    <t>Tarjeta de Red Inalámbrica USB</t>
  </si>
  <si>
    <t>NANX32446</t>
  </si>
  <si>
    <t>LS05-RPT-COMPOR-497</t>
  </si>
  <si>
    <t>TARJETA DE RED PCI EXPRESS TARJETA MARCA DLINK</t>
  </si>
  <si>
    <t>HP DC 5700</t>
  </si>
  <si>
    <t>TG-346</t>
  </si>
  <si>
    <t>NANX32447</t>
  </si>
  <si>
    <t>LS05-RPT-COM-436</t>
  </si>
  <si>
    <t>TARJETA DE RED TP-LINK PCI EXPRESS 150 MBPS TL-WN781ND</t>
  </si>
  <si>
    <t>TL-WN781ND</t>
  </si>
  <si>
    <t>NANX32448</t>
  </si>
  <si>
    <t>LS05-RPT-UPS-1352</t>
  </si>
  <si>
    <t>TARJETA DE RED TRIPP-LITE WEBCARDLX</t>
  </si>
  <si>
    <t>WEBCARDLX</t>
  </si>
  <si>
    <t>NANX32450</t>
  </si>
  <si>
    <t>LS05-RPT-PC-780</t>
  </si>
  <si>
    <t>TARJETA DE SINTONIZADOR DE TV INTERNA PCI-E GRABADORA DE CAPTURA DE VÍDEO MPEG DVR PAL BG PAL I NTSC SECAM PC TARJETA PCI-E MULTIMEDIA REMOTE</t>
  </si>
  <si>
    <t>NANX32451</t>
  </si>
  <si>
    <t>LS05-RPT-COMPOR-498</t>
  </si>
  <si>
    <t>TARJETA DE SONIDO USB</t>
  </si>
  <si>
    <t>NANX32452</t>
  </si>
  <si>
    <t>LS05-RPT-AV-146</t>
  </si>
  <si>
    <t>TARJETA DE SONIDO USB DE 7.1, NUMERO DE PARTE:  ENMAB-8CM</t>
  </si>
  <si>
    <t>USB</t>
  </si>
  <si>
    <t>ENMAB-8CM</t>
  </si>
  <si>
    <t>NANX32453</t>
  </si>
  <si>
    <t>TARJETA DE TELEVISIÓN PCI EXPRESS  1X, SE REQUIERE PARA LA CONEXIÓN DE LA CAMARA TIPO DOMO DE LA SALA DE AUDIENCIAS</t>
  </si>
  <si>
    <t>HVR-1250</t>
  </si>
  <si>
    <t>NANX32454</t>
  </si>
  <si>
    <t>TARJETA DE TV PARA CONECTAR CAMARA PTZ CON PUERTO PCI-CX-1.0</t>
  </si>
  <si>
    <t>NANX32455</t>
  </si>
  <si>
    <t>LS05-RPT-RCT-1094</t>
  </si>
  <si>
    <t>TARJETA DE TV USB</t>
  </si>
  <si>
    <t>VS-USB2800D</t>
  </si>
  <si>
    <t>NANX32457</t>
  </si>
  <si>
    <t>LS05-RPT-COMPOR-500</t>
  </si>
  <si>
    <t>TARJETA DE VIDEO PCI EXPRESS 2.0 (HDMI/DVI/VGA)</t>
  </si>
  <si>
    <t>NANX32458</t>
  </si>
  <si>
    <t>LS05-RPT-UPS-1353</t>
  </si>
  <si>
    <t>TARJETA DEL INVERSON Y CONTROL</t>
  </si>
  <si>
    <t>NANX32459</t>
  </si>
  <si>
    <t>LS05-RPT-COMPOR-501</t>
  </si>
  <si>
    <t>TARJETA FAX MODEM DE 56K</t>
  </si>
  <si>
    <t>NANX32460</t>
  </si>
  <si>
    <t>LS05-RPT-UPS-1354</t>
  </si>
  <si>
    <t>TARJETA FUENTE PARA UPS 30</t>
  </si>
  <si>
    <t>NANX32461</t>
  </si>
  <si>
    <t>LS05-RPT-UPS-1355</t>
  </si>
  <si>
    <t>TARJETA FUENTE PRINCIPAL GAMATRONIC CARD 968</t>
  </si>
  <si>
    <t>CARD 968</t>
  </si>
  <si>
    <t>NANX32462</t>
  </si>
  <si>
    <t>TARJETA FUENTE: I/O 293330004701 
(EMI BOARD FOR SU6000RT4UHVPM)</t>
  </si>
  <si>
    <t>NANX32463</t>
  </si>
  <si>
    <t>LS05-RPT-ESC-605</t>
  </si>
  <si>
    <t>TARJETA GRAFICA  710 2 Gb DDR3 Pci Express 8x</t>
  </si>
  <si>
    <t>NANX32464</t>
  </si>
  <si>
    <t>LS05-RPT-RCT-1095</t>
  </si>
  <si>
    <t>Tarjeta LC Filter of Inverter, Current Sensor and Static Switch Circuit of Inverter para módulo de potencia MODELO NH20000 P/N 3915100421-S MARCA TRIPPLITE.</t>
  </si>
  <si>
    <t>NH20000</t>
  </si>
  <si>
    <t>NANX32465</t>
  </si>
  <si>
    <t>LS05-RPT-COM-437</t>
  </si>
  <si>
    <t>TARJETA MADRE PARA ACER Q65H2-AD V:1.0 DESKTOP 15-Y61-011000</t>
  </si>
  <si>
    <t>Q65H2-AD</t>
  </si>
  <si>
    <t>15-Y61-011000</t>
  </si>
  <si>
    <t>NANX32466</t>
  </si>
  <si>
    <t>LS05-RPT-COM-438</t>
  </si>
  <si>
    <t>TARJETA MINI PCI EXPRES PC</t>
  </si>
  <si>
    <t>NANX32467</t>
  </si>
  <si>
    <t>LS05-RPT-COMPOR-502</t>
  </si>
  <si>
    <t>TARJETA PCI EXPRESS PUERTO PARALELO</t>
  </si>
  <si>
    <t>NANX32468</t>
  </si>
  <si>
    <t>LS05-RPT-UPS-1356</t>
  </si>
  <si>
    <t>TARJETA PRINCIPAL DE FUENTE UPS GAMATRONIC</t>
  </si>
  <si>
    <t>CARD PC8773</t>
  </si>
  <si>
    <t>NANX32469</t>
  </si>
  <si>
    <t>LS05-RPT-UPS-1357</t>
  </si>
  <si>
    <t>TARJETA PRINCIPAL UPS TRIPPLITE DE 3 KVA</t>
  </si>
  <si>
    <t>NANX32471</t>
  </si>
  <si>
    <t>LS05-RPT-COMPOR-503</t>
  </si>
  <si>
    <t>TARJETA RED MINI PCI EXPRESS</t>
  </si>
  <si>
    <t>NANX32476</t>
  </si>
  <si>
    <t>LS05-RPT-UPS-1358</t>
  </si>
  <si>
    <t>TARJETAS CARGADORA PARA UPS  20 KVAS /3 REF. 3CH-C BOARD/ CHARGER BOARD</t>
  </si>
  <si>
    <t>SU20k3/3</t>
  </si>
  <si>
    <t>16-05001212-S03</t>
  </si>
  <si>
    <t>NANX32477</t>
  </si>
  <si>
    <t>LS05-RPT-TARJ-1277</t>
  </si>
  <si>
    <t>TARJETAS CONTROL Y POTENCIA PARTES 2933304701, 2933304801</t>
  </si>
  <si>
    <t>Tarjetas</t>
  </si>
  <si>
    <t>NANX32478</t>
  </si>
  <si>
    <t>LS05-RPT-COMPOR-506</t>
  </si>
  <si>
    <t>TARJETAS INALÁMBRICA PCI</t>
  </si>
  <si>
    <t>DWA-510</t>
  </si>
  <si>
    <t>NANX32479</t>
  </si>
  <si>
    <t>LS05-RPT-COM-439</t>
  </si>
  <si>
    <t>TECLADO + MOUSE INALAMBRICO LOGITECH - MK220 - 920-004430 (OPTIMO)</t>
  </si>
  <si>
    <t>NANX32480</t>
  </si>
  <si>
    <t>LS05-RPT-COMPOR-507</t>
  </si>
  <si>
    <t>TECLADO DE PORTATIL</t>
  </si>
  <si>
    <t>Dell LATITUD D620(PORTATIL)</t>
  </si>
  <si>
    <t>00DR157-70070-77R-4666</t>
  </si>
  <si>
    <t>NANX32481</t>
  </si>
  <si>
    <t>LS05-RPT-CPU-524</t>
  </si>
  <si>
    <t>TECLADO MULTIMEDIA USB KB-M200 GENIUS</t>
  </si>
  <si>
    <t>NANX32482</t>
  </si>
  <si>
    <t>LS05-RPT-COMPOR-508</t>
  </si>
  <si>
    <t>TECLADO NATURAL ERGONÓMICO 4000 CONEXIÓN USB</t>
  </si>
  <si>
    <t>NANX32484</t>
  </si>
  <si>
    <t>LS05-RPT-PT-810</t>
  </si>
  <si>
    <t>Teclado Portatil acer Aspire (BK.I140A.223)</t>
  </si>
  <si>
    <t>ASPIRE</t>
  </si>
  <si>
    <t>BK.I140A.223</t>
  </si>
  <si>
    <t>NANX32485</t>
  </si>
  <si>
    <t>LS05-RPT-PT-811</t>
  </si>
  <si>
    <t>TECLADO PORTATIL DELL LATITUDE 2120</t>
  </si>
  <si>
    <t>NW3XM0NW3XM</t>
  </si>
  <si>
    <t>NANX32486</t>
  </si>
  <si>
    <t>LS05-RPT-COMPOR-509</t>
  </si>
  <si>
    <t>TECLADO USB/PS2 ERGONÓMICO GENIUS</t>
  </si>
  <si>
    <t>NANX32487</t>
  </si>
  <si>
    <t>LS05-RPT-PC-781</t>
  </si>
  <si>
    <t>TECLADO Y MOUSE INALAMBRICOS</t>
  </si>
  <si>
    <t>NANX32488</t>
  </si>
  <si>
    <t>LS05-RPT-RED-1000</t>
  </si>
  <si>
    <t>TENSOR DE 26 CM EN ACERO TIPO GANCHO - GANCHO</t>
  </si>
  <si>
    <t>NANX32489</t>
  </si>
  <si>
    <t>LS05-RPT-CAB-250</t>
  </si>
  <si>
    <t>TERMINAL  PARA CABLE CALIBRE # 6</t>
  </si>
  <si>
    <t>NANX32490</t>
  </si>
  <si>
    <t>LS05-RPT-UPS-1359</t>
  </si>
  <si>
    <t>TERMINAL CONECTOR FASTON AISLADA AMARILLA CABLE 10-12</t>
  </si>
  <si>
    <t>NANX32491</t>
  </si>
  <si>
    <t>LS05-RPT-RCT-1096</t>
  </si>
  <si>
    <t>TERMINAL DE 1"</t>
  </si>
  <si>
    <t>NANX32492</t>
  </si>
  <si>
    <t>LS05-RPT-UPS-1360</t>
  </si>
  <si>
    <t>TERMINAL DE COMPRESIÓN DE OJO EN COBRE</t>
  </si>
  <si>
    <t>NANX32493</t>
  </si>
  <si>
    <t>LS05-RPT-ELEC-579</t>
  </si>
  <si>
    <t>TERMINAL DE OJO PARA CABLE #4</t>
  </si>
  <si>
    <t>3CC1TL1004</t>
  </si>
  <si>
    <t>NANX32494</t>
  </si>
  <si>
    <t>LS05-RPT-RCT-1097</t>
  </si>
  <si>
    <t>TERMINAL EMT 1 ½"</t>
  </si>
  <si>
    <t>NANX32495</t>
  </si>
  <si>
    <t>LS05-RPT-RED-1001</t>
  </si>
  <si>
    <t>TERMINAL EMT 1/2 ACERO-TUB</t>
  </si>
  <si>
    <t>NANX32496</t>
  </si>
  <si>
    <t>LS05-RPT-CAB-251</t>
  </si>
  <si>
    <t>TERMINAL EMT 3/4"</t>
  </si>
  <si>
    <t>NANX32497</t>
  </si>
  <si>
    <t>LS05-RPT-ELEC-580</t>
  </si>
  <si>
    <t>TERMINAL EMT DE 1"</t>
  </si>
  <si>
    <t>NANX32498</t>
  </si>
  <si>
    <t>LS05-RPT-RED-1002</t>
  </si>
  <si>
    <t>TERMINAL MACHO DE 3/4 EMT</t>
  </si>
  <si>
    <t>NANX32499</t>
  </si>
  <si>
    <t>LS05-RPT-CAB-252</t>
  </si>
  <si>
    <t>TERMINAL PARA CORAZA DE 1,1/2</t>
  </si>
  <si>
    <t>NANX32500</t>
  </si>
  <si>
    <t>LS05-RPT-CAB-253</t>
  </si>
  <si>
    <t>TERMINAL PARA CORAZA DE 3/4</t>
  </si>
  <si>
    <t>NANX32501</t>
  </si>
  <si>
    <t>LS05-RPT-RED-1003</t>
  </si>
  <si>
    <t>TERMINAL PARA SOLDAR DE  OJO COBRE 70A COBRE ELECTRONICO</t>
  </si>
  <si>
    <t>NANX32502</t>
  </si>
  <si>
    <t>LS05-RPT-CAB-254</t>
  </si>
  <si>
    <t>TERMINAL PVC 2"</t>
  </si>
  <si>
    <t>NANX32503</t>
  </si>
  <si>
    <t>LS05-RPT-CAB-255</t>
  </si>
  <si>
    <t>TERMINALES DE OJO</t>
  </si>
  <si>
    <t>NANX32505</t>
  </si>
  <si>
    <t>LS05-RPT-AA-89</t>
  </si>
  <si>
    <t>TERMISTOR NTC DE 10KOHM</t>
  </si>
  <si>
    <t>VIS302</t>
  </si>
  <si>
    <t>NANX32506</t>
  </si>
  <si>
    <t>LS05-RPT-UPS-1361</t>
  </si>
  <si>
    <t>TERMOENCOGIBLE AMARILLO+AZUL+ROJO * MTS</t>
  </si>
  <si>
    <t>120MM</t>
  </si>
  <si>
    <t>NANX32507</t>
  </si>
  <si>
    <t>LS05-RPT-COM-440</t>
  </si>
  <si>
    <t>TFX12VTFX Replace Power Supply for Dell Slimline SFF</t>
  </si>
  <si>
    <t>NANX32508</t>
  </si>
  <si>
    <t>LS05-RPT-PC-782</t>
  </si>
  <si>
    <t>TG-3468 PCI EXPRES</t>
  </si>
  <si>
    <t>NX6320</t>
  </si>
  <si>
    <t>H110M-C/CSM</t>
  </si>
  <si>
    <t>NANX32509</t>
  </si>
  <si>
    <t>LS05-RPT-RED-1004</t>
  </si>
  <si>
    <t>TL-WR1043ND Router Inalámbrico N Gigabit 300Mbps Atheros, 2.4GHz, 802.11n/g/b, Switch 4 puertos Gigabit, 1 puerto USB, 3
Antenas Desmontables</t>
  </si>
  <si>
    <t>TL-WR1043ND</t>
  </si>
  <si>
    <t>NANX32513</t>
  </si>
  <si>
    <t>LS05-RPT-RED-1005</t>
  </si>
  <si>
    <t>TOMA DOBLE</t>
  </si>
  <si>
    <t>NANX32514</t>
  </si>
  <si>
    <t>LS05-RPT-RED-1006</t>
  </si>
  <si>
    <t>TOMA DOBLE 15 AMP 125V BLANCA</t>
  </si>
  <si>
    <t>5320-WCP</t>
  </si>
  <si>
    <t>NANX32515</t>
  </si>
  <si>
    <t>LS05-RPT-RED-1007</t>
  </si>
  <si>
    <t>TOMA DOBLE NARANJA CON P/T AISLADA 15 AMP LEVITON</t>
  </si>
  <si>
    <t>5262-IG</t>
  </si>
  <si>
    <t>NANX32516</t>
  </si>
  <si>
    <t>LS05-RPT-RCT-1098</t>
  </si>
  <si>
    <t>TOMA DOBLE POLO A TIERRA BLANCA ARQUEA</t>
  </si>
  <si>
    <t>NANX32517</t>
  </si>
  <si>
    <t>LS05-RPT-RCT-1099</t>
  </si>
  <si>
    <t>TOMA ELECTRICA L5-30</t>
  </si>
  <si>
    <t>NANX32519</t>
  </si>
  <si>
    <t>LS05-RPT-RED-1008</t>
  </si>
  <si>
    <t>TOMA JACK RJ45 HEMBRA CATEGORÍA 5E.</t>
  </si>
  <si>
    <t>NANX32520</t>
  </si>
  <si>
    <t>LS05-RPT-CAB-256</t>
  </si>
  <si>
    <t>TOMA REGULADA</t>
  </si>
  <si>
    <t>NANX32521</t>
  </si>
  <si>
    <t>LS05-RPT-CAB-257</t>
  </si>
  <si>
    <t>TOMA REGULADA - DOBLE, CON POLO A TIERRA</t>
  </si>
  <si>
    <t>NANX32522</t>
  </si>
  <si>
    <t>LS05-RPT-CAB-258</t>
  </si>
  <si>
    <t>TOMAS CORRIENTES</t>
  </si>
  <si>
    <t>NANX32523</t>
  </si>
  <si>
    <t>LS05-RPT-IMP-701</t>
  </si>
  <si>
    <t>TONER LOW SENSOR</t>
  </si>
  <si>
    <t>40X5385</t>
  </si>
  <si>
    <t>NANX32524</t>
  </si>
  <si>
    <t>LS05-RPT-IMP-702</t>
  </si>
  <si>
    <t>TOP OUTPUT BIN DELIVERY ROLLER</t>
  </si>
  <si>
    <t>LJ 1320</t>
  </si>
  <si>
    <t>RL1-0527-000</t>
  </si>
  <si>
    <t>NANX32525</t>
  </si>
  <si>
    <t>LS05-RPT-CAB-259</t>
  </si>
  <si>
    <t>Toquel de datos 10CM</t>
  </si>
  <si>
    <t>NANX32526</t>
  </si>
  <si>
    <t>LS05-RPT-UPS-1362</t>
  </si>
  <si>
    <t>TORNILLO HEXAGONAL 3/4 6MM</t>
  </si>
  <si>
    <t>NANX32527</t>
  </si>
  <si>
    <t>LS05-RPT-CAB-260</t>
  </si>
  <si>
    <t>TORNILLO PUNTA BROCA</t>
  </si>
  <si>
    <t>NANX32528</t>
  </si>
  <si>
    <t>LS05-RPT-RED-1009</t>
  </si>
  <si>
    <t>TORNILLO PUNTA DE BROCA 6*3/8" NACIONAL</t>
  </si>
  <si>
    <t>NANX32529</t>
  </si>
  <si>
    <t>LS05-RPT-IMP-703</t>
  </si>
  <si>
    <t>TORSION SPRING</t>
  </si>
  <si>
    <t>RC1-3995-000</t>
  </si>
  <si>
    <t>NANX32530</t>
  </si>
  <si>
    <t>LS05-RPT-RED-1010</t>
  </si>
  <si>
    <t>TOTALIZADOR DE 3 X 125 AMPERIOS</t>
  </si>
  <si>
    <t>NANX32531</t>
  </si>
  <si>
    <t>LS05-RPT-UPS-1363</t>
  </si>
  <si>
    <t>TOTALIZADOR INDUSTRIAL BREKER 100AMP FIJO</t>
  </si>
  <si>
    <t>EXN</t>
  </si>
  <si>
    <t>EZC100F 100A</t>
  </si>
  <si>
    <t>NANX32533</t>
  </si>
  <si>
    <t>LS05-RPT-RED-1011</t>
  </si>
  <si>
    <t>TOTALIZADOR TRIFASICO 3X80 AMP AJUSTABLE</t>
  </si>
  <si>
    <t>LV540305</t>
  </si>
  <si>
    <t>NANX32535</t>
  </si>
  <si>
    <t>LS05-RPT-RED-1012</t>
  </si>
  <si>
    <t>TP-LINK, ADAPTADOR USB WIFI BANDA DUAL AC1300, ARCHER T3U</t>
  </si>
  <si>
    <t>AC1300</t>
  </si>
  <si>
    <t>NANX32536</t>
  </si>
  <si>
    <t>LS05-RPT-CAB-261</t>
  </si>
  <si>
    <t>TRAMO CANALETA METALICA X 2 METROS</t>
  </si>
  <si>
    <t>NANX32537</t>
  </si>
  <si>
    <t>LS05-RPT-CAB-262</t>
  </si>
  <si>
    <t>TRAMO DE CANALETA 15X5 DE 2 METROS CON TAPA (INCLUYE CANALETA, DIVISIÓN, TAPA) MARCA LEGRAND.</t>
  </si>
  <si>
    <t>NANX32538</t>
  </si>
  <si>
    <t>LS05-RPT-RED-1013</t>
  </si>
  <si>
    <t>TRAMO DE CANALETA METALICA 15X5 BLANCA CON DIVISION</t>
  </si>
  <si>
    <t>NANX32539</t>
  </si>
  <si>
    <t>LS05-RPT-UPS-1364</t>
  </si>
  <si>
    <t>TRAMO DE CANALETA PLÁSTICA ADHESIVA 1X3 CENTÍMETROS. DXN10111</t>
  </si>
  <si>
    <t>DXN10111</t>
  </si>
  <si>
    <t>NANX32540</t>
  </si>
  <si>
    <t>LS05-RPT-RED-1014</t>
  </si>
  <si>
    <t>TRANSCEIVER 10/100 BASE TX A 100 BASE FX MULTIMODO SC</t>
  </si>
  <si>
    <t>Transceiver 10/100 Base tx a 100 Base fx multimodo sc</t>
  </si>
  <si>
    <t>NANX32541</t>
  </si>
  <si>
    <t>LS05-RPT-AV-147</t>
  </si>
  <si>
    <t>TRANSCEIVER COMPAIBLE MULTIMODO TIPO LC TLSM311LM</t>
  </si>
  <si>
    <t>NANX32542</t>
  </si>
  <si>
    <t>LS05-RPT-RED-1015</t>
  </si>
  <si>
    <t>TRANSCEIVER DE FIBRA A UTP / 100 MPBS PARA FIBRA LC</t>
  </si>
  <si>
    <t>Activos</t>
  </si>
  <si>
    <t>NANX32543</t>
  </si>
  <si>
    <t>LS05-RPT-RED-1016</t>
  </si>
  <si>
    <t>TRANSCEIVER DE FIBRA A UTP / 1000 MPBS PARA FIBRA LC</t>
  </si>
  <si>
    <t>NANX32544</t>
  </si>
  <si>
    <t>LS05-RPT-RED-1017</t>
  </si>
  <si>
    <t>TRANSCEIVER DE FIBRA A UTP / 1000 MPBS PARA FIBRA SC</t>
  </si>
  <si>
    <t>NANX32545</t>
  </si>
  <si>
    <t>LS05-RPT-CAB-263</t>
  </si>
  <si>
    <t>TRANSCEIVER DE FIBRA MULTIMODO  CONECTOR TIPO LC</t>
  </si>
  <si>
    <t>NANX32546</t>
  </si>
  <si>
    <t>LS05-RPT-RED-1018</t>
  </si>
  <si>
    <t>TRANSCEIVER DE FIBRA MULTIMODO CONECTOR TIPO LC</t>
  </si>
  <si>
    <t>NANX32547</t>
  </si>
  <si>
    <t>LS05-RPT-RED-1019</t>
  </si>
  <si>
    <t>TRANSCEIVER OPTICO ETHERNET B100 PAREJA A-B MONOMODO 25KM</t>
  </si>
  <si>
    <t>ASU650SS-480GT-C</t>
  </si>
  <si>
    <t>NANX32548</t>
  </si>
  <si>
    <t>LS05-RPT-IMP-704</t>
  </si>
  <si>
    <t>TRANSFER ROLL</t>
  </si>
  <si>
    <t>40x5364</t>
  </si>
  <si>
    <t>NANX32549</t>
  </si>
  <si>
    <t>LS05-RPT-IMP-705</t>
  </si>
  <si>
    <t>TRANSFER ROLLER</t>
  </si>
  <si>
    <t>RM1-4279-000</t>
  </si>
  <si>
    <t>NANX32550</t>
  </si>
  <si>
    <t>LS05-RPT-IMP-706</t>
  </si>
  <si>
    <t>TRANSFER ROLLER ASSEMBLY</t>
  </si>
  <si>
    <t>RM1-1508-000CN</t>
  </si>
  <si>
    <t>NANX32551</t>
  </si>
  <si>
    <t>LS05-RPT-AV-148</t>
  </si>
  <si>
    <t>TRANSFORMADOR DE CIRCUITO CERRADO CCTV 24V AC 50VA TRANSFORMADOR DE CORRIENTE UL LISTADO PARA CÁMARAS DE SEGURIDAD</t>
  </si>
  <si>
    <t>NANX32553</t>
  </si>
  <si>
    <t>LS05-RPT-PT-812</t>
  </si>
  <si>
    <t>TRANSIEVER SFP SX OPTIC, 1GBE CON N° DE PARTE 407-BBOR</t>
  </si>
  <si>
    <t>NANX32554</t>
  </si>
  <si>
    <t>LS05-RPT-COMPOR-510</t>
  </si>
  <si>
    <t>TRANSISTORES IGBT DE 1200 VOLTIOS 50 AMPERIOS</t>
  </si>
  <si>
    <t>NANX32555</t>
  </si>
  <si>
    <t>LS05-RPT-COMPOR-511</t>
  </si>
  <si>
    <t>TRANSISTORES IGBT DE 600 VOLTIOS 75 AMPERIOS,</t>
  </si>
  <si>
    <t>NANX32556</t>
  </si>
  <si>
    <t>LS05-RPT-IMP-707</t>
  </si>
  <si>
    <t>TRAY 1 - SEPARATION PAD ONLY</t>
  </si>
  <si>
    <t>RC1-0939-000</t>
  </si>
  <si>
    <t>NANX32557</t>
  </si>
  <si>
    <t>LS05-RPT-IMP-708</t>
  </si>
  <si>
    <t>TRAY 1 MP PICKUP ROLLER</t>
  </si>
  <si>
    <t>RL1-1525-000</t>
  </si>
  <si>
    <t>NANX32558</t>
  </si>
  <si>
    <t>LS05-RPT-IMP-709</t>
  </si>
  <si>
    <t>TRAY 1 MP SEPARATION PAD</t>
  </si>
  <si>
    <t>RL1-1524-000</t>
  </si>
  <si>
    <t>NANX32559</t>
  </si>
  <si>
    <t>LS05-RPT-IMP-710</t>
  </si>
  <si>
    <t>TRAY 1 MULTI-PURPOSE TRAY PICKUP ROLLER</t>
  </si>
  <si>
    <t>RL1-0568-000</t>
  </si>
  <si>
    <t>NANX32560</t>
  </si>
  <si>
    <t>LS05-RPT-IMP-711</t>
  </si>
  <si>
    <t>TRAY 1 PICKUP ROLLER</t>
  </si>
  <si>
    <t>RG5-3718-000</t>
  </si>
  <si>
    <t>NANX32562</t>
  </si>
  <si>
    <t>LS05-RPT-IMP-713</t>
  </si>
  <si>
    <t>TRAY 1 SEPARATION PAD</t>
  </si>
  <si>
    <t>RL1-0007-000</t>
  </si>
  <si>
    <t>NANX32563</t>
  </si>
  <si>
    <t>LS05-RPT-IMP-714</t>
  </si>
  <si>
    <t>TRAY 1 SUPPORT ASSEMBLY</t>
  </si>
  <si>
    <t>RM1-1490-000</t>
  </si>
  <si>
    <t>NANX32564</t>
  </si>
  <si>
    <t>LS05-RPT-IMP-715</t>
  </si>
  <si>
    <t>TRAY 2 FEED UNIT PICKUP ROLLER</t>
  </si>
  <si>
    <t>RM1-6414-000</t>
  </si>
  <si>
    <t>NANX32565</t>
  </si>
  <si>
    <t>LS05-RPT-IMP-716</t>
  </si>
  <si>
    <t>TRAY 2 PAPER FEED TIRE KIT</t>
  </si>
  <si>
    <t>40X5440</t>
  </si>
  <si>
    <t>NANX32566</t>
  </si>
  <si>
    <t>LS05-RPT-IMP-717</t>
  </si>
  <si>
    <t>TRAY 2 PAPER PICKUP ROLLER ASSEMBLY</t>
  </si>
  <si>
    <t>RL1-0540-000</t>
  </si>
  <si>
    <t>NANX32567</t>
  </si>
  <si>
    <t>LS05-RPT-IMP-718</t>
  </si>
  <si>
    <t>TRAY 2 PICKUP ROLLER</t>
  </si>
  <si>
    <t>LJ M3035</t>
  </si>
  <si>
    <t>RL1-3167-000 / RL1-1370-000</t>
  </si>
  <si>
    <t>NANX32568</t>
  </si>
  <si>
    <t>LS05-RPT-IMP-719</t>
  </si>
  <si>
    <t>TRAY 2 SEPARATION PAD</t>
  </si>
  <si>
    <t>RM1-1298-000</t>
  </si>
  <si>
    <t>NANX32569</t>
  </si>
  <si>
    <t>LS05-RPT-IMP-720</t>
  </si>
  <si>
    <t>TRAY ASSEMBLY</t>
  </si>
  <si>
    <t>40X5358</t>
  </si>
  <si>
    <t>NANX32570</t>
  </si>
  <si>
    <t>LS05-RPT-IMP-721</t>
  </si>
  <si>
    <t>TRAY HINGE LEFT , Left, LJ 2410/2420/2430/P3005/M3027/35 RC1-4057-000</t>
  </si>
  <si>
    <t>RC1-4057-000</t>
  </si>
  <si>
    <t>NANX32571</t>
  </si>
  <si>
    <t>LS05-RPT-CAB-264</t>
  </si>
  <si>
    <t>Troquel de Datos Sencillo 12cm</t>
  </si>
  <si>
    <t>NANX32572</t>
  </si>
  <si>
    <t>LS05-RPT-CAB-265</t>
  </si>
  <si>
    <t>TROQUEL DOBLE</t>
  </si>
  <si>
    <t>NANX32573</t>
  </si>
  <si>
    <t>LS05-RPT-RED-1020</t>
  </si>
  <si>
    <t>TROQUEL DOBLE DE 15CM (ELECTRICO - DATOS)</t>
  </si>
  <si>
    <t>NANX32574</t>
  </si>
  <si>
    <t>LS05-RPT-CAB-266</t>
  </si>
  <si>
    <t>Troquel Eléctrico 10CM</t>
  </si>
  <si>
    <t>NANX32575</t>
  </si>
  <si>
    <t>LS05-RPT-CAB-267</t>
  </si>
  <si>
    <t>TROQUEL ELÉCTRICO DE 10X4</t>
  </si>
  <si>
    <t>NANX32576</t>
  </si>
  <si>
    <t>LS05-RPT-RED-1021</t>
  </si>
  <si>
    <t>Troquel para Canaleta Metálica</t>
  </si>
  <si>
    <t>NANX32577</t>
  </si>
  <si>
    <t>LS05-RPT-RED-1022</t>
  </si>
  <si>
    <t>TROQUEL PIRAMIDAL DE DATOS 10 X 4 COLOR CAFÉ</t>
  </si>
  <si>
    <t>NANX32578</t>
  </si>
  <si>
    <t>LS05-RPT-RED-1023</t>
  </si>
  <si>
    <t>TROQUEL TRIPLE 12CM</t>
  </si>
  <si>
    <t>NANX32579</t>
  </si>
  <si>
    <t>LS05-RPT-AA-90</t>
  </si>
  <si>
    <t>TUBERÍA DE COBRE FLEXIBLE 1/2  X METRO</t>
  </si>
  <si>
    <t>NANX32580</t>
  </si>
  <si>
    <t>LS05-RPT-CAB-268</t>
  </si>
  <si>
    <t>TUBERIA EMT 1" POR METROS</t>
  </si>
  <si>
    <t>NANX32581</t>
  </si>
  <si>
    <t>LS05-RPT-AA-91</t>
  </si>
  <si>
    <t>TUBERÍA EN COBRE FLEXIBLE 1/4</t>
  </si>
  <si>
    <t>-\</t>
  </si>
  <si>
    <t>NANX32582</t>
  </si>
  <si>
    <t>LS05-RPT-AA-92</t>
  </si>
  <si>
    <t>TUBERÍA EN COBRE TIPO L 1/2</t>
  </si>
  <si>
    <t>NANX32583</t>
  </si>
  <si>
    <t>LS05-RPT-RED-1024</t>
  </si>
  <si>
    <t>TUBO CONDUIT 1 1/4 X 1M</t>
  </si>
  <si>
    <t>1210023005</t>
  </si>
  <si>
    <t>NANX32585</t>
  </si>
  <si>
    <t>LS05-RPT-RED-1025</t>
  </si>
  <si>
    <t>TUBO CONDUIT 1/2 PULGADA X 3 METROS</t>
  </si>
  <si>
    <t>NANX32586</t>
  </si>
  <si>
    <t>LS05-RPT-RED-1026</t>
  </si>
  <si>
    <t>TUBO CONDUIT 1½" EMT</t>
  </si>
  <si>
    <t>SKU: 2227865</t>
  </si>
  <si>
    <t>NANX32587</t>
  </si>
  <si>
    <t>LS05-RPT-RCT-1100</t>
  </si>
  <si>
    <t>TUBO EMT 1-1/2X3MTS NTC-105</t>
  </si>
  <si>
    <t>TEMT-1-1/2</t>
  </si>
  <si>
    <t>NANX32588</t>
  </si>
  <si>
    <t>LS05-RPT-RED-1027</t>
  </si>
  <si>
    <t>TUBO EMT UL 1/2-PULG</t>
  </si>
  <si>
    <t>NANX32589</t>
  </si>
  <si>
    <t>LS05-RPT-RCT-1101</t>
  </si>
  <si>
    <t>TUBO EMT UL 3/4-PULGADAS</t>
  </si>
  <si>
    <t>NANX32590</t>
  </si>
  <si>
    <t>LS05-RPT-RED-1028</t>
  </si>
  <si>
    <t>TUBO GALVANIZADO IMC DE 3/4 X 3MTS</t>
  </si>
  <si>
    <t>NANX32591</t>
  </si>
  <si>
    <t>LS05-RPT-CAB-269</t>
  </si>
  <si>
    <t>TUBO PVC 2"</t>
  </si>
  <si>
    <t>NANX32592</t>
  </si>
  <si>
    <t>LS05-RPT-AA-93</t>
  </si>
  <si>
    <t>TUBO PVC BLANCO 3/4, X METRO</t>
  </si>
  <si>
    <t>NANX32593</t>
  </si>
  <si>
    <t>LS05-RPT-RED-1029</t>
  </si>
  <si>
    <t>TUBO PVC DE 3/4</t>
  </si>
  <si>
    <t>NANX32594</t>
  </si>
  <si>
    <t>LS05-RPT-RED-1030</t>
  </si>
  <si>
    <t>TUBO PVC PLASTIMEC 3/4'' 3M</t>
  </si>
  <si>
    <t>COMAPATIBLE</t>
  </si>
  <si>
    <t>NANX32595</t>
  </si>
  <si>
    <t>LS05-RPT-ELEC-581</t>
  </si>
  <si>
    <t>TUERCA HEXAGONAL GALVANIZADA 5/32</t>
  </si>
  <si>
    <t>NANX32597</t>
  </si>
  <si>
    <t>LS05-RPT-SDA-1198</t>
  </si>
  <si>
    <t>UNIDAD CENTRAL DE CONFERENCIA CON MATRIZ DE VIDEO INCLUIDA, PARA SALAS DE AUDIENCIA, soporta video tracking y conexión de microfonso en serie.</t>
  </si>
  <si>
    <t>NANX32598</t>
  </si>
  <si>
    <t>LS05-RPT-SDA-1199</t>
  </si>
  <si>
    <t>UNIDAD CENTRAL DE CONFERENCIA, MODULO DE VIDEO INCORPORADO</t>
  </si>
  <si>
    <t>NANX32599</t>
  </si>
  <si>
    <t>LS05-RPT-COM-441</t>
  </si>
  <si>
    <t>UNIDAD DE ALMACENAMIENTO - NAS WDBVBZ0080JCH-NESN DE 8 TB GIGABIT ETHERNET, USB 3.0 EXPANSION PORT (X2)</t>
  </si>
  <si>
    <t>WDBVBZ0080JCH-NESN</t>
  </si>
  <si>
    <t>NANX32600</t>
  </si>
  <si>
    <t>LS05-RPT-SDA-1200</t>
  </si>
  <si>
    <t>UNIDAD DE DEBATE PARA DELEGADOS TL-VDQ5600 GONSIN</t>
  </si>
  <si>
    <t>TL-VDQ5600</t>
  </si>
  <si>
    <t>NANX32601</t>
  </si>
  <si>
    <t>LS05-RPT-PC-783</t>
  </si>
  <si>
    <t>UNIDAD DE DVD SLIM 762432-800</t>
  </si>
  <si>
    <t>NANX32602</t>
  </si>
  <si>
    <t>LS05-RPT-PT-813</t>
  </si>
  <si>
    <t>UNIDAD DE IMAGEN MLT-R116</t>
  </si>
  <si>
    <t>NANX32603</t>
  </si>
  <si>
    <t>LS05-RPT-IMP-722</t>
  </si>
  <si>
    <t>UNIDAD DE IMAGEN PARA IMPRESORA LEXMARK MS410DN.</t>
  </si>
  <si>
    <t>Lexmark</t>
  </si>
  <si>
    <t>NANX32604</t>
  </si>
  <si>
    <t>LS05-RPT-IMP-723</t>
  </si>
  <si>
    <t>UNIDAD DE IMAGENES SAMSUNG MLT-R304 (SV150A)</t>
  </si>
  <si>
    <t>MLT-R304</t>
  </si>
  <si>
    <t>SV150A</t>
  </si>
  <si>
    <t>NANX32605</t>
  </si>
  <si>
    <t>LS05-RPT-IMP-724</t>
  </si>
  <si>
    <t>UNIDAD DUPLEX P4015</t>
  </si>
  <si>
    <t>HP LJ P4015</t>
  </si>
  <si>
    <t>CB519A</t>
  </si>
  <si>
    <t>NANX32606</t>
  </si>
  <si>
    <t>LS05-RPT-IMP-725</t>
  </si>
  <si>
    <t>UNIDAD FUSORA IMPRESORA SAMSUNG SL-M4580FX JC91-01176</t>
  </si>
  <si>
    <t>SL-M4580</t>
  </si>
  <si>
    <t>JC91-01176</t>
  </si>
  <si>
    <t>NANX32607</t>
  </si>
  <si>
    <t>LS05-RPT-IMP-726</t>
  </si>
  <si>
    <t>UNIDAD LASER SCANNER LSU RM1-5465-000CN PARA IMPRESORA HP LASERJET 4015</t>
  </si>
  <si>
    <t>HP LJ 4015</t>
  </si>
  <si>
    <t>RM1-5465-000CN</t>
  </si>
  <si>
    <t>NANX32608</t>
  </si>
  <si>
    <t>LS05-RPT-IMP-727</t>
  </si>
  <si>
    <t>UNIDAD LASSER</t>
  </si>
  <si>
    <t>NANX32609</t>
  </si>
  <si>
    <t>LS05-RPT-COM-442</t>
  </si>
  <si>
    <t>UNIDAD QUEMADORA DVD SATA PEQUEÑA</t>
  </si>
  <si>
    <t>NANX32610</t>
  </si>
  <si>
    <t>LS05-RPT-ESC-606</t>
  </si>
  <si>
    <t>UNIDAD SUPERIOR BANDEJA DE ENTRADA WF PARA ESCANER DS-70000</t>
  </si>
  <si>
    <t>NANX32611</t>
  </si>
  <si>
    <t>LS05-RPT-ESC-607</t>
  </si>
  <si>
    <t>UNIDAD DUPLEX DEL ESCÁNER</t>
  </si>
  <si>
    <t>HP Scanjet 8390</t>
  </si>
  <si>
    <t>L1967-69003</t>
  </si>
  <si>
    <t>NANX32612</t>
  </si>
  <si>
    <t>LS05-RPT-RCT-1102</t>
  </si>
  <si>
    <t>UNION DE 1</t>
  </si>
  <si>
    <t>NANX32613</t>
  </si>
  <si>
    <t>LS05-RPT-RED-1031</t>
  </si>
  <si>
    <t>UNIÓN DEXSON, BLANCO, 20X12</t>
  </si>
  <si>
    <t>DXN11046HD</t>
  </si>
  <si>
    <t>NANX32614</t>
  </si>
  <si>
    <t>LS05-RPT-RCT-1103</t>
  </si>
  <si>
    <t>UNION EMT 1/2 ACERO</t>
  </si>
  <si>
    <t>NANX32615</t>
  </si>
  <si>
    <t>LS05-RPT-CAB-270</t>
  </si>
  <si>
    <t>UNION EMT 3/4"</t>
  </si>
  <si>
    <t>NANX32616</t>
  </si>
  <si>
    <t>LS05-RPT-ELEC-582</t>
  </si>
  <si>
    <t>UNION EMT DE 1"</t>
  </si>
  <si>
    <t>NANX32617</t>
  </si>
  <si>
    <t>LS05-RPT-AA-94</t>
  </si>
  <si>
    <t>UNIÓN PVC 3/4</t>
  </si>
  <si>
    <t>NANX32618</t>
  </si>
  <si>
    <t>LS05-RPT-RED-1032</t>
  </si>
  <si>
    <t>UNION RJ45</t>
  </si>
  <si>
    <t>NANX32619</t>
  </si>
  <si>
    <t>LS05-RPT-UPS-1365</t>
  </si>
  <si>
    <t>UNION ROSCADA 3/4" GALVANIZADA</t>
  </si>
  <si>
    <t>1130200</t>
  </si>
  <si>
    <t>NANX32620</t>
  </si>
  <si>
    <t>LS05-RPT-CAB-271</t>
  </si>
  <si>
    <t>UNIONES 1 1/2</t>
  </si>
  <si>
    <t>NANX32621</t>
  </si>
  <si>
    <t>LS05-RPT-CAB-272</t>
  </si>
  <si>
    <t>UNIONES 1/2</t>
  </si>
  <si>
    <t>NANX32622</t>
  </si>
  <si>
    <t>LS05-RPT-CAB-273</t>
  </si>
  <si>
    <t>UNIONES 3/4</t>
  </si>
  <si>
    <t>NANX32623</t>
  </si>
  <si>
    <t>LS05-RPT-AA-95</t>
  </si>
  <si>
    <t>UNIONES DE 1/4</t>
  </si>
  <si>
    <t>NANX32625</t>
  </si>
  <si>
    <t>LS05-RPT-AA-96</t>
  </si>
  <si>
    <t>UNIONES DE 5/8"</t>
  </si>
  <si>
    <t>NANX32628</t>
  </si>
  <si>
    <t>LS05-RPT-IMP-728</t>
  </si>
  <si>
    <t>UPPER FRONT FRAME</t>
  </si>
  <si>
    <t>40X5383</t>
  </si>
  <si>
    <t>NANX32629</t>
  </si>
  <si>
    <t>LS05-RPT-UPSR-1406</t>
  </si>
  <si>
    <t>UPS INTERACTIVA, MARCA INFOSEC, MODELO X1-700 DE700VA/350W, MONOFÁSICA, 120V DE ENTRADA Y SALIDA.6 A 20 MINUTOS DE AUTONOMÍA DEPENDIENDO DE LACARGA CONECTADA</t>
  </si>
  <si>
    <t>NANX32630</t>
  </si>
  <si>
    <t>LS05-RPT-UPSR-1407</t>
  </si>
  <si>
    <t>UPS marca POWER BACK de 1000 VA PB 1000</t>
  </si>
  <si>
    <t>NANX32631</t>
  </si>
  <si>
    <t>LS05-RPT-UPS-1366</t>
  </si>
  <si>
    <t>UPS SOLTEC ON LINE TITAN EA9930 DE  30KVA, UPS CON ALTO FACTOR DEPOTENCIA DE ENTRADA 0.99 Y SALIDA DE 1, BANCO DE BATERÍA INTERNOS, SOFTWARE DE MONITOREO LOCAL, PANTALLA LCD CON DMINISTRACDETALLADA DEL SISTEMA, ACCESO FRONTAL PARA DMINISTRACIÓN, TRANSFORM</t>
  </si>
  <si>
    <t>TITAN</t>
  </si>
  <si>
    <t>EA9930</t>
  </si>
  <si>
    <t>0</t>
  </si>
  <si>
    <t>NANX32632</t>
  </si>
  <si>
    <t>LS05-RPT-AA-97</t>
  </si>
  <si>
    <t>VÁLVULA GUSANILLO SOLDABLE DE 1/4, IDEAL PARA REFRIGERACIÓN PARA AIRE ACONDICIONADO MARCA LG</t>
  </si>
  <si>
    <t>NANX32633</t>
  </si>
  <si>
    <t>LS05-RPT-AA-98</t>
  </si>
  <si>
    <t>VÁLVULA ROTALOCK 3/4 PARA AIRE ACONDICIONADO DTAD-0832</t>
  </si>
  <si>
    <t>NANX32634</t>
  </si>
  <si>
    <t>LS05-RPT-AA-99</t>
  </si>
  <si>
    <t>VÁLVULAS DE CORTE 1/2" CON PUNTO DE GUSANILLO</t>
  </si>
  <si>
    <t>NANX32635</t>
  </si>
  <si>
    <t>LS05-RPT-AA-100</t>
  </si>
  <si>
    <t>VÁLVULAS DE GUSANILLO</t>
  </si>
  <si>
    <t>NANX32636</t>
  </si>
  <si>
    <t>LS05-RPT-AA-101</t>
  </si>
  <si>
    <t>VARILLA ENROSCADA 3/8 X 3 METROS</t>
  </si>
  <si>
    <t>NANX32637</t>
  </si>
  <si>
    <t>LS05-RPT-RED-1033</t>
  </si>
  <si>
    <t>VARILLA PUESTA TIERRA 5/8´X 2.40 mts COBRE / COBRE COBRES</t>
  </si>
  <si>
    <t>NANX32638</t>
  </si>
  <si>
    <t>LS05-RPT-CAB-274</t>
  </si>
  <si>
    <t>Velcro</t>
  </si>
  <si>
    <t>NANX32639</t>
  </si>
  <si>
    <t>LS05-RPT-COMPOR-512</t>
  </si>
  <si>
    <t>VENTILADOR  DC BRUSHESS FAN DC 12V 0.13A</t>
  </si>
  <si>
    <t>NANX32645</t>
  </si>
  <si>
    <t>LS05-RPT-COM-444</t>
  </si>
  <si>
    <t>VENTILADOR 3EXB608025RFXXX2R0</t>
  </si>
  <si>
    <t>NANX32649</t>
  </si>
  <si>
    <t>LS05-RPT-COMPOR-513</t>
  </si>
  <si>
    <t>VENTILADOR AVC DA08038B12H 80MM FAN</t>
  </si>
  <si>
    <t>41R6042</t>
  </si>
  <si>
    <t>NANX32650</t>
  </si>
  <si>
    <t>LS05-RPT-COM-445</t>
  </si>
  <si>
    <t>VENTILADOR CHASIS PC 12 VDC 0,25A CONECTOR TRES PINES</t>
  </si>
  <si>
    <t>NANX32651</t>
  </si>
  <si>
    <t>LS05-RPT-PC-784</t>
  </si>
  <si>
    <t>VENTILADOR DC BRUSHESS FAN DC 12V 0.13A</t>
  </si>
  <si>
    <t>NSJ8025SM</t>
  </si>
  <si>
    <t>NANX32656</t>
  </si>
  <si>
    <t>LS05-RPT-PC-785</t>
  </si>
  <si>
    <t>VENTILADOR DE LA CPU BRUSHLESS FAN 12V 0. 13A</t>
  </si>
  <si>
    <t>NANX32657</t>
  </si>
  <si>
    <t>LS05-RPT-COM-446</t>
  </si>
  <si>
    <t>VENTILADOR EXTRACTOR</t>
  </si>
  <si>
    <t>NANX32658</t>
  </si>
  <si>
    <t>LS05-RPT-COM-447</t>
  </si>
  <si>
    <t>VENTILADOR EXTRACTOR DE CALOR</t>
  </si>
  <si>
    <t>NANX32659</t>
  </si>
  <si>
    <t>LS05-RPT-PC-786</t>
  </si>
  <si>
    <t>VENTILADOR FAN ARX DC BRUSHLESS FAN FD1280</t>
  </si>
  <si>
    <t>NANX32661</t>
  </si>
  <si>
    <t>LS05-RPT-COM-448</t>
  </si>
  <si>
    <t>VENTILADOR KEY MODELO: PY-8025L12S</t>
  </si>
  <si>
    <t>3EXB608025RFXXX2R0</t>
  </si>
  <si>
    <t>NANX32663</t>
  </si>
  <si>
    <t>LS05-RPT-COMPOR-515</t>
  </si>
  <si>
    <t>VENTILADOR PARA PROCESADOR</t>
  </si>
  <si>
    <t>NANX32665</t>
  </si>
  <si>
    <t>LS05-RPT-RED-1034</t>
  </si>
  <si>
    <t>VENTILADORES PLASTICOS PARA RACK - 4,7 '' A 110 VAC</t>
  </si>
  <si>
    <t>Ventilador</t>
  </si>
  <si>
    <t>NANX32666</t>
  </si>
  <si>
    <t>LS05-RPT-PT-814</t>
  </si>
  <si>
    <t>VGP-BPS9/B Battery Homologoda for Sony 6Cell 5200mAh 11.1V</t>
  </si>
  <si>
    <t>VAIO</t>
  </si>
  <si>
    <t>VGP-BPS9</t>
  </si>
  <si>
    <t>NANX32667</t>
  </si>
  <si>
    <t>LS05-RPT-SDA-1201</t>
  </si>
  <si>
    <t>VIDEO BAL CON CONECTORES RCA MACHO.</t>
  </si>
  <si>
    <t>NANX32668</t>
  </si>
  <si>
    <t>LS05-RPT-SDA-1202</t>
  </si>
  <si>
    <t>VIDEO BALUM PASIVO PAREJA</t>
  </si>
  <si>
    <t>NANX32669</t>
  </si>
  <si>
    <t>LS05-RPT-AV-149</t>
  </si>
  <si>
    <t>VIDEOBEAM LÁMPARA; PANASONIC ET-LAM1C - PARA EL PT-LM2U</t>
  </si>
  <si>
    <t>PANASONIC</t>
  </si>
  <si>
    <t>NANX32671</t>
  </si>
  <si>
    <t>LS05-RPT-PT-815</t>
  </si>
  <si>
    <t>WORLDWIDE INPUT POWER SUPPLY - 100-240VAC, 50/60HZ, 68W - INCLUDES FAN</t>
  </si>
  <si>
    <t>Plotters</t>
  </si>
  <si>
    <t>HP DesignJet 110Plus</t>
  </si>
  <si>
    <t>Q1292-67038</t>
  </si>
  <si>
    <t>NANX32672</t>
  </si>
  <si>
    <t>LS05-RPT-RED-1035</t>
  </si>
  <si>
    <t>CABLE UTP CATEGORIA 6 X METROS</t>
  </si>
  <si>
    <t>NANX32673</t>
  </si>
  <si>
    <t>LS05-RPT-ELEC-583</t>
  </si>
  <si>
    <t>CHAZOS PLASTICOS 1/4" CON TORNILLO</t>
  </si>
  <si>
    <t>NANX32674</t>
  </si>
  <si>
    <t>LS05-RPT-CAB-275</t>
  </si>
  <si>
    <t>CONECTOR RJ-45</t>
  </si>
  <si>
    <t>NANX32677</t>
  </si>
  <si>
    <t>LS05-RPT-COM-449</t>
  </si>
  <si>
    <t>DISCO DURO 1 TB SATA</t>
  </si>
  <si>
    <t>NANX32678</t>
  </si>
  <si>
    <t>LS05-RPT-SDA-1203</t>
  </si>
  <si>
    <t>WIND DEFLECTOR (ANTIPOP)</t>
  </si>
  <si>
    <t>NANX32679</t>
  </si>
  <si>
    <t>LS05-RPT-PC-787</t>
  </si>
  <si>
    <t>MEMORIA RAM 4GB 1RX8 PC3 - 10600 - DDR3 4GB</t>
  </si>
  <si>
    <t>NANX32680</t>
  </si>
  <si>
    <t>LS05-RPT-RED-1036</t>
  </si>
  <si>
    <t>FIBRA OPTICA MM CDG LSZH 50/125 OM4INT/EXT 6 HILOS DIELECTRICA</t>
  </si>
  <si>
    <t>NANX32681</t>
  </si>
  <si>
    <t>LS05-RPT-RED-1037</t>
  </si>
  <si>
    <t>FIBRA OPTICA MM LC/LC PPLX 50/125 DE 6 HILOS</t>
  </si>
  <si>
    <t>NANX32684</t>
  </si>
  <si>
    <t>LS05-RPT-UPSR-1408</t>
  </si>
  <si>
    <t>BATERIAS 12V - 9 AH UPS N/P: HGL9-12</t>
  </si>
  <si>
    <t>Baterías 12V - 9Ah</t>
  </si>
  <si>
    <t>NANX32685</t>
  </si>
  <si>
    <t>LS05-RPT-CAB-277</t>
  </si>
  <si>
    <t>CABLE DE RED CATEGORIA 5E X METRO</t>
  </si>
  <si>
    <t>NANX32687</t>
  </si>
  <si>
    <t>LS05-RPT-CAB-278</t>
  </si>
  <si>
    <t>CAJA SOBREPONER PARA JACK</t>
  </si>
  <si>
    <t>NANX32688</t>
  </si>
  <si>
    <t>LS05-RPT-CAB-279</t>
  </si>
  <si>
    <t>FACEPLATE SENCILLO - RJ45 - CAT. 6</t>
  </si>
  <si>
    <t>NANX32689</t>
  </si>
  <si>
    <t>LS05-RPT-CAB-280</t>
  </si>
  <si>
    <t>TERMINALES RJ45 CATEGORIA 5E</t>
  </si>
  <si>
    <t>X-SAFE PRO</t>
  </si>
  <si>
    <t>NANX32691</t>
  </si>
  <si>
    <t>LS05-RPT-CAB-281</t>
  </si>
  <si>
    <t>Bota para Plug RJ45</t>
  </si>
  <si>
    <t>NANX32693</t>
  </si>
  <si>
    <t>LS05-RPT-UDAL-1295</t>
  </si>
  <si>
    <t>DISCO DURO DE ESTADO SOLIDO 480GB KINGSTON A400 -480G</t>
  </si>
  <si>
    <t>NANX32694</t>
  </si>
  <si>
    <t>LS05-RPT-UPSR-1409</t>
  </si>
  <si>
    <t>Baterias de 12V-7,5AHsecas selladas libres de mantenimiento para UPS</t>
  </si>
  <si>
    <t>NANX32695</t>
  </si>
  <si>
    <t>LS05-RPT-CAB-282</t>
  </si>
  <si>
    <t>CANALETA PLÁSTICA DEXON CON ADHESIVO DE 20 X12</t>
  </si>
  <si>
    <t>NANX32696</t>
  </si>
  <si>
    <t>LS05-RPT-COM-451</t>
  </si>
  <si>
    <t>MOUSE ÓPTICO USB</t>
  </si>
  <si>
    <t>NANX32697</t>
  </si>
  <si>
    <t>LS05-RPT-AA-102</t>
  </si>
  <si>
    <t>ARANDELAS DE 3/8</t>
  </si>
  <si>
    <t>NANX32698</t>
  </si>
  <si>
    <t>LS05-RPT-RCT-1104</t>
  </si>
  <si>
    <t>CONECTOR 3M AUTODESFORRE CALIBRE 10-12 Pulg- Amarillo</t>
  </si>
  <si>
    <t>NANX32699</t>
  </si>
  <si>
    <t>LS05-RPT-CAB-283</t>
  </si>
  <si>
    <t>MTRS CABLE TRENZADO 3*12</t>
  </si>
  <si>
    <t>NANX32700</t>
  </si>
  <si>
    <t>LS05-RPT-ELEC-584</t>
  </si>
  <si>
    <t>ARANDELA PLANA GALVANIZADA 5/32</t>
  </si>
  <si>
    <t>NANX32701</t>
  </si>
  <si>
    <t>LS05-RPT-COM-452</t>
  </si>
  <si>
    <t>TECLADO USB GENIUS</t>
  </si>
  <si>
    <t>NANX32702</t>
  </si>
  <si>
    <t>LS05-RPT-CAB-284</t>
  </si>
  <si>
    <t>PATCH CORD DE COLOR AZUL CAT. 6 DE 1,5 MTS</t>
  </si>
  <si>
    <t>NANX32703</t>
  </si>
  <si>
    <t>LS05-RPT-CAB-285</t>
  </si>
  <si>
    <t>PATCH CORD 1,5 MTS  CAT 6A</t>
  </si>
  <si>
    <t>NANX32705</t>
  </si>
  <si>
    <t>LS05-RPT-CAB-286</t>
  </si>
  <si>
    <t>PATCH CORD DE COLOR AZUL CAT. 6 DE 3,0 MTS</t>
  </si>
  <si>
    <t>NANX32706</t>
  </si>
  <si>
    <t>LS05-RPT-COM-453</t>
  </si>
  <si>
    <t>COMBO TECLADO + MOUSE ALAMBRICO</t>
  </si>
  <si>
    <t>NANX32708</t>
  </si>
  <si>
    <t>LS05-RPT-COM-454</t>
  </si>
  <si>
    <t>SL-275TFX Apex APC Power supply 275W</t>
  </si>
  <si>
    <t>NANX32709</t>
  </si>
  <si>
    <t>LS05-RPT-AA-103</t>
  </si>
  <si>
    <t>TERMINALES ELECTRICAS EN Y PARA CALIBRE #12</t>
  </si>
  <si>
    <t>NANX32710</t>
  </si>
  <si>
    <t>LS05-RPT-AA-104</t>
  </si>
  <si>
    <t>CABLEADO ENCAUCHETADO 4X12</t>
  </si>
  <si>
    <t>NANX32711</t>
  </si>
  <si>
    <t>LS05-RPT-RED-1038</t>
  </si>
  <si>
    <t>TUBERIA CONDUIT PVC DE 1/2" INCLUYE CURVAS Y ACCESORIOS</t>
  </si>
  <si>
    <t>NANX32713</t>
  </si>
  <si>
    <t>LS05-RPT-CAB-287</t>
  </si>
  <si>
    <t>TRAMOS DE CANALETA ADHESIVA 20X25 CM X 3 METROS</t>
  </si>
  <si>
    <t>NANX32715</t>
  </si>
  <si>
    <t>LS05-RPT-CAB-288</t>
  </si>
  <si>
    <t>CABLE ENCAUCHUTADO EL METRO DE 3X12</t>
  </si>
  <si>
    <t>NANX32716</t>
  </si>
  <si>
    <t>LS05-RPT-RED-1039</t>
  </si>
  <si>
    <t>CABLE 7 HILOS N° 12 BLANCO XMTS CENTELSA</t>
  </si>
  <si>
    <t>NANX32717</t>
  </si>
  <si>
    <t>LS05-RPT-RED-1040</t>
  </si>
  <si>
    <t>TUERCA HEXAGONAL ZINCADA 1/2</t>
  </si>
  <si>
    <t>NANX32718</t>
  </si>
  <si>
    <t>LS05-RPT-UPS-1367</t>
  </si>
  <si>
    <t>CABLE # 10 CENTELSA NEGRO * MTS</t>
  </si>
  <si>
    <t>NANX32719</t>
  </si>
  <si>
    <t>LS05-RPT-UPS-1368</t>
  </si>
  <si>
    <t>CABLE # 10 CENTELSA VERDE * MTS</t>
  </si>
  <si>
    <t>NANX32722</t>
  </si>
  <si>
    <t>LS05-RPT-CAB-289</t>
  </si>
  <si>
    <t>PATCH CORD 3,0 MTS  CAT 6A</t>
  </si>
  <si>
    <t>NANX32723</t>
  </si>
  <si>
    <t>LS05-RPT-UPS-1369</t>
  </si>
  <si>
    <t>CABLE THHN/ITHWN CALIBRE 10 X METRO COLOR ROJO</t>
  </si>
  <si>
    <t>NANX32724</t>
  </si>
  <si>
    <t>LS05-RPT-UPS-1370</t>
  </si>
  <si>
    <t>BATERÍAS FULI BATTERY 12V 9AH</t>
  </si>
  <si>
    <t>FL1290H</t>
  </si>
  <si>
    <t>NANX32725</t>
  </si>
  <si>
    <t>LS05-RPT-RED-1041</t>
  </si>
  <si>
    <t>CDD43A - CANALETA PLÁSTICA BLANCA 40MM X 25MM X 2M CON DIVISIÓN ADHESIVO DEXSON</t>
  </si>
  <si>
    <t>NANX32726</t>
  </si>
  <si>
    <t>LS05-RPT-UDAL-1296</t>
  </si>
  <si>
    <t>DISCO DURO 2.5" SATA SSD  480GB 6Gb/s</t>
  </si>
  <si>
    <t>NANX32727</t>
  </si>
  <si>
    <t>LS05-RPT-AA-105</t>
  </si>
  <si>
    <t>TUERCAS HEXAGONALES ZINC 3/8</t>
  </si>
  <si>
    <t>NANX32728</t>
  </si>
  <si>
    <t>LS05-RPT-RED-1042</t>
  </si>
  <si>
    <t>Canaleta Plástica 20X45</t>
  </si>
  <si>
    <t>NANX32730</t>
  </si>
  <si>
    <t>LS05-RPT-UPS-1371</t>
  </si>
  <si>
    <t>BATERÍA MARCA APC REF: CSB HR1234WF2  12V 9AH MODELO GENUINE RBC17</t>
  </si>
  <si>
    <t>APC</t>
  </si>
  <si>
    <t>RBC17</t>
  </si>
  <si>
    <t>NANX32731</t>
  </si>
  <si>
    <t>LS05-RPT-RED-1043</t>
  </si>
  <si>
    <t>TORNILLO DRAYWALL  1/4"</t>
  </si>
  <si>
    <t>NANX32732</t>
  </si>
  <si>
    <t>LS05-RPT-RED-1044</t>
  </si>
  <si>
    <t>CHAZO PARA DRYWALL CON TORNILLO DE 1"</t>
  </si>
  <si>
    <t>NANX32734</t>
  </si>
  <si>
    <t>LS05-RPT-RED-1045</t>
  </si>
  <si>
    <t>CHAZO PLASTICO DE 1/2 + TORNILLO PHILIPS 1.1/4</t>
  </si>
  <si>
    <t>NANX32736</t>
  </si>
  <si>
    <t>LS05-RPT-AA-106</t>
  </si>
  <si>
    <t>CHAZOS RL MULTIUSOS DE 3/8</t>
  </si>
  <si>
    <t>NANX32737</t>
  </si>
  <si>
    <t>LS05-RPT-COMPOR-516</t>
  </si>
  <si>
    <t>DIADEMA DE AUDÍFONOS Y MICRÓFONO</t>
  </si>
  <si>
    <t>NANX32738</t>
  </si>
  <si>
    <t>LS05-RPT-CAB-291</t>
  </si>
  <si>
    <t>CANALETA PLÁSTICA DE 2CM X 1 CON TAPA TRAMO DE 2 MTS</t>
  </si>
  <si>
    <t>NANX32739</t>
  </si>
  <si>
    <t>LS05-RPT-ELEC-585</t>
  </si>
  <si>
    <t>CABLE FLEXIBLE # 6AWG NEGRO 600V 60 GRADOS  X MTS</t>
  </si>
  <si>
    <t>TWK-6N-M</t>
  </si>
  <si>
    <t>NANX32740</t>
  </si>
  <si>
    <t>LS05-RPT-RCT-1105</t>
  </si>
  <si>
    <t>JACK PANDUIT CJ6X88TGBU CAT6A AZUL</t>
  </si>
  <si>
    <t>NANX32742</t>
  </si>
  <si>
    <t>LS05-RPT-RED-1046</t>
  </si>
  <si>
    <t>SWITCH 8 PUERTOS 1000 BASE-T DGS-1008D/A</t>
  </si>
  <si>
    <t>NANX32743</t>
  </si>
  <si>
    <t>LS05-RPT-AA-107</t>
  </si>
  <si>
    <t>TUBERÍA EN COBRE FLEXIBLE 3/8</t>
  </si>
  <si>
    <t>NANX32746</t>
  </si>
  <si>
    <t>LS05-RPT-CAB-292</t>
  </si>
  <si>
    <t>METRO DE CABLE TRENZADO 3X12 PARA RED REGULADA</t>
  </si>
  <si>
    <t>NANX32749</t>
  </si>
  <si>
    <t>LS05-RPT-UPS-1372</t>
  </si>
  <si>
    <t>CABLE 10 AWG DE 13 CM SOLDADO CONECTOR DE TERMINAL HEMBRA A HEMBRA</t>
  </si>
  <si>
    <t>NANX32750</t>
  </si>
  <si>
    <t>LS05-RPT-RED-1047</t>
  </si>
  <si>
    <t>CANALETA PLASTICA DE PISO 60X13</t>
  </si>
  <si>
    <t>NANX32751</t>
  </si>
  <si>
    <t>LS05-RPT-UPS-1373</t>
  </si>
  <si>
    <t>BATERÍA SELLADA FULIBATTERY 12V-7.5AH REF. FL1275GS</t>
  </si>
  <si>
    <t>FULI BATTERY</t>
  </si>
  <si>
    <t>FL1275GS</t>
  </si>
  <si>
    <t>NANX32752</t>
  </si>
  <si>
    <t>LS05-RPT-RED-1048</t>
  </si>
  <si>
    <t>SWITCH 8 PUERTOS 10/100 D-LINK DES-1008D</t>
  </si>
  <si>
    <t>NANX32753</t>
  </si>
  <si>
    <t>LS05-RPT-RED-1049</t>
  </si>
  <si>
    <t>Tramo de Canaleta Plástica de 60x40 x 2Mts Sin Divison (Optimo)</t>
  </si>
  <si>
    <t>NANX32754</t>
  </si>
  <si>
    <t>LS05-RPT-UPSR-1410</t>
  </si>
  <si>
    <t>UPS ON-LINE, 3.000VA/2500W, FP 0.8,100/110/115/120/127V 50/60HZ, ONDA SENO PURA, 7 TOMAS (6X 5-15R/20R Y 1X L5-30R)</t>
  </si>
  <si>
    <t>NANX32755</t>
  </si>
  <si>
    <t>LS05-RPT-AA-108</t>
  </si>
  <si>
    <t>ABRAZADERA AJUSTABLE 1 1/4</t>
  </si>
  <si>
    <t>NANX32756</t>
  </si>
  <si>
    <t>LS05-RPT-RED-1050</t>
  </si>
  <si>
    <t>SALIDA OUTLET RJ-45 SENCILLA (JACK) - CAT. 6</t>
  </si>
  <si>
    <t>NANX32757</t>
  </si>
  <si>
    <t>LS05-RPT-UDAL-1297</t>
  </si>
  <si>
    <t>DISCO DURO EXTERNO 1 TB</t>
  </si>
  <si>
    <t>NANX32758</t>
  </si>
  <si>
    <t>LS05-RPT-RED-1051</t>
  </si>
  <si>
    <t>PUNTO ELÉCTRICO REGULADO X 10 METROS</t>
  </si>
  <si>
    <t>NANX32759</t>
  </si>
  <si>
    <t>LS05-RPT-AA-109</t>
  </si>
  <si>
    <t>AISLAMIENTO TÉRMICO RUBATEX 1/4 X 2 METROS</t>
  </si>
  <si>
    <t>NANX32760</t>
  </si>
  <si>
    <t>LS05-RPT-RED-1052</t>
  </si>
  <si>
    <t>CANALETA DE SUPERFICIE DEXSON,BLANCA, 20x12, con Adhesivo X 2 METROS</t>
  </si>
  <si>
    <t>DXN10051P</t>
  </si>
  <si>
    <t>NANX32761</t>
  </si>
  <si>
    <t>LS05-RPT-ESC-608</t>
  </si>
  <si>
    <t>RODILLOS DE ALIMENTACION (1 Par)</t>
  </si>
  <si>
    <t>FI-7160</t>
  </si>
  <si>
    <t>NANX32762</t>
  </si>
  <si>
    <t>LS05-RPT-RED-1053</t>
  </si>
  <si>
    <t>TAPA TROQUEL DOBLE PARA CANALETA DE 10CM</t>
  </si>
  <si>
    <t>Doble 10cm</t>
  </si>
  <si>
    <t>NANX32763</t>
  </si>
  <si>
    <t>LS05-RPT-UDAL-1298</t>
  </si>
  <si>
    <t>DISCO DURO EXTERNO 4 TB</t>
  </si>
  <si>
    <t>NANX32764</t>
  </si>
  <si>
    <t>LS05-RPT-PT-816</t>
  </si>
  <si>
    <t>DISCO DURO PORTÁTIL DE 1BT HDD2H81 MK6465GSX</t>
  </si>
  <si>
    <t>NANX32766</t>
  </si>
  <si>
    <t>LS05-RPT-CAB-293</t>
  </si>
  <si>
    <t>CONECTORES DE FIBRA LC MONOMODO GENERICO</t>
  </si>
  <si>
    <t>NANX32767</t>
  </si>
  <si>
    <t>LS05-RPT-RED-1054</t>
  </si>
  <si>
    <t>PIGTAIL LC 1,5 METRO SIMPLEX OM4</t>
  </si>
  <si>
    <t>SIMPLEX</t>
  </si>
  <si>
    <t>NANX32770</t>
  </si>
  <si>
    <t>LS05-RPT-UPS-1374</t>
  </si>
  <si>
    <t>BATERIA SELLADA 12V-18AH REF FL12180</t>
  </si>
  <si>
    <t>NANX32772</t>
  </si>
  <si>
    <t>LS05-RPT-CAB-294</t>
  </si>
  <si>
    <t>TOMA NARANJA 120V LEVITON</t>
  </si>
  <si>
    <t>NANX32773</t>
  </si>
  <si>
    <t>LS05-RPT-UPS-1375</t>
  </si>
  <si>
    <t>BATERIA DC MARCA BbBATTERY MODELO BP40-12 VOLTAJE 12V, CORRIENTE 40AH</t>
  </si>
  <si>
    <t>Bbbattery</t>
  </si>
  <si>
    <t>BP40-12</t>
  </si>
  <si>
    <t>NANX32774</t>
  </si>
  <si>
    <t>LS05-RPT-SDA-1204</t>
  </si>
  <si>
    <t>BATERIA PARA MICROFONO GONSING</t>
  </si>
  <si>
    <t>GONSIN</t>
  </si>
  <si>
    <t>TL 3300</t>
  </si>
  <si>
    <t>NANX32775</t>
  </si>
  <si>
    <t>LS05-RPT-COM-458</t>
  </si>
  <si>
    <t>UNIDAD QUEMADORA DVD SATA</t>
  </si>
  <si>
    <t>NANX32776</t>
  </si>
  <si>
    <t>LS05-RPT-UPS-1376</t>
  </si>
  <si>
    <t>CABLE SOLDADOR  # 2 AWG MARCA CENTELSA O PROCABLES</t>
  </si>
  <si>
    <t>NANX32777</t>
  </si>
  <si>
    <t>LS05-RPT-AA-110</t>
  </si>
  <si>
    <t>TUBERÍA EN COBRE FLEXIBLE 5/8</t>
  </si>
  <si>
    <t>NANX32778</t>
  </si>
  <si>
    <t>LS05-RPT-COM-459</t>
  </si>
  <si>
    <t>DISCO DURO 2 TB SATA</t>
  </si>
  <si>
    <t>NANX32779</t>
  </si>
  <si>
    <t>LS05-RPT-UPS-1377</t>
  </si>
  <si>
    <t>CABLE ELECTRICO DE COBRE CALIBRE NUMERO 12 AWG 7 HILOS X 200 METROS</t>
  </si>
  <si>
    <t>NEXANS O CONDUMEX</t>
  </si>
  <si>
    <t>RETIE, NTC 1332 Y UL 83</t>
  </si>
  <si>
    <t>NANX32780</t>
  </si>
  <si>
    <t>LS05-RPT-CAB-295</t>
  </si>
  <si>
    <t>CABLE THHN/ITHWN CALIBRE 6 X METRO</t>
  </si>
  <si>
    <t>NANX32781</t>
  </si>
  <si>
    <t>LS05-RPT-UPS-1378</t>
  </si>
  <si>
    <t>TERMINALES PLANAS PARA BATERÍA CALIBRE 10-12</t>
  </si>
  <si>
    <t>NANX32782</t>
  </si>
  <si>
    <t>LS05-RPT-RED-1055</t>
  </si>
  <si>
    <t>TUBO PCV  DE ½" DE 1 METRO</t>
  </si>
  <si>
    <t>NANX32783</t>
  </si>
  <si>
    <t>LS05-RPT-AA-111</t>
  </si>
  <si>
    <t>TUBERÍA EN COBRE TIPO FLEXIBLE 1/4</t>
  </si>
  <si>
    <t>NANX32784</t>
  </si>
  <si>
    <t>LS05-RPT-CAB-296</t>
  </si>
  <si>
    <t>TOMAS DOBLES CAT 6 , FACEPLATE</t>
  </si>
  <si>
    <t>NANX32785</t>
  </si>
  <si>
    <t>LS05-RPT-CAB-297</t>
  </si>
  <si>
    <t>Tornillo Autoperforante</t>
  </si>
  <si>
    <t>NANX32786</t>
  </si>
  <si>
    <t>LS05-RPT-UPSR-1411</t>
  </si>
  <si>
    <t>UPS interactiva para Hogar y PYME de 1000VA Nicomar/Micronet-1000VA</t>
  </si>
  <si>
    <t>NICOMAR</t>
  </si>
  <si>
    <t>MICRONET-1000VA</t>
  </si>
  <si>
    <t>NANX32788</t>
  </si>
  <si>
    <t>LS05-RPT-AA-112</t>
  </si>
  <si>
    <t>MANGUERA DE DESAGÜE PLASTICA 3/8"</t>
  </si>
  <si>
    <t>WANFLEX</t>
  </si>
  <si>
    <t>NANX32790</t>
  </si>
  <si>
    <t>LS05-RPT-RCT-1106</t>
  </si>
  <si>
    <t>FEED ROLLER  l5E scanner fujitsu Fi-7160</t>
  </si>
  <si>
    <t>NANX32791</t>
  </si>
  <si>
    <t>LS05-RPT-RED-1056</t>
  </si>
  <si>
    <t>FUSION DE FIBRA OPTICA MULTIMODO</t>
  </si>
  <si>
    <t>NANX32793</t>
  </si>
  <si>
    <t>LS05-RPT-RCT-1107</t>
  </si>
  <si>
    <t>ABRAZADERA DE DOBLE OJO DE 1"</t>
  </si>
  <si>
    <t>NANX32794</t>
  </si>
  <si>
    <t>LS05-RPT-UPS-1379</t>
  </si>
  <si>
    <t>BATERIA FL12550(12V55AH/20HR)</t>
  </si>
  <si>
    <t>NANX32795</t>
  </si>
  <si>
    <t>LS05-RPT-AA-113</t>
  </si>
  <si>
    <t>CODOS DE 3/8"</t>
  </si>
  <si>
    <t>NANX32796</t>
  </si>
  <si>
    <t>LS05-RPT-COMPOR-518</t>
  </si>
  <si>
    <t>UNIDAD QUEMADORA EXTERNA DVD</t>
  </si>
  <si>
    <t>NANX32797</t>
  </si>
  <si>
    <t>LS05-RPT-AA-114</t>
  </si>
  <si>
    <t>UNIONES 3/8"</t>
  </si>
  <si>
    <t>NANX32798</t>
  </si>
  <si>
    <t>LS05-RPT-COM-460</t>
  </si>
  <si>
    <t>Computador Portátil HP, DELL o LENOVO  Procesador: Mínimo Intel® Core™ i5 Octava Generación, frecuencia base de 1,6 GHz, con tecnología Intel® Turbo Boost,; Memoria mínima: 8.0 GB DDR4; Almacenamiento: interno mínimo Un (1) disco duro SSD de 256GB o mínimD</t>
  </si>
  <si>
    <t>NANX32799</t>
  </si>
  <si>
    <t>LS05-RPT-AA-115</t>
  </si>
  <si>
    <t>Tubería de cobre TIPO “L”, desde manejadora a terraza con tubería de diametro 1/2” para líneas de líquido y 7/8" para lineas de gas caliente.</t>
  </si>
  <si>
    <t>NANX32800</t>
  </si>
  <si>
    <t>LS05-RPT-AA-116</t>
  </si>
  <si>
    <t>Tubería de cobre TIPO “L” de 1/2", para línea de líquido de un equipo de aire acondicionado de 2 TR)</t>
  </si>
  <si>
    <t>AIRE ACONDICIONADO</t>
  </si>
  <si>
    <t>NANX32801</t>
  </si>
  <si>
    <t>LS05-RPT-AA-117</t>
  </si>
  <si>
    <t>Tubería de cobre TIPO “L” de 7/8" " nominal, (para línea de gas caliente de un equipo de aire acondicionado de 2 TR)</t>
  </si>
  <si>
    <t>NANX32802</t>
  </si>
  <si>
    <t>LS05-RPT-OT-758</t>
  </si>
  <si>
    <t>Riel tecna y grapas</t>
  </si>
  <si>
    <t>Otros</t>
  </si>
  <si>
    <t>NANX32803</t>
  </si>
  <si>
    <t>LS05-RPT-AA-118</t>
  </si>
  <si>
    <t>Refrigerante Ecologico R-410A</t>
  </si>
  <si>
    <t>NANX32804</t>
  </si>
  <si>
    <t>LS05-RPT-AA-119</t>
  </si>
  <si>
    <t>Cable Encauchetado Tipo Exterior Según RETIE en Calibre AWG 3x12 + T AWG 12 y CONTROL: (Cable vehiculo #18) AWG 2x18</t>
  </si>
  <si>
    <t>NANX32805</t>
  </si>
  <si>
    <t>LS05-RPT-AA-120</t>
  </si>
  <si>
    <t>Tuberia Drenajes 1/2"   con acople de suministro de agua para humificador y bomba de condensado</t>
  </si>
  <si>
    <t>NANX32806</t>
  </si>
  <si>
    <t>LS05-RPT-ESC-609</t>
  </si>
  <si>
    <t>RODILLO DE TRANSFERENCIA PARA AVISION AD240A</t>
  </si>
  <si>
    <t>AVISION</t>
  </si>
  <si>
    <t>AV002-9072-0-SP</t>
  </si>
  <si>
    <t>NANX32807</t>
  </si>
  <si>
    <t>LS05-RPT-ESC-610</t>
  </si>
  <si>
    <t>KIT DE INTERCAMBIO DE RODILLOS PARA AVISION AD230U, AD240U,</t>
  </si>
  <si>
    <t>AV003-7981-0-SP</t>
  </si>
  <si>
    <t>NANX32808</t>
  </si>
  <si>
    <t>LS05-RPT-ESC-611</t>
  </si>
  <si>
    <t>RODILLO ADF 002-8287 AVISION DE MODELO AD250F</t>
  </si>
  <si>
    <t>AV002-8287-0-SP</t>
  </si>
  <si>
    <t>NANX32809</t>
  </si>
  <si>
    <t>LS05-RPT-SER-1258</t>
  </si>
  <si>
    <t>DISCO DURO SEAGATE DE 4TB 7.2K 3.5* 12Gb7s kn SAS ST4000NM0095</t>
  </si>
  <si>
    <t>CRUCIAL</t>
  </si>
  <si>
    <t>ST4000NM0095</t>
  </si>
  <si>
    <t>NANX32810</t>
  </si>
  <si>
    <t>Disco Duro SAS Dell 400 ANVL de 10 TB a 12Gbps, 7.200RPM de 3.5</t>
  </si>
  <si>
    <t>Disco Duro</t>
  </si>
  <si>
    <t>Dell</t>
  </si>
  <si>
    <t>Dell 400 ANVL</t>
  </si>
  <si>
    <t>NANX32811</t>
  </si>
  <si>
    <t>LS05-RPT-TABT-1282</t>
  </si>
  <si>
    <t>Tablet Samsung Galaxy Tab S9 Plus wifi, 12GB/256GB, 12.4" Beige, Android 13, Cámara 13.0 MP + 8.0 MP, Flahs frontal 12.0MP, IP68, Octa Core 3.36GHz,2.8GHz,2GHz. Estuche, teclado, lápiz y adaptador de corriente.</t>
  </si>
  <si>
    <t>Tablet</t>
  </si>
  <si>
    <t>Samsumg</t>
  </si>
  <si>
    <t>S9 Plus wifi</t>
  </si>
  <si>
    <t>NANX32812</t>
  </si>
  <si>
    <t>LS05-RPT-TLON-1283</t>
  </si>
  <si>
    <t>Telón Eléctrico para Video Proyección 410x305 cm, 202", motor tubular 110V AC, anclaje  techo/pared, Tela en PVC de alta 
resistencia, con control de mando a distancia RF Parte: TE-41</t>
  </si>
  <si>
    <t>Telon</t>
  </si>
  <si>
    <t>Telón Eléctrico</t>
  </si>
  <si>
    <t>TE-41</t>
  </si>
  <si>
    <t>NANX32813</t>
  </si>
  <si>
    <t>LS05-RPT-KMT-734</t>
  </si>
  <si>
    <t>Kit de Mantenimiento Panasonic kVS1066</t>
  </si>
  <si>
    <t>Kit De Mantenimiento</t>
  </si>
  <si>
    <t>Panasonic</t>
  </si>
  <si>
    <t>kVS1066</t>
  </si>
  <si>
    <t>NANX32814</t>
  </si>
  <si>
    <t>LS05-RPT-RD-1108</t>
  </si>
  <si>
    <t>Rodillo de salida de alimentación PA03670- Y461 PA03670-Y466 para scanner Fujitsu</t>
  </si>
  <si>
    <t>Rodillo</t>
  </si>
  <si>
    <t>Fujitsu</t>
  </si>
  <si>
    <t>PA03670- Y461</t>
  </si>
  <si>
    <t>NANX32815</t>
  </si>
  <si>
    <t>LS05-RPT-CPV-334</t>
  </si>
  <si>
    <t>Capturadora de Video para Sala de Audiencia AVerMedia</t>
  </si>
  <si>
    <t>Capturadora De Video</t>
  </si>
  <si>
    <t>AVerMedia</t>
  </si>
  <si>
    <t>NANX32816</t>
  </si>
  <si>
    <t>LS05-RPT-TNER-1284</t>
  </si>
  <si>
    <t>Tóner MPS 5501</t>
  </si>
  <si>
    <t>Toner</t>
  </si>
  <si>
    <t>MPS 5501</t>
  </si>
  <si>
    <t>NANX32817</t>
  </si>
  <si>
    <t>LS05-RPT-AC-02</t>
  </si>
  <si>
    <t>Access Point UniFi de largo alcance, Doble banda 802.11ac MIMO2X2 para interior, PoE 802.3af, soporta 250 clientes, hasta 867 Mbps Parte: UAP-AC-LR</t>
  </si>
  <si>
    <t>MIMO2X2</t>
  </si>
  <si>
    <t>UAP-AC-LR</t>
  </si>
  <si>
    <t>NANX32818</t>
  </si>
  <si>
    <t>LS05-RPT-SCA-1205</t>
  </si>
  <si>
    <t>Scanner Fujijitsu Fi-8170</t>
  </si>
  <si>
    <t>Scanner</t>
  </si>
  <si>
    <t>Fujijitsu</t>
  </si>
  <si>
    <t>Fi-8170</t>
  </si>
  <si>
    <t>NANX32819</t>
  </si>
  <si>
    <t>LS05-RPT-PST-817</t>
  </si>
  <si>
    <t>Presentador Logitech R500</t>
  </si>
  <si>
    <t>Presentador</t>
  </si>
  <si>
    <t>Logitech</t>
  </si>
  <si>
    <t>R500</t>
  </si>
  <si>
    <t>NANX32820</t>
  </si>
  <si>
    <t>LS05-RPT-RD-1109</t>
  </si>
  <si>
    <t>Rodillos Epson DS 70000 Modelo B12B813501</t>
  </si>
  <si>
    <t>Epson</t>
  </si>
  <si>
    <t>B12B813501</t>
  </si>
  <si>
    <t>NANX32821</t>
  </si>
  <si>
    <t>LS05-RPT-FP-621</t>
  </si>
  <si>
    <t>FUENTE DE PODER PARA HP PRO ELITE SERIE 6000 / 8000 P/N: 503376-001 DE 240W</t>
  </si>
  <si>
    <t>503376-001</t>
  </si>
  <si>
    <t>NANX32822</t>
  </si>
  <si>
    <t>DPS 80 KVA Parte: 2CTB815710R2300</t>
  </si>
  <si>
    <t>DPS</t>
  </si>
  <si>
    <t>2CTB815710R2300</t>
  </si>
  <si>
    <t>NANX32823</t>
  </si>
  <si>
    <t>LS05-RPT-BTE-162</t>
  </si>
  <si>
    <t>BATERIAS 12V 110AH Parte: PL-110-D12</t>
  </si>
  <si>
    <t>PL-110-D12</t>
  </si>
  <si>
    <t>NANX32824</t>
  </si>
  <si>
    <t>Cable HDMI 15M</t>
  </si>
  <si>
    <t>Cable</t>
  </si>
  <si>
    <t>NANX32825</t>
  </si>
  <si>
    <t>LS05-RPT-SCA-1206</t>
  </si>
  <si>
    <t>Escáner Kodak S3100</t>
  </si>
  <si>
    <t>Kodak</t>
  </si>
  <si>
    <t>S3100</t>
  </si>
  <si>
    <t>NANX32826</t>
  </si>
  <si>
    <t>LS05-RPT-FIBRA-614</t>
  </si>
  <si>
    <t>FIBRA DROP 4 HILOS MONOMODO 200 METROS</t>
  </si>
  <si>
    <t>Fibra</t>
  </si>
  <si>
    <t>NANX32827</t>
  </si>
  <si>
    <t>CABLE DE FIBRA MIKROTIK XS+DA0001 SFP/SFP+/SFP28 1/10/25G DIRECT ATTACH CABLE, 1 METRO</t>
  </si>
  <si>
    <t>NANX32828</t>
  </si>
  <si>
    <t>LS05-RPT-RD-1110</t>
  </si>
  <si>
    <t>RODILLO DE SALIDA DE ALIMENTACION PARA ESCANER FUJITSU FI-7160</t>
  </si>
  <si>
    <t>NANX32829</t>
  </si>
  <si>
    <t>Disco Duro Western Digital RED PLUS 6TB para NAS CMR SATA 6Gbs Cache 256 MB 3,5in trabajo 24/7</t>
  </si>
  <si>
    <t>Western</t>
  </si>
  <si>
    <t>NANX32830</t>
  </si>
  <si>
    <t>LS05-RPT-PC-763</t>
  </si>
  <si>
    <t>Patch Cord CAT 7A 4 Pares RJ45 3 Metros</t>
  </si>
  <si>
    <t>Patch Cord</t>
  </si>
  <si>
    <t>NANX32831</t>
  </si>
  <si>
    <t>LS05-RPT-PC-764</t>
  </si>
  <si>
    <t>Patch Cord CAT 7A 2 Pares RJ45 1 Metro</t>
  </si>
  <si>
    <t>NANX32832</t>
  </si>
  <si>
    <t>Cable Óptico Activo Aruba 40G de QSFP+ a QSFP+ Parte: JH234A</t>
  </si>
  <si>
    <t>JH234A</t>
  </si>
  <si>
    <t>NANX32833</t>
  </si>
  <si>
    <t>LS05-RPT-TERM-1285</t>
  </si>
  <si>
    <t>TERMINAL HORQUILLA AWG 16-14 AZUL</t>
  </si>
  <si>
    <t>Terminal</t>
  </si>
  <si>
    <t>NANX32834</t>
  </si>
  <si>
    <t>LS05-RPT-CAB-298</t>
  </si>
  <si>
    <t>FUNDENTE FLUX UNIVERSAL X 500 GRS</t>
  </si>
  <si>
    <t>NANX32836</t>
  </si>
  <si>
    <t>LS05-RPT-SER-1259</t>
  </si>
  <si>
    <t>Dell R750 según Especificaciones Técnicas</t>
  </si>
  <si>
    <t>R750</t>
  </si>
  <si>
    <t>NANX32837</t>
  </si>
  <si>
    <t>LS05-RPT-AC-03</t>
  </si>
  <si>
    <t>ACCESS POINT 530 Series - ARUBA Parte AP 535</t>
  </si>
  <si>
    <t>ARUBA</t>
  </si>
  <si>
    <t>AP 535</t>
  </si>
  <si>
    <t>NANX32838</t>
  </si>
  <si>
    <t>CABLE DÚPLEX NEGRO ROJO (50 METROS)</t>
  </si>
  <si>
    <t>NANX32839</t>
  </si>
  <si>
    <t>LS05-RPT-CAB-299</t>
  </si>
  <si>
    <t>CABLE BELDEN CALIBRE 22 (50 METROS) CABLE CONTROL 300V 2X 22AWG OS Parte: 02BE5500FE</t>
  </si>
  <si>
    <t>02BE5500FE</t>
  </si>
  <si>
    <t>NANX32840</t>
  </si>
  <si>
    <t>LS05-RPT-FP-622</t>
  </si>
  <si>
    <t>Fuente de Poder UNITEC Micro ATX 750W</t>
  </si>
  <si>
    <t>UNITEC</t>
  </si>
  <si>
    <t>Micro ATX 750W</t>
  </si>
  <si>
    <t>NANX32841</t>
  </si>
  <si>
    <t>LS05-RPT-AC-04</t>
  </si>
  <si>
    <t>Cisco CW9166D1 Catalyst 9166I AP (W6E, tri-band 4x4,XOR) Parte: CW9166D1</t>
  </si>
  <si>
    <t>Cisco</t>
  </si>
  <si>
    <t>CW9166D1</t>
  </si>
  <si>
    <t>NANX32842</t>
  </si>
  <si>
    <t>Cámara Lifesize Icon 450 Parte: 1000-0000-1183</t>
  </si>
  <si>
    <t>Camarav</t>
  </si>
  <si>
    <t>Lifesize Icon</t>
  </si>
  <si>
    <t>450 x</t>
  </si>
  <si>
    <t>1000-0000-1183</t>
  </si>
  <si>
    <t>NANX32843</t>
  </si>
  <si>
    <t>LS05-RPT-KMT-735</t>
  </si>
  <si>
    <t>Kit de Mantenimiento Lexmark Parte: 40X8425</t>
  </si>
  <si>
    <t>40X8425</t>
  </si>
  <si>
    <t>NANX32844</t>
  </si>
  <si>
    <t>LS05-RPT-KDR-738</t>
  </si>
  <si>
    <t>Kit de Montaje de Rodillos para DS-760 / DS-860 Epson 860 Parte: B12B813581</t>
  </si>
  <si>
    <t>Kit De Rodillos</t>
  </si>
  <si>
    <t>Kit de Rodillos</t>
  </si>
  <si>
    <t>B12B813581</t>
  </si>
  <si>
    <t>NANX32845</t>
  </si>
  <si>
    <t>LS05-RPT-NAS-756</t>
  </si>
  <si>
    <t>NAS TORRE 4-BAY QNAP TS-433 CPU ARM 4-CORE Parte: QNAP TS-433</t>
  </si>
  <si>
    <t>Nas</t>
  </si>
  <si>
    <t>QNAP TS-433</t>
  </si>
  <si>
    <t>NANX32846</t>
  </si>
  <si>
    <t>DISCO DURO NAS SATA 3,5 8TB 7200RPM TOSHIBA N300 Parte: HDWG480XZSTA</t>
  </si>
  <si>
    <t>HDWG480XZSTA</t>
  </si>
  <si>
    <t>NANX32847</t>
  </si>
  <si>
    <t>LS05-RPT-UPS-1380</t>
  </si>
  <si>
    <t>UPS POWEST EA9980 80KVA PARTE: NUOLT-7648</t>
  </si>
  <si>
    <t>POWEST</t>
  </si>
  <si>
    <t>EA9980</t>
  </si>
  <si>
    <t>NUOLT-7648</t>
  </si>
  <si>
    <t>NANX32848</t>
  </si>
  <si>
    <t>LS05-RPT-BDB-150</t>
  </si>
  <si>
    <t>BANCO DE BATERÍAS (30 MIN) EXTERNO PARTE: CEBBAT-764830</t>
  </si>
  <si>
    <t>Banco De Baterías</t>
  </si>
  <si>
    <t>CEBBAT-764830</t>
  </si>
  <si>
    <t>NANX32849</t>
  </si>
  <si>
    <t>LS05-RPT-SWT-1269</t>
  </si>
  <si>
    <t>SWITCHING &amp; ROUTING Router WiFi SoHo MIKROTIK RB95 Parte: RB952Ui5ac2nD</t>
  </si>
  <si>
    <t>Switch</t>
  </si>
  <si>
    <t>WiFi SoHo MIKROTIK</t>
  </si>
  <si>
    <t>RB952Ui5ac2nD</t>
  </si>
  <si>
    <t>NANX32850</t>
  </si>
  <si>
    <t>LS05-RPT-KDR-739</t>
  </si>
  <si>
    <t>KIT DE RODILLOS EPSON Parte: B12B813581</t>
  </si>
  <si>
    <t>NANX32851</t>
  </si>
  <si>
    <t>LS05-RPT-CDI-302</t>
  </si>
  <si>
    <t>CABEZAL DE IMPRESIÓN DATACARD Parte: KLE-57-12WBH4-DCC</t>
  </si>
  <si>
    <t>Cabezal De Impresión</t>
  </si>
  <si>
    <t>KLE-57-12WBH4-DCC</t>
  </si>
  <si>
    <t>NANX32852</t>
  </si>
  <si>
    <t>LS05-RPT-CE-312</t>
  </si>
  <si>
    <t>Borna Ponchar calibre 3 - 0 AWG Ojo 1 - 2 Cobre Estañada Barril Largo Parte: T11BL1H27</t>
  </si>
  <si>
    <t>Cable Eléctrico</t>
  </si>
  <si>
    <t>T11BL1H27</t>
  </si>
  <si>
    <t>NANX32853</t>
  </si>
  <si>
    <t>LS05-RPT-OT-759</t>
  </si>
  <si>
    <t>Transferencia manual de 63A en caja 20x20x10cm IP67 fabricada en ABS. Incluye 2 Indicadores piloto de 22mm color verde o rojo, 2 Prensa estopa PG16, Transferencia de 63A Tripolar.</t>
  </si>
  <si>
    <t>NANX32854</t>
  </si>
  <si>
    <t>LS05-RPT-CE-313</t>
  </si>
  <si>
    <t>Cable de cobre 50 mts, aislado soldador No 4 AWG</t>
  </si>
  <si>
    <t>NANX32855</t>
  </si>
  <si>
    <t>LS05-RPT-CPV-335</t>
  </si>
  <si>
    <t>Capturadora De Video / Streaming De Hdmi A Usb, 4k / 1080p Parte: HU-03</t>
  </si>
  <si>
    <t>HU-03</t>
  </si>
  <si>
    <t>NANX32856</t>
  </si>
  <si>
    <t>LS05-RPT-CV-320</t>
  </si>
  <si>
    <t>CABLE DISPLAYPORT A DISPLAYPORT 1.8M V1.2 4K AWG32 Parte: CNV-DXU0504</t>
  </si>
  <si>
    <t>Cable Video</t>
  </si>
  <si>
    <t>CNV-DXU0504</t>
  </si>
  <si>
    <t>NANX32857</t>
  </si>
  <si>
    <t>LS05-RPT-DELL-533</t>
  </si>
  <si>
    <t>Dell OptiPlex MFF 7010 Parte: YFRKT_OLBMFi5s8512LANW11P3WOCN</t>
  </si>
  <si>
    <t>Dell Optiplex</t>
  </si>
  <si>
    <t>MFF 7010</t>
  </si>
  <si>
    <t>NANX32858</t>
  </si>
  <si>
    <t>LS05-RPT-TKCT-1291</t>
  </si>
  <si>
    <t>ThinkCentre M75q Gen 2 DURHAM Parte: M75q</t>
  </si>
  <si>
    <t>Thinkcentre</t>
  </si>
  <si>
    <t>ThinkCentre</t>
  </si>
  <si>
    <t>M75q</t>
  </si>
  <si>
    <t>NANX32859</t>
  </si>
  <si>
    <t>LS05-RPT-BTE-163</t>
  </si>
  <si>
    <t>Batería para Computador HP EliteBook Parte: Bt04xl</t>
  </si>
  <si>
    <t>Bt04xl</t>
  </si>
  <si>
    <t>NANX32860</t>
  </si>
  <si>
    <t>LS05-RPT-ESC-612</t>
  </si>
  <si>
    <t>Escaner Epson WorkForce DS-70000 Parte: B11B204321</t>
  </si>
  <si>
    <t>DS-70000</t>
  </si>
  <si>
    <t>B11B204321</t>
  </si>
  <si>
    <t>NANX32861</t>
  </si>
  <si>
    <t>LS05-RPT-KMT-736</t>
  </si>
  <si>
    <t>Kit de mantenimiento Kodak Alaris S2080W Parte: 1015866</t>
  </si>
  <si>
    <t>Alaris</t>
  </si>
  <si>
    <t>1015866</t>
  </si>
  <si>
    <t>NANX32862</t>
  </si>
  <si>
    <t>LS05-RPT-TARJ-1278</t>
  </si>
  <si>
    <t>Tarjeta de video Radeon Rx 550 4Gb DDR 5</t>
  </si>
  <si>
    <t>Tarjeta de Video</t>
  </si>
  <si>
    <t>COMPTAIBLE</t>
  </si>
  <si>
    <t>NANX32863</t>
  </si>
  <si>
    <t>LS05-RPT-DD-535</t>
  </si>
  <si>
    <t>Disco sólido SSD interno Adata L700 ALEG700 1TB Parte: ALEG-700-1TCS</t>
  </si>
  <si>
    <t>Adata</t>
  </si>
  <si>
    <t>ALEG-700-1TCS</t>
  </si>
  <si>
    <t>NANX32864</t>
  </si>
  <si>
    <t>LS05-RPT-FP-623</t>
  </si>
  <si>
    <t>Fuente de alimentación Platinum 750W 80 Plus compatible con Dell F750E-S0 Parte: F750E-SO</t>
  </si>
  <si>
    <t>Platinum</t>
  </si>
  <si>
    <t>F750E-SO</t>
  </si>
  <si>
    <t>NANX32865</t>
  </si>
  <si>
    <t>LS05-RPT-COM-467</t>
  </si>
  <si>
    <t>HP ProOne 440 G9 AiO 24" Parte: 8C1Z4LT#ABM</t>
  </si>
  <si>
    <t>440 G9</t>
  </si>
  <si>
    <t>8C1Z4LT#ABM</t>
  </si>
  <si>
    <t>NANX32866</t>
  </si>
  <si>
    <t>LS05-RPT-ADT-25</t>
  </si>
  <si>
    <t>Adaptador Epson modelo A421H Parte: A421H</t>
  </si>
  <si>
    <t>A421H</t>
  </si>
  <si>
    <t>NANX32867</t>
  </si>
  <si>
    <t>LS05-RPT-RD-1111</t>
  </si>
  <si>
    <t>Rodillos Modelo: B12B813581 Epson</t>
  </si>
  <si>
    <t>NANX32868</t>
  </si>
  <si>
    <t>LS05-RPT-CE-314</t>
  </si>
  <si>
    <t>CABLE ELECTRICO CENTELSA CALIBRE 4 AWG (1 m) Parte: THWN-4</t>
  </si>
  <si>
    <t>NANX32869</t>
  </si>
  <si>
    <t>LS05-RPT-CNM-527</t>
  </si>
  <si>
    <t>Aruba CX 6300M Smart Rate 1G/2.5G/5G Parte: R8S90A</t>
  </si>
  <si>
    <t>Conmutador</t>
  </si>
  <si>
    <t>Aruba</t>
  </si>
  <si>
    <t>R8S90A</t>
  </si>
  <si>
    <t>NANX32870</t>
  </si>
  <si>
    <t>LS05-RPT-PWER-818</t>
  </si>
  <si>
    <t>Aruba X372 54VDC 680W 100-240VAC Power Supply Parte: JL086A</t>
  </si>
  <si>
    <t>Power Supply</t>
  </si>
  <si>
    <t>JL086A</t>
  </si>
  <si>
    <t>NANX32871</t>
  </si>
  <si>
    <t>LS05-RPT-LICN-743</t>
  </si>
  <si>
    <t>Aruba licence 1Y FC NBDExch 6300M Parte: H63Q3E</t>
  </si>
  <si>
    <t>Licencia</t>
  </si>
  <si>
    <t>H63Q3E</t>
  </si>
  <si>
    <t>NANX32872</t>
  </si>
  <si>
    <t>LS05-RPT-FPLAT-615</t>
  </si>
  <si>
    <t>FACEPLATE SIEMON SENCILLOS Parte: 19SIMXFPS0102B</t>
  </si>
  <si>
    <t>Faceplate</t>
  </si>
  <si>
    <t>SIEMON</t>
  </si>
  <si>
    <t>NANX32873</t>
  </si>
  <si>
    <t>LS05-RPT-CD-303</t>
  </si>
  <si>
    <t>Cable UTP cat 6a 80 m Parte: 878</t>
  </si>
  <si>
    <t>Cable Datos</t>
  </si>
  <si>
    <t>NANX32874</t>
  </si>
  <si>
    <t>LS05-RPT-MRAM-744</t>
  </si>
  <si>
    <t>Memoria RAM Dell Upgrade - 32GB - 2RX8 DDR4 RDIMM 3200MHz 16Gb BASE</t>
  </si>
  <si>
    <t>Memoria Ram</t>
  </si>
  <si>
    <t>DDR4</t>
  </si>
  <si>
    <t>NANX32875</t>
  </si>
  <si>
    <t>LS05-RPT-JACK-733</t>
  </si>
  <si>
    <t>JACK METALICO CAT 6A SIEMON Parte: 19SIZ6AS02B</t>
  </si>
  <si>
    <t>Jack</t>
  </si>
  <si>
    <t>NANX32876</t>
  </si>
  <si>
    <t>LS05-RPT-DD-536</t>
  </si>
  <si>
    <t>Disco Duro Dell SAS 12 Gbps 10K 2.4 TB 2.5" Parte: 400-BEGI</t>
  </si>
  <si>
    <t>400-BEGI</t>
  </si>
  <si>
    <t>NANX32877</t>
  </si>
  <si>
    <t>LS05-RPT-SCA-1207</t>
  </si>
  <si>
    <t>Scanner Ricoh Fi 8170 Parte: fi-8170</t>
  </si>
  <si>
    <t>Ricoh</t>
  </si>
  <si>
    <t>Fi 8170</t>
  </si>
  <si>
    <t>fi-8170</t>
  </si>
  <si>
    <t>NANX32878</t>
  </si>
  <si>
    <t>LS05-RPT-AN-125</t>
  </si>
  <si>
    <t>HPE Aruba Networking AP-535 (RW) Dual Radio 4x4 802.11ax Internal Antennas Parte: JZ336A</t>
  </si>
  <si>
    <t>Aruba Networking</t>
  </si>
  <si>
    <t>HPE</t>
  </si>
  <si>
    <t>AP-535</t>
  </si>
  <si>
    <t>JZ336A</t>
  </si>
  <si>
    <t>NANX32879</t>
  </si>
  <si>
    <t>LS05-RPT-AN-126</t>
  </si>
  <si>
    <t>HPE Aruba Networking Foundational Care 1Y NBD (Licencia y soporte) Parte: HG6E5E</t>
  </si>
  <si>
    <t>HG6E5E</t>
  </si>
  <si>
    <t>NANX32880</t>
  </si>
  <si>
    <t>LS05-RPT-AN-127</t>
  </si>
  <si>
    <t>HPE Aruba Networking AP-POE-BTSR 1-Port Smart Rate 802.3b (Inyector PoE) Parte: R1C73A</t>
  </si>
  <si>
    <t>R1C73A</t>
  </si>
  <si>
    <t>NANX32881</t>
  </si>
  <si>
    <t>LS05-RPT-AN-128</t>
  </si>
  <si>
    <t>HPE Aruba Networking AP-MNT-D Campus AP Type D Solid Surface Mount Bracket Kit (Kit de montaje) Parte: R3J18A</t>
  </si>
  <si>
    <t>R3J18A</t>
  </si>
  <si>
    <t>NANX32882</t>
  </si>
  <si>
    <t>LS05-RPT-AN-129</t>
  </si>
  <si>
    <t>HPE Aruba Networking PC-AC-NA 125V/10A 1.8m C13 to NEMA 5-15P (NA) AC Power Cord (Cable AC) Parte: JW124A</t>
  </si>
  <si>
    <t>JW124A</t>
  </si>
  <si>
    <t>NANX32883</t>
  </si>
  <si>
    <t>LS05-RPT-CD-304</t>
  </si>
  <si>
    <t>260 Metros de cable UTP CATEGORIA 6A Parte: PFL6X04BU-CEG</t>
  </si>
  <si>
    <t>PFL6X04BU-CEG</t>
  </si>
  <si>
    <t>NANX32884</t>
  </si>
  <si>
    <t>LS05-RPT-CE-315</t>
  </si>
  <si>
    <t>Cable eléctrico centelsa # 2 awg (1metro)</t>
  </si>
  <si>
    <t>NANX32885</t>
  </si>
  <si>
    <t>LS05-RPT-CONV-528</t>
  </si>
  <si>
    <t>CONV USB 3.0 A HDMI HEMBRA 1080P WIN 10 XUE Parte: CNV-UXU-0501</t>
  </si>
  <si>
    <t>Convertidor</t>
  </si>
  <si>
    <t>CNV-UXU-0501</t>
  </si>
  <si>
    <t>NANX32886</t>
  </si>
  <si>
    <t>LS05-RPT-RJ45-1112</t>
  </si>
  <si>
    <t>RJ45 CATEGORIA BLINDADOS 6A Parte: SPS6X88-X</t>
  </si>
  <si>
    <t>Rj45</t>
  </si>
  <si>
    <t>SPS6X88-X</t>
  </si>
  <si>
    <t>NANX32887</t>
  </si>
  <si>
    <t>LS05-RPT-CD-305</t>
  </si>
  <si>
    <t>330 Mts de cable UTP Categoría 6A</t>
  </si>
  <si>
    <t>NANX32888</t>
  </si>
  <si>
    <t>LS05-RPT-CAM-327</t>
  </si>
  <si>
    <t>PTZ TELYCAM TLC-300-HU2-20 Parte: 40202</t>
  </si>
  <si>
    <t>Cámara</t>
  </si>
  <si>
    <t>TELYCAM</t>
  </si>
  <si>
    <t>40202</t>
  </si>
  <si>
    <t>NANX32889</t>
  </si>
  <si>
    <t>LS05-RPT-OT-760</t>
  </si>
  <si>
    <t>Soporte (grapas) plasticas 1/2</t>
  </si>
  <si>
    <t>NANX32890</t>
  </si>
  <si>
    <t>LS05-RPT-CAB-300</t>
  </si>
  <si>
    <t>Cableado de la consola a los micrófonos de 10 Mts Parte: BULK250LU10</t>
  </si>
  <si>
    <t>BULK250LU10</t>
  </si>
  <si>
    <t>NANX32892</t>
  </si>
  <si>
    <t>LS05-RPT-CHAZO-336</t>
  </si>
  <si>
    <t>Chazo Puntilla 5/16 x 1 1/2</t>
  </si>
  <si>
    <t>Chazo</t>
  </si>
  <si>
    <t>NANX32893</t>
  </si>
  <si>
    <t>LS05-RPT-CAB-301</t>
  </si>
  <si>
    <t>Cable Encauchetado 4x16 marca Centelsa, metro. Parte: ST-C-4X16</t>
  </si>
  <si>
    <t>Centelsa</t>
  </si>
  <si>
    <t>ST-C-4X16</t>
  </si>
  <si>
    <t>NANX32894</t>
  </si>
  <si>
    <t>LS05-RPT-COM-462</t>
  </si>
  <si>
    <t>Dell Optiplex AIO 7410 Parte: RJ1RC</t>
  </si>
  <si>
    <t>AIO</t>
  </si>
  <si>
    <t>RJ1RC</t>
  </si>
  <si>
    <t>NANX32895</t>
  </si>
  <si>
    <t>Televisor Samsung FLAT LED Smart TV 55 pulgadas Crystal UHD 4K /3,840 x 2,160 /HDR / DVB-T2 /LAN /WIFI 5 / Bluetooth 5.2 / Google Meet / AirPlay 2 /modo ambiente/ Modo Juego/ HDMI x 3/ USB x1</t>
  </si>
  <si>
    <t>Televisor</t>
  </si>
  <si>
    <t>Samsung</t>
  </si>
  <si>
    <t>FLAT LED Smart TV 55</t>
  </si>
  <si>
    <t>Smart</t>
  </si>
  <si>
    <t>NANX32896</t>
  </si>
  <si>
    <t>LS05-RPT-CDP-337</t>
  </si>
  <si>
    <t>CDP Line Interactive UPS 1200VA/720W Smart AVR, 10 Outlets, 560 Joules, RJ45 protection, LCD, software 120 Vac. Parte: R-SMART1210</t>
  </si>
  <si>
    <t>Cdp</t>
  </si>
  <si>
    <t>Interactive</t>
  </si>
  <si>
    <t>R-SMART1210</t>
  </si>
  <si>
    <t>NANX32897</t>
  </si>
  <si>
    <t>LS05-RPT-RLL-1113</t>
  </si>
  <si>
    <t>Kodak Feed Rollers and Separation Pads</t>
  </si>
  <si>
    <t>Rollers</t>
  </si>
  <si>
    <t>NANX32898</t>
  </si>
  <si>
    <t>LS05-RPT-MOD-750</t>
  </si>
  <si>
    <t>Kodak Feed Module</t>
  </si>
  <si>
    <t>Módulo</t>
  </si>
  <si>
    <t>NANX32899</t>
  </si>
  <si>
    <t>LS05-RPT-MOD-751</t>
  </si>
  <si>
    <t>Kodak Separation Module</t>
  </si>
  <si>
    <t>NANX32900</t>
  </si>
  <si>
    <t>LS05-RPT-COM-463</t>
  </si>
  <si>
    <t>HP Pro Mini 400 G9R Intel Core i7-13700T 16 núcleos (8 P-Cores y 8 E-Cores),16 GB (1x16GB) DDR4 3200 SODIMM Soporta hasta 64 GB en (2) slots SODIMM, Unidad de estado solido M.2 SSD 512 GB 2280 PCIe NVMe Value, Frontal 1) Parte: 9H9A5LT#ABM</t>
  </si>
  <si>
    <t>Core i7-13700T</t>
  </si>
  <si>
    <t>9H9A5LT#ABM</t>
  </si>
  <si>
    <t>NANX32902</t>
  </si>
  <si>
    <t>LS05-RPT-FP-624</t>
  </si>
  <si>
    <t>Fuente Poder XPG Pylon 550 Watts</t>
  </si>
  <si>
    <t>Pylon</t>
  </si>
  <si>
    <t>NANX32903</t>
  </si>
  <si>
    <t>LS05-RPT-SWT-1270</t>
  </si>
  <si>
    <t>HPE 5520 48G 4SFP+ HI Swch Parte: R8M26A</t>
  </si>
  <si>
    <t>HPE 5520 48G 4SFP</t>
  </si>
  <si>
    <t>R8M26A</t>
  </si>
  <si>
    <t>NANX32904</t>
  </si>
  <si>
    <t>LS05-RPT-FP-625</t>
  </si>
  <si>
    <t>HPE X361 150W AC Power Supply Parte: JD362B</t>
  </si>
  <si>
    <t>HPE X361</t>
  </si>
  <si>
    <t>JD362B</t>
  </si>
  <si>
    <t>NANX32905</t>
  </si>
  <si>
    <t>LS05-RPT-COM-464</t>
  </si>
  <si>
    <t>8C1X0LT HP SFF 400 CI5/16G/512/W11P Parte: 8C1X0LT</t>
  </si>
  <si>
    <t>HP SFF 400</t>
  </si>
  <si>
    <t>8C1X0LT</t>
  </si>
  <si>
    <t>NANX32906</t>
  </si>
  <si>
    <t>LS05-RPT-DD-537</t>
  </si>
  <si>
    <t>2.4TB Hard Drive SAS ISE 12Gbps 10K 512e 2.5in Hot-Plug Customer Kit Parte: 161-BCHF</t>
  </si>
  <si>
    <t>ISE</t>
  </si>
  <si>
    <t>161-BCHF</t>
  </si>
  <si>
    <t>NANX32907</t>
  </si>
  <si>
    <t>LS05-RPT-CE-316</t>
  </si>
  <si>
    <t>EXTENSIÓN BULK250LU10 PARA MIC DE 10 MTS XLR A XLR Parte: BULK250LU10</t>
  </si>
  <si>
    <t>NANX32908</t>
  </si>
  <si>
    <t>LS05-RPT-CD-307</t>
  </si>
  <si>
    <t>CABLE TLC-43 USB3.0 HYBRID 30M Parte: 40203</t>
  </si>
  <si>
    <t>TLC</t>
  </si>
  <si>
    <t>40203</t>
  </si>
  <si>
    <t>NANX32909</t>
  </si>
  <si>
    <t>LS05-RPT-PTZ-819</t>
  </si>
  <si>
    <t>40202 PTZ TELYCAM TLC- 300-HU2-20 Parte: 40202</t>
  </si>
  <si>
    <t>Ptz</t>
  </si>
  <si>
    <t>NANX32910</t>
  </si>
  <si>
    <t>LS05-RPT-CAN-331</t>
  </si>
  <si>
    <t>Canaleta Dexson Gris Piso 60x13mm sin adhesivo DXN10013 X 2m Parte: DXN10013</t>
  </si>
  <si>
    <t>Canaleta</t>
  </si>
  <si>
    <t>Dexson</t>
  </si>
  <si>
    <t>DXN10013</t>
  </si>
  <si>
    <t>NANX32911</t>
  </si>
  <si>
    <t>LS05-RPT-MAMP-752</t>
  </si>
  <si>
    <t>Mini amplificador de audio 2x20 watts Parte: SN-614</t>
  </si>
  <si>
    <t>Mini - Amplificador</t>
  </si>
  <si>
    <t>SN-614</t>
  </si>
  <si>
    <t>NANX32912</t>
  </si>
  <si>
    <t>LS05-RPT-PRC-820</t>
  </si>
  <si>
    <t>Procesador QSC DSP Integrado Parte: CORE 110F V2</t>
  </si>
  <si>
    <t>Procesador</t>
  </si>
  <si>
    <t>QSC</t>
  </si>
  <si>
    <t>CORE 110F V2</t>
  </si>
  <si>
    <t>NANX32913</t>
  </si>
  <si>
    <t>LS05-RPT-MCRF-753</t>
  </si>
  <si>
    <t>Micrófono de 410 mm con conector XLR Parte: CORE 110F v2</t>
  </si>
  <si>
    <t>Micrófono</t>
  </si>
  <si>
    <t>CORE 110F v2</t>
  </si>
  <si>
    <t>NANX32914</t>
  </si>
  <si>
    <t>LS05-RPT-UNB-1299</t>
  </si>
  <si>
    <t>Unidad base de micrófono de cuello de cisne empotrable Parte: DXN10013</t>
  </si>
  <si>
    <t>Unidad Base</t>
  </si>
  <si>
    <t>NANX32915</t>
  </si>
  <si>
    <t>LS05-RPT-SUP-1263</t>
  </si>
  <si>
    <t>4 Supresor de realimentación de entrada con alimentación phantom para entrada de micro y bucle AUDIOLINK a través de la cadena Parte: 960-001060</t>
  </si>
  <si>
    <t>Supresor</t>
  </si>
  <si>
    <t>AUDIOLINK</t>
  </si>
  <si>
    <t>960-001060</t>
  </si>
  <si>
    <t>NANX32916</t>
  </si>
  <si>
    <t>LS05-RPT-IMP-729</t>
  </si>
  <si>
    <t>ECOSYS PA5500x Parte: PA5500x</t>
  </si>
  <si>
    <t>ECOSYS</t>
  </si>
  <si>
    <t>PA5500x</t>
  </si>
  <si>
    <t>NANX32917</t>
  </si>
  <si>
    <t>LS05-RPT-DIADE-534</t>
  </si>
  <si>
    <t>Diadema Logitech Zone Vibe 100 - Graphite Parte: 981-001214</t>
  </si>
  <si>
    <t>Diadema</t>
  </si>
  <si>
    <t>Zone Vibe 100</t>
  </si>
  <si>
    <t>981-001214</t>
  </si>
  <si>
    <t>NANX32918</t>
  </si>
  <si>
    <t>LS05-RPT-CAM-328</t>
  </si>
  <si>
    <t>CAMARA IP TIPO DOMO METALICO 4MP@30FPS 2,8MM FOV 104° WDR 120DB IP67 IK10 H.265+ IR 30M 2 IVS POE Parte: DH-IPCHDBW2441EP- S-0280B</t>
  </si>
  <si>
    <t>DH-IPCHDBW2441EP- S-0280B</t>
  </si>
  <si>
    <t>NANX32919</t>
  </si>
  <si>
    <t>LS05-RPT-CV-321</t>
  </si>
  <si>
    <t>Extensor Pasivo HDMI de 30 metros</t>
  </si>
  <si>
    <t>NANX32920</t>
  </si>
  <si>
    <t>LS05-RPT-AA-121</t>
  </si>
  <si>
    <t>AIRE ACONDICIONADO 12.000 BTU Parte: SCROOL12K</t>
  </si>
  <si>
    <t>SCROOL12K</t>
  </si>
  <si>
    <t>NANX32921</t>
  </si>
  <si>
    <t>LS05-RPT-ESC-613</t>
  </si>
  <si>
    <t>Escáner HP ScanJet Enterprise Flow N6600 fnw1 Parte: 20G08A</t>
  </si>
  <si>
    <t>20G08A</t>
  </si>
  <si>
    <t>NANX32923</t>
  </si>
  <si>
    <t>LS05-RPT-CE-317</t>
  </si>
  <si>
    <t>Cable 1/0 marca centelsa</t>
  </si>
  <si>
    <t>centelsa</t>
  </si>
  <si>
    <t>NANX32924</t>
  </si>
  <si>
    <t>LS05-RPT-SUM-1268</t>
  </si>
  <si>
    <t>Suministro de Escáner Epson DS-530 Parte: B11B236201</t>
  </si>
  <si>
    <t>Suministro</t>
  </si>
  <si>
    <t>DS-530</t>
  </si>
  <si>
    <t>B11B236201</t>
  </si>
  <si>
    <t>NANX32925</t>
  </si>
  <si>
    <t>LS05-RPT-AA-122</t>
  </si>
  <si>
    <t>Aire Acondicionado -RAC- Minisplit On Off 18.000 BTU/220v Parte: MSAFC-18CRN1-NC0</t>
  </si>
  <si>
    <t>MSAFC-18CRN1-NC0</t>
  </si>
  <si>
    <t>NANX32926</t>
  </si>
  <si>
    <t>LS05-RPT-PTC-765</t>
  </si>
  <si>
    <t>PATCH CORD CATEGORIA 6 1.5 MTS AZUL NETKEY PANDUIT Parte: NK6PC5BUY</t>
  </si>
  <si>
    <t>NK6PC5BUY</t>
  </si>
  <si>
    <t>NANX32927</t>
  </si>
  <si>
    <t>LS05-RPT-TLV-1279</t>
  </si>
  <si>
    <t>Televisor Samsung FLAT QLED Smart TV 55 pulgadas Parte: QN55Q60CAKXZL</t>
  </si>
  <si>
    <t>Smart TV 55</t>
  </si>
  <si>
    <t>QN55Q60CAKXZL</t>
  </si>
  <si>
    <t>NANX32928</t>
  </si>
  <si>
    <t>LS05-RPT-CDP-325</t>
  </si>
  <si>
    <t>Caja paso 30x30x15</t>
  </si>
  <si>
    <t>Caja De Paso</t>
  </si>
  <si>
    <t>NANX32929</t>
  </si>
  <si>
    <t>LS05-RPT-OT-761</t>
  </si>
  <si>
    <t>Curva de PVC 3/4</t>
  </si>
  <si>
    <t>NANX32930</t>
  </si>
  <si>
    <t>LS05-RPT-TERM-1286</t>
  </si>
  <si>
    <t>Terminal de Ojo para Cable 1/0 AWG</t>
  </si>
  <si>
    <t>NANX32932</t>
  </si>
  <si>
    <t>LS05-RPT-UNB-1300</t>
  </si>
  <si>
    <t>Unidad base de micrófono de cuello de cisne empotrable Parte: VIS-GSK-F</t>
  </si>
  <si>
    <t>VIS-GSK-F</t>
  </si>
  <si>
    <t>NANX32933</t>
  </si>
  <si>
    <t>LS05-RPT-MCRF-754</t>
  </si>
  <si>
    <t>Micrófono de 410 mm con conector XLR Parte: VIS-M410-R</t>
  </si>
  <si>
    <t>VIS-M410-R</t>
  </si>
  <si>
    <t>NANX32934</t>
  </si>
  <si>
    <t>LS05-RPT-BOARD-165</t>
  </si>
  <si>
    <t>MOTHERBOARD LENOVO 10MCS08400 Parte: 00XK292</t>
  </si>
  <si>
    <t>Board</t>
  </si>
  <si>
    <t>00XK292</t>
  </si>
  <si>
    <t>NANX32935</t>
  </si>
  <si>
    <t>LS05-RPT-SWT-1271</t>
  </si>
  <si>
    <t>Switch capa 3 de MikroTik CRS354-48G4S+2Q+RM con 48 puertos gigabit, 4 ranuras SFP+ y 2 ranuras QSFP+, version para rack Parte: CRS354-48G- 4S+2Q+RM</t>
  </si>
  <si>
    <t>CRS354-48G- 4S+2Q+RM</t>
  </si>
  <si>
    <t>NANX32936</t>
  </si>
  <si>
    <t>LS05-RPT-SWT-1272</t>
  </si>
  <si>
    <t>SWITCH ALLIED TELESIS Parte: ATX51052GPX10-1</t>
  </si>
  <si>
    <t>ALLIED</t>
  </si>
  <si>
    <t>ATX51052GPX10-1</t>
  </si>
  <si>
    <t>NANX32937</t>
  </si>
  <si>
    <t>LS05-RPT-AA-123</t>
  </si>
  <si>
    <t>AIRE PORTATIL 12K R32 110v MABE Parte: PTM12CABWJM2</t>
  </si>
  <si>
    <t>MABE</t>
  </si>
  <si>
    <t>PTM12CABWJM2</t>
  </si>
  <si>
    <t>NANX32938</t>
  </si>
  <si>
    <t>LS05-RPT-SWT-1273</t>
  </si>
  <si>
    <t>Switch Aruba Ion 1930 24G 4SPF Parte: JL682A</t>
  </si>
  <si>
    <t>JL682A</t>
  </si>
  <si>
    <t>NANX32939</t>
  </si>
  <si>
    <t>LS05-RPT-SVC-1265</t>
  </si>
  <si>
    <t>SISTEMA VIDEOCONFERENCIA LIFESIZE ICON 450 Parte: LFZ-033</t>
  </si>
  <si>
    <t>Sistema Videoconferencia</t>
  </si>
  <si>
    <t>LIFESIZE</t>
  </si>
  <si>
    <t>LFZ-033</t>
  </si>
  <si>
    <t>NANX32940</t>
  </si>
  <si>
    <t>LS05-RPT-TERM-1287</t>
  </si>
  <si>
    <t>Suministro terminal de Horquilla 14 AWG</t>
  </si>
  <si>
    <t>NANX32941</t>
  </si>
  <si>
    <t>LS05-RPT-CE-318</t>
  </si>
  <si>
    <t>Cable eléctrico calibre 10 AWG</t>
  </si>
  <si>
    <t>NANX32942</t>
  </si>
  <si>
    <t>LS05-RPT-OT-762</t>
  </si>
  <si>
    <t>CODO GALVANIZADO 1/2 X 90° IMC Parte: CGA-1-2</t>
  </si>
  <si>
    <t>CGA-1-2</t>
  </si>
  <si>
    <t>NANX32943</t>
  </si>
  <si>
    <t>LS05-RPT-DD-539</t>
  </si>
  <si>
    <t>Western Digital Disco duro interno WD de 4 TB para PC azul - 5400 RPM, SATA 6 Gb/s, caché de 256 MB, 3.5" Parte: WD40EZAZ</t>
  </si>
  <si>
    <t>Western Digital</t>
  </si>
  <si>
    <t>WD40EZAZ</t>
  </si>
  <si>
    <t>NANX32944</t>
  </si>
  <si>
    <t>LS05-RPT-TUBO-1288</t>
  </si>
  <si>
    <t>TUBO GALVANIZADO 1/2 X 3MTS IMC Parte: TGA-1-2</t>
  </si>
  <si>
    <t>Tubo</t>
  </si>
  <si>
    <t>TGA-1-2</t>
  </si>
  <si>
    <t>NANX32945</t>
  </si>
  <si>
    <t>LS05-RPT-VTL-1412</t>
  </si>
  <si>
    <t>Ventilador 24V 4.7 Pulgadas</t>
  </si>
  <si>
    <t>NANX32946</t>
  </si>
  <si>
    <t>LS05-RPT-MRAM-745</t>
  </si>
  <si>
    <t>Memoria RAM 8GB DDR4 3200Mt/s</t>
  </si>
  <si>
    <t>NANX32947</t>
  </si>
  <si>
    <t>LS05-RPT-FP-626</t>
  </si>
  <si>
    <t>Fuente de alimentación HP ProDesk 400, 600, 800, G3, G4, 250W, D16-250P1A, PCH022</t>
  </si>
  <si>
    <t>NANX32948</t>
  </si>
  <si>
    <t>LS05-RPT-FUS-616</t>
  </si>
  <si>
    <t>Fusible para UPS SERIE 100A A 500V Parte: BS17UB69V100</t>
  </si>
  <si>
    <t>Fusible</t>
  </si>
  <si>
    <t>BS17UB69V100</t>
  </si>
  <si>
    <t>NANX32949</t>
  </si>
  <si>
    <t>LS05-RPT-ADT-26</t>
  </si>
  <si>
    <t>Adaptador NEMA 5-20P / 5-15P Parte: 2267590</t>
  </si>
  <si>
    <t>NEMA</t>
  </si>
  <si>
    <t>2267590</t>
  </si>
  <si>
    <t>NANX32950</t>
  </si>
  <si>
    <t>LS05-RPT-CD-308</t>
  </si>
  <si>
    <t>CABLE DATOS RS-232C</t>
  </si>
  <si>
    <t>NANX32951</t>
  </si>
  <si>
    <t>LS05-RPT-CAG-338</t>
  </si>
  <si>
    <t>Cargador Hp ProOne 440 G9 - L40098-001 90W AC ADPTR PFC SMART 3P 7.4mm SC</t>
  </si>
  <si>
    <t>Cargador</t>
  </si>
  <si>
    <t>NANX32952</t>
  </si>
  <si>
    <t>LS05-RPT-HUB-634</t>
  </si>
  <si>
    <t>Hub USB 3.0 de 4 Puertos Parte: XA5-USB3.</t>
  </si>
  <si>
    <t>Hub</t>
  </si>
  <si>
    <t>XA5-USB3</t>
  </si>
  <si>
    <t>NANX32953</t>
  </si>
  <si>
    <t>LS05-RPT-COM-465</t>
  </si>
  <si>
    <t>11JQ002BLS TINY M75Q R5, 16GB 512GB, W1111JQ002BLS TINY M75Q R5, 16GB 512GB, W11 Parte: 11JQ002BLS</t>
  </si>
  <si>
    <t>Lenovo</t>
  </si>
  <si>
    <t>11JQ002BLS</t>
  </si>
  <si>
    <t>NANX32954</t>
  </si>
  <si>
    <t>LS05-RPT-DD-540</t>
  </si>
  <si>
    <t>Disco Duro Seagate 450-GB 15K 3.5 Parte: ST3450857SS</t>
  </si>
  <si>
    <t>Seagate</t>
  </si>
  <si>
    <t>ST3450857SS</t>
  </si>
  <si>
    <t>NANX32955</t>
  </si>
  <si>
    <t>LS05-RPT-MB-757</t>
  </si>
  <si>
    <t>MOTHERBOARD LENOVO MJ0BC2JZ Parte: 5B20U53727</t>
  </si>
  <si>
    <t>Motherboard</t>
  </si>
  <si>
    <t>5B20U53727</t>
  </si>
  <si>
    <t>NANX32956</t>
  </si>
  <si>
    <t>LS05-RPT-BOARD-166</t>
  </si>
  <si>
    <t>Thermaltake Technology Smart Series SP-700AH2NKW 700W Parte: SPD-0700P</t>
  </si>
  <si>
    <t>SPD-0700P</t>
  </si>
  <si>
    <t>NANX32957</t>
  </si>
  <si>
    <t>LS05-RPT-BTE-164</t>
  </si>
  <si>
    <t>Bateria para portatil HP 9470M</t>
  </si>
  <si>
    <t>9470M</t>
  </si>
  <si>
    <t>NANX32958</t>
  </si>
  <si>
    <t>LS05-RPT-DD-541</t>
  </si>
  <si>
    <t>Disco Duro HP 300GB 15K</t>
  </si>
  <si>
    <t>NANX32959</t>
  </si>
  <si>
    <t>LS05-RPT-KDR-740</t>
  </si>
  <si>
    <t>Kit Rodillos Arrastre De Papel HP LJ 7000S2 L2731-60004 Parte: L2731-60004</t>
  </si>
  <si>
    <t>L2731-60004</t>
  </si>
  <si>
    <t>NANX32960</t>
  </si>
  <si>
    <t>LS05-RPT-SWT-1274</t>
  </si>
  <si>
    <t>Switch D-LINK DGS-3630-28TC Parte: DGS-3630-28TC-S</t>
  </si>
  <si>
    <t>DGS-3630-28TC</t>
  </si>
  <si>
    <t>DGS-3630-28TC-S</t>
  </si>
  <si>
    <t>NANX32961</t>
  </si>
  <si>
    <t>LS05-RPT-NRM-757</t>
  </si>
  <si>
    <t>NetBotz Rack Monitor 250A(Equipo Suministrado) Guía de instalación Brackets para Rack-mount Sensor de temperatura y  humedad Installation gasket) Parte: NRBK0250A</t>
  </si>
  <si>
    <t>Netbotz Rack Monitor</t>
  </si>
  <si>
    <t>NRBK0250A</t>
  </si>
  <si>
    <t>NANX32962</t>
  </si>
  <si>
    <t>LS05-RPT-SOP-1266</t>
  </si>
  <si>
    <t>Soporte en U para Lm-1802 Parte: LMB-180U</t>
  </si>
  <si>
    <t>Soporte</t>
  </si>
  <si>
    <t>LMB-180U</t>
  </si>
  <si>
    <t>NANX32963</t>
  </si>
  <si>
    <t>LS05-RPT-CAB-302</t>
  </si>
  <si>
    <t>Electroimán 180KL (350 Lbs) Parte: VIS-M410-R</t>
  </si>
  <si>
    <t>NANX32964</t>
  </si>
  <si>
    <t>LS05-RPT-BOTON-167</t>
  </si>
  <si>
    <t>TLEB102 Botón de salida Parte: TLEB102</t>
  </si>
  <si>
    <t>Boton</t>
  </si>
  <si>
    <t>TLEB102</t>
  </si>
  <si>
    <t>NANX32965</t>
  </si>
  <si>
    <t>LS05-RPT-BPT-168</t>
  </si>
  <si>
    <t>Brazo para puertas DC4065 Parte: DC4065</t>
  </si>
  <si>
    <t>Brazo De Puerta</t>
  </si>
  <si>
    <t>Brazo de Puerta</t>
  </si>
  <si>
    <t>DC4065</t>
  </si>
  <si>
    <t>NANX32966</t>
  </si>
  <si>
    <t>LS05-RPT-CAG-339</t>
  </si>
  <si>
    <t>CARGADOR AC 100-240 V DC21V 2A FUENTE DE ALIMENTACION DE CAR</t>
  </si>
  <si>
    <t>NANX32967</t>
  </si>
  <si>
    <t>LS05-RPT-CV-322</t>
  </si>
  <si>
    <t>Cable HDMI 15 metros y convertidores HDMI a DP</t>
  </si>
  <si>
    <t>NANX32968</t>
  </si>
  <si>
    <t>LS05-RPT-DD-542</t>
  </si>
  <si>
    <t>DISCO DURO SERVIDOR 600 GB</t>
  </si>
  <si>
    <t>NANX32969</t>
  </si>
  <si>
    <t>LS05-RPT-MCRF-755</t>
  </si>
  <si>
    <t>Conector de micrófonos GONSIN CON-X5600-W Parte: CON-X5600-W</t>
  </si>
  <si>
    <t>CON-X5600-W</t>
  </si>
  <si>
    <t>NANX32970</t>
  </si>
  <si>
    <t>LS05-RPT-TAB-1280</t>
  </si>
  <si>
    <t>TABLERO ELÉCTRICO DE 225A, 12 CIRCUITOS, 3F Y POSIBILIDAD DE TOTALIZADOR Parte: TRP312T</t>
  </si>
  <si>
    <t>Tablero</t>
  </si>
  <si>
    <t>TRP312T</t>
  </si>
  <si>
    <t>NANX32971</t>
  </si>
  <si>
    <t>LS05-RPT-INT-732</t>
  </si>
  <si>
    <t>INTERRUPTOR 60A 600V SCHNEIDER EASYPACT 25kA A 240V Y 10KA A 440V Parte: EZC100N3060</t>
  </si>
  <si>
    <t>Interruptor</t>
  </si>
  <si>
    <t>EZC100N3060</t>
  </si>
  <si>
    <t>NANX32972</t>
  </si>
  <si>
    <t>LS05-RPT-DISP-551</t>
  </si>
  <si>
    <t>Display Acer TRAVELMATE P2 TMP214-52</t>
  </si>
  <si>
    <t>Display</t>
  </si>
  <si>
    <t>Acer</t>
  </si>
  <si>
    <t>TMP214-52</t>
  </si>
  <si>
    <t>NANX32973</t>
  </si>
  <si>
    <t>LS05-RPT-COM-466</t>
  </si>
  <si>
    <t>HP Pro SFF 400 G9R i7-13700 - 16GB - 512GB</t>
  </si>
  <si>
    <t>SFF 400 G9R i7-13700</t>
  </si>
  <si>
    <t>NANX32974</t>
  </si>
  <si>
    <t>LS05-RPT-FAN-617</t>
  </si>
  <si>
    <t>HPE 5060-0174 5510 Series Front-to-Back Airflow X722 Red Grips Switch Fan Tray Parte: 5060-0174</t>
  </si>
  <si>
    <t>Fan</t>
  </si>
  <si>
    <t>5060-0174</t>
  </si>
  <si>
    <t>NANX32975</t>
  </si>
  <si>
    <t>LS05-RPT-FAN-618</t>
  </si>
  <si>
    <t>FAN TRAY ASSEMBLY 5060-0174</t>
  </si>
  <si>
    <t>NANX32976</t>
  </si>
  <si>
    <t>LS05-RPT-CV-323</t>
  </si>
  <si>
    <t>CABLE RS 485 de 10 Metros Parte: 9FY9F2V101</t>
  </si>
  <si>
    <t>9FY9F2V101</t>
  </si>
  <si>
    <t>NANX32977</t>
  </si>
  <si>
    <t>LS05-RPT-DD-543</t>
  </si>
  <si>
    <t>DISCO DURO HP 300-GB G6 6G 15K 3.5 SAS 516832-001</t>
  </si>
  <si>
    <t>516832-001</t>
  </si>
  <si>
    <t>NANX32978</t>
  </si>
  <si>
    <t>LS05-RPT-FP-627</t>
  </si>
  <si>
    <t>Fuente de alimentación 250W D16-250P1A L08417-002 Parte: D16-250P1A</t>
  </si>
  <si>
    <t>D16-250P1A</t>
  </si>
  <si>
    <t>NANX32979</t>
  </si>
  <si>
    <t>LS05-RPT-TUBO-1289</t>
  </si>
  <si>
    <t>Tubo EMT 2" 3MTs</t>
  </si>
  <si>
    <t>NANX32980</t>
  </si>
  <si>
    <t>LS05-RPT-DPS-552</t>
  </si>
  <si>
    <t>DPS 4P 20-50kA 440 Vac</t>
  </si>
  <si>
    <t>Dps</t>
  </si>
  <si>
    <t>NANX32981</t>
  </si>
  <si>
    <t>LS05-RPT-CDP-326</t>
  </si>
  <si>
    <t>Caja de Paso 50X50X20 Metalica</t>
  </si>
  <si>
    <t>NANX32982</t>
  </si>
  <si>
    <t>LS05-RPT-TAB-1281</t>
  </si>
  <si>
    <t>TABLERO 18 CIRCUITO TRIFASICO E/T TRP 318TG 225A C/GALV TERCOL Parte: 1501-TRP318TG</t>
  </si>
  <si>
    <t>1501-TRP318TG</t>
  </si>
  <si>
    <t>NANX32983</t>
  </si>
  <si>
    <t>LS05-RPT-DD-544</t>
  </si>
  <si>
    <t>DISCO DURO SERVIDOR 4TB 7200 RPM SATA 6.0 Gb/s Parte: 0F19459</t>
  </si>
  <si>
    <t>0F19459</t>
  </si>
  <si>
    <t>NANX32984</t>
  </si>
  <si>
    <t>LS05-RPT-AA-124</t>
  </si>
  <si>
    <t>Minisplit 24000 BTU MIDEA R-410</t>
  </si>
  <si>
    <t>Minisplit</t>
  </si>
  <si>
    <t>24000</t>
  </si>
  <si>
    <t>NANX32985</t>
  </si>
  <si>
    <t>LS05-RPT-GR-632</t>
  </si>
  <si>
    <t>Grapa 1/2 doble oreja galvanizada</t>
  </si>
  <si>
    <t>Grapa</t>
  </si>
  <si>
    <t>NANX32986</t>
  </si>
  <si>
    <t>LS05-RPT-FP-628</t>
  </si>
  <si>
    <t>Fuente de alimentación 250W D16-250P1A L08417-002</t>
  </si>
  <si>
    <t>NANX32987</t>
  </si>
  <si>
    <t>LS05-RPT-UPS-1381</t>
  </si>
  <si>
    <t>UPS Power Energy ON-LINE 20KVA PARTE: PE8920</t>
  </si>
  <si>
    <t>Power Energy</t>
  </si>
  <si>
    <t>PE8920</t>
  </si>
  <si>
    <t>NANX32988</t>
  </si>
  <si>
    <t>LS05-RPT-CC-333</t>
  </si>
  <si>
    <t>Circuito Cerrado de Television marca Alhua + 4 camaras+  grabacion res 1080</t>
  </si>
  <si>
    <t>Circuito Cerrado</t>
  </si>
  <si>
    <t>NANX32989</t>
  </si>
  <si>
    <t>LS05-RPT-UPS-1382</t>
  </si>
  <si>
    <t>UPS POWEST Titan de 15KVA PARTE: NUOLT-7572</t>
  </si>
  <si>
    <t>Titan</t>
  </si>
  <si>
    <t>NUOLT-7572</t>
  </si>
  <si>
    <t>NANX32990</t>
  </si>
  <si>
    <t>LS05-RPT-FP-629</t>
  </si>
  <si>
    <t>Fuente de alimentación de 250W para el HP Elitedesk 705 G4 L08417-002 PARTE: L08417-00</t>
  </si>
  <si>
    <t>NANX32992</t>
  </si>
  <si>
    <t>LS05-RPT-UPS-1383</t>
  </si>
  <si>
    <t>UPS TrippLite 3KVA PARTE: SU3000RTXLCD2U</t>
  </si>
  <si>
    <t>NANX32993</t>
  </si>
  <si>
    <t>LS05-RPT-FP-630</t>
  </si>
  <si>
    <t>FUENTE DE PODER SERVIDOR DELL R740 l750E-S0</t>
  </si>
  <si>
    <t>l750E-S0</t>
  </si>
  <si>
    <t>NANX32994</t>
  </si>
  <si>
    <t>LS05-RPT-MRAM-746</t>
  </si>
  <si>
    <t>Ram Ddr3 Pc 8Gb Kingston PARTE: KVR16LN11/8</t>
  </si>
  <si>
    <t>Kingston</t>
  </si>
  <si>
    <t>KVR16LN11/8</t>
  </si>
  <si>
    <t>NANX32995</t>
  </si>
  <si>
    <t>LS05-RPT-CV-324</t>
  </si>
  <si>
    <t>CABLE HDMI DE 20 METROS</t>
  </si>
  <si>
    <t>NANX32996</t>
  </si>
  <si>
    <t>LS05-RPT-RKD-1114</t>
  </si>
  <si>
    <t>Kit de repuestos y consumibles para impresora Kodak 2600</t>
  </si>
  <si>
    <t>Repuestos Kodak</t>
  </si>
  <si>
    <t>NANX32997</t>
  </si>
  <si>
    <t>LS05-RPT-UDC-1301</t>
  </si>
  <si>
    <t>Unidad de conferencia para EL SN-258. Usa cable específico de 9 pines para conectar, con micrófono de cuello de 
ganso, tiene un minialtavoz incorporado y salida de auriculares (presidente y delegado mismo precio) PARTE: CS-302C</t>
  </si>
  <si>
    <t>Unidad De Conferencia</t>
  </si>
  <si>
    <t>CS-302C</t>
  </si>
  <si>
    <t>NANX32998</t>
  </si>
  <si>
    <t>LS05-RPT-CAM-329</t>
  </si>
  <si>
    <t>CAMARA USB 2.0 PTZ 10X ZOOM 1080P Parte: PS-926</t>
  </si>
  <si>
    <t>PS-926</t>
  </si>
  <si>
    <t>NANX32999</t>
  </si>
  <si>
    <t>LS05-RPT-VTL-1413</t>
  </si>
  <si>
    <t>Ventilador para hp probook 400 G9 Parte: M26014-001</t>
  </si>
  <si>
    <t>M26014-001</t>
  </si>
  <si>
    <t>NANX33000</t>
  </si>
  <si>
    <t>LS05-RPT-UPS-1384</t>
  </si>
  <si>
    <t>Liebert GXT5, 10.000 VA Parte: GXT5-10KMVRT6UXLN</t>
  </si>
  <si>
    <t>GXT5</t>
  </si>
  <si>
    <t>GXT5-10KMVRT6UXLN</t>
  </si>
  <si>
    <t>NANX33001</t>
  </si>
  <si>
    <t>LS05-RPT-IMP-730</t>
  </si>
  <si>
    <t>IMPRESORA HP LASER JET PRO M501DN 45PPM - USB - RED - DUPLEX</t>
  </si>
  <si>
    <t>LASER JET PRO M501DN</t>
  </si>
  <si>
    <t>NANX33002</t>
  </si>
  <si>
    <t>LS05-RPT-SER-1260</t>
  </si>
  <si>
    <t>Servidor PowerEdge R750 PARTE: R750</t>
  </si>
  <si>
    <t>PowerEdge</t>
  </si>
  <si>
    <t>NANX33003</t>
  </si>
  <si>
    <t>LS05-RPT-UPS-1385</t>
  </si>
  <si>
    <t>UPS trifasico doble conversión 50kVA + tarjeta de red</t>
  </si>
  <si>
    <t>NANX33004</t>
  </si>
  <si>
    <t>LS05-RPT-BDB-152</t>
  </si>
  <si>
    <t>Banco de baterias x40 Unidades 12V 65ah</t>
  </si>
  <si>
    <t>NANX33005</t>
  </si>
  <si>
    <t>LS05-RPT-SOPP-1267</t>
  </si>
  <si>
    <t>SOPORTE PARED TV 32"- 55" Parte: -ACC-BTV-1099</t>
  </si>
  <si>
    <t>Soporte Pared</t>
  </si>
  <si>
    <t>ACC-BTV-1099</t>
  </si>
  <si>
    <t>NANX33006</t>
  </si>
  <si>
    <t>LS05-RPT-DD-545</t>
  </si>
  <si>
    <t>Seagate ST10000NM0096 10TB SAS Hard Drive Parte: ST10000NM0096</t>
  </si>
  <si>
    <t>ST10000NM0096</t>
  </si>
  <si>
    <t>NANX33007</t>
  </si>
  <si>
    <t>LS05-RPT-CAB-169</t>
  </si>
  <si>
    <t>Breaker 1x16 Schneider 20KA</t>
  </si>
  <si>
    <t>Breaker</t>
  </si>
  <si>
    <t>Schneider</t>
  </si>
  <si>
    <t>NANX33008</t>
  </si>
  <si>
    <t>LS05-RPT-SCA-1208</t>
  </si>
  <si>
    <t>Escáner AD345G Parte: AD345</t>
  </si>
  <si>
    <t>AD345</t>
  </si>
  <si>
    <t>NANX33009</t>
  </si>
  <si>
    <t>LS05-RPT-KDR-741</t>
  </si>
  <si>
    <t>KIT DE RODILLOS ADF PARA EPSON DS-870</t>
  </si>
  <si>
    <t>NANX33010</t>
  </si>
  <si>
    <t>LS05-RPT-MRAM-747</t>
  </si>
  <si>
    <t>memoria RAM DDR4 PC4-25600 16GB 3200 MHZ Parte: CT16G4DFRA32A</t>
  </si>
  <si>
    <t>CT16G4DFRA32A</t>
  </si>
  <si>
    <t>NANX33011</t>
  </si>
  <si>
    <t>LS05-RPT-FP-631</t>
  </si>
  <si>
    <t>FUENTE DE ALIMENTACIÓN HP SFF PS-4241-9HP 240W PARTE: 508151-001</t>
  </si>
  <si>
    <t>508151-001</t>
  </si>
  <si>
    <t>NANX33012</t>
  </si>
  <si>
    <t>LS05-RPT-COR-529</t>
  </si>
  <si>
    <t>Correa de distribución tipo MXL cerrada de goma 4mm x 94mm Parte: B94MXL</t>
  </si>
  <si>
    <t>Correa</t>
  </si>
  <si>
    <t>B94MXL</t>
  </si>
  <si>
    <t>NANX33013</t>
  </si>
  <si>
    <t>LS05-RPT-DDE-550</t>
  </si>
  <si>
    <t>SSD EXTERNO 2 TB CRUCIAL X9 USB-C</t>
  </si>
  <si>
    <t>Disco Duro Externo</t>
  </si>
  <si>
    <t>X9</t>
  </si>
  <si>
    <t>NANX33014</t>
  </si>
  <si>
    <t>LS05-RPT-ADT-27</t>
  </si>
  <si>
    <t>Adaptador AC DELL 19.5V 6.7A 130W Parte: 063P9N</t>
  </si>
  <si>
    <t>063P9N</t>
  </si>
  <si>
    <t>NANX33015</t>
  </si>
  <si>
    <t>LS05-RPT-COR-530</t>
  </si>
  <si>
    <t>Correa de distribución tipo MXL cerrada de goma 4mm x 100mm</t>
  </si>
  <si>
    <t>NANX33016</t>
  </si>
  <si>
    <t>LS05-RPT-DD-546</t>
  </si>
  <si>
    <t>SSD Disco duro Sata 250GB Crucial</t>
  </si>
  <si>
    <t>Crucial</t>
  </si>
  <si>
    <t>NANX33017</t>
  </si>
  <si>
    <t>LS05-RPT-GB-633</t>
  </si>
  <si>
    <t>GABINETE DE PISO 19" 24UR X60CM PROF EXTERNA Parte: AXGP-35F60NM</t>
  </si>
  <si>
    <t>Gabinete</t>
  </si>
  <si>
    <t>AXGP-35F60NM</t>
  </si>
  <si>
    <t>NANX33018</t>
  </si>
  <si>
    <t>LS05-RPT-CD-309</t>
  </si>
  <si>
    <t>CABLE EXTENSIÓN USB 3.0 MACHO HEMBRA 15 METROS</t>
  </si>
  <si>
    <t>NANX33019</t>
  </si>
  <si>
    <t>LS05-RPT-CNCZ-531</t>
  </si>
  <si>
    <t>CONECTOR CORAZA LT 3/4 RECTO Parte: ELT-75</t>
  </si>
  <si>
    <t>Conector Coraza</t>
  </si>
  <si>
    <t>ELT-75</t>
  </si>
  <si>
    <t>NANX33020</t>
  </si>
  <si>
    <t>LS05-RPT-CD-310</t>
  </si>
  <si>
    <t>CABLE ADAPTADOR CISCO UCS Parte: 37-1016-01</t>
  </si>
  <si>
    <t>37-1016-01</t>
  </si>
  <si>
    <t>NANX33021</t>
  </si>
  <si>
    <t>LS05-RPT-UNF-1303</t>
  </si>
  <si>
    <t>UNIDAD FUSORA 120V SAMSUNG PROXPRESS M4530ND Parte: JC91-01176A</t>
  </si>
  <si>
    <t>Unidad Fusora</t>
  </si>
  <si>
    <t>JC91-01176A</t>
  </si>
  <si>
    <t>NANX33022</t>
  </si>
  <si>
    <t>LS05-RPT-MNT-756</t>
  </si>
  <si>
    <t>Monitor HP P22h G5 de 21.5", Brillo 250nits, FHD 1920 x 1080, 1 DisplayPort 1.2, 1 HDMI 1.4, DisplayPort and HDMI, 
1 VGA. Altura Ajustable. Parte: 64W30AA#AB</t>
  </si>
  <si>
    <t>Monitor</t>
  </si>
  <si>
    <t>64W30AA#AB</t>
  </si>
  <si>
    <t>NANX33023</t>
  </si>
  <si>
    <t>LS05-RPT-MRAM-748</t>
  </si>
  <si>
    <t>RAM SERV DDR4 PC4- 25600 32GB 3200MHZ CL22 ECC/REG 1.2V KINGSTON parte: KTD PE432/32G</t>
  </si>
  <si>
    <t>PE432/32G</t>
  </si>
  <si>
    <t>NANX33024</t>
  </si>
  <si>
    <t>LS05-RPT-DD-538</t>
  </si>
  <si>
    <t>Disco Duro Interno Dell 7,2K 10 TB 12Gbps 3,5' SAS Parte: 400-ANVL</t>
  </si>
  <si>
    <t>400-ANVL</t>
  </si>
  <si>
    <t>NANX33025</t>
  </si>
  <si>
    <t>LS05-RPT-CE-319</t>
  </si>
  <si>
    <t>CABLE SOLDADOR NEGRO 6AWG 600V 105 GRADOS 125A</t>
  </si>
  <si>
    <t>NANX33026</t>
  </si>
  <si>
    <t>LS05-RPT-SWT-1275</t>
  </si>
  <si>
    <t>SWITCH 5 PUERTOS 10/100 NO ADMINISTRABLE Parte: RGES05</t>
  </si>
  <si>
    <t>RGES05</t>
  </si>
  <si>
    <t>NANX33027</t>
  </si>
  <si>
    <t>LS05-RPT-KBC-737</t>
  </si>
  <si>
    <t>Kit de batería y cargador de repuesto para Canon VIXIA HF R11 Parte: NB-2L NB-2LH</t>
  </si>
  <si>
    <t>Kit Baterias Y Cargador</t>
  </si>
  <si>
    <t>NB-2L NB-2LH</t>
  </si>
  <si>
    <t>NANX33028</t>
  </si>
  <si>
    <t>LS05-RPT-CD-311</t>
  </si>
  <si>
    <t>Cable Multifilar Calibre 10 AWG x metro</t>
  </si>
  <si>
    <t>10 AWG</t>
  </si>
  <si>
    <t>NANX33029</t>
  </si>
  <si>
    <t>LS05-RPT-TREL-1290</t>
  </si>
  <si>
    <t>TROQUEL ELÉCTRICO PARA CANALETA 12 CM BLANCO CAL 22 Parte: TME12-BL</t>
  </si>
  <si>
    <t>Troque Electrico</t>
  </si>
  <si>
    <t>TME12-BL</t>
  </si>
  <si>
    <t>NANX33030</t>
  </si>
  <si>
    <t>LS05-RPT-CDD-532</t>
  </si>
  <si>
    <t>2U 8-Slot 12G Backplane para 8x3.5" SAS/SATA HDD/SSD Parte: BPN-SAS3-825TQ</t>
  </si>
  <si>
    <t>Controladora De Discos</t>
  </si>
  <si>
    <t>BPN-SAS3-825TQ</t>
  </si>
  <si>
    <t>NANX33031</t>
  </si>
  <si>
    <t>LS05-RPT-IMP-731</t>
  </si>
  <si>
    <t>IMPRESORA FARGO DTC1500 +SOFTWARE ASURE ID VITALICIO</t>
  </si>
  <si>
    <t>NANX33032</t>
  </si>
  <si>
    <t>LS05-RPT-CAM-330</t>
  </si>
  <si>
    <t>Camara Telycam TLC-300-IP 12 NDI HX Integrati Parte: TLC-300-IP-12</t>
  </si>
  <si>
    <t>Telycam</t>
  </si>
  <si>
    <t>TLC-300-IP-12</t>
  </si>
  <si>
    <t>NANX33033</t>
  </si>
  <si>
    <t>LS05-RPT-SER-1261</t>
  </si>
  <si>
    <t>TesiraFORTÉ DAN CI</t>
  </si>
  <si>
    <t>NANX33034</t>
  </si>
  <si>
    <t>LS05-RPT-VTL-1414</t>
  </si>
  <si>
    <t>Ventiladores axiales, 171x151x51mm, 220-240VAC Parte: A2175-HBT TC-GN</t>
  </si>
  <si>
    <t>A2175-HBT TC-GN</t>
  </si>
  <si>
    <t>NANX33035</t>
  </si>
  <si>
    <t>LS05-RPT-SER-1262</t>
  </si>
  <si>
    <t>Servidor Rack Dell Xeon G 5416S 32GB 480GB SSD 3.5-12 PERCH755 iDRAC9 Dat NIC57416 3PS+4HR Parte: R760XSH2FY24v1.1</t>
  </si>
  <si>
    <t>R760XSH2FY24v1.1</t>
  </si>
  <si>
    <t>NANX33036</t>
  </si>
  <si>
    <t>LS05-RPT-MRAM-749</t>
  </si>
  <si>
    <t>Dell Memory Upgrade - 32GB - 2Rx8 DDR5 RDIMM 4800MHz Parte: AC25816</t>
  </si>
  <si>
    <t>AC25816</t>
  </si>
  <si>
    <t>NANX33037</t>
  </si>
  <si>
    <t>LS05-RPT-USBE-1302</t>
  </si>
  <si>
    <t>UNIDAD SUPERIOR BANDEJA DE ENTRADA DE PAPEL O ALIMENTACION SCANNER FUJITSU FI-7280</t>
  </si>
  <si>
    <t>Unidad Superior Bandeja De Entrada De Papel</t>
  </si>
  <si>
    <t>NANX33039</t>
  </si>
  <si>
    <t>LS05-RPT-DD-548</t>
  </si>
  <si>
    <t>Dell 480GB SSD SATA Read Intensive 6Gbps 512e 2.5in with 3.5in Hybrid Carrier (Solo funciona en equipos con chasis de 
3.5'') Parte: 345-BEBH</t>
  </si>
  <si>
    <t>345-BEBH</t>
  </si>
  <si>
    <t>NANX33040</t>
  </si>
  <si>
    <t>LS05-RPT-DD-549</t>
  </si>
  <si>
    <t>Dell 2.4TB 10K RPM SAS ISE 12Gbps 512e 2.5in with 3.5in Hybrid Carrier Hard Drive (Solo funciona en equipos con 
chasis de 3.5'') partes: 161-BCFV</t>
  </si>
  <si>
    <t>161-BCFV</t>
  </si>
  <si>
    <t>NANX33041</t>
  </si>
  <si>
    <t>CABLE UTP CAT. 5 DE INTERIOR x metro</t>
  </si>
  <si>
    <t>CABLE UTP</t>
  </si>
  <si>
    <t>NANX33042</t>
  </si>
  <si>
    <t>Fuente de Poder de 5 Vcd Regulado 1A - Voltaje de Entrada de 100-240 Vca Parte: P5DC1A</t>
  </si>
  <si>
    <t>P5DC1A</t>
  </si>
  <si>
    <t>NANX33043</t>
  </si>
  <si>
    <t>Cable Extensión USB Activa De 10 Metros Versión 3.0 / 5 Gbs - Macho/Hembra Parte: PE-EX0110</t>
  </si>
  <si>
    <t>CABLE EXTENSION USB</t>
  </si>
  <si>
    <t>PE-EX0110</t>
  </si>
  <si>
    <t>NANX33044</t>
  </si>
  <si>
    <t>Agente limpio Parte: FFT 1230</t>
  </si>
  <si>
    <t>AGENTE</t>
  </si>
  <si>
    <t>COMAPTIBLE</t>
  </si>
  <si>
    <t>FFT 1230</t>
  </si>
  <si>
    <t>NANX33045</t>
  </si>
  <si>
    <t>Cilindro 322 lb con válvula, interruptores, actuadores, manguera y boquillas. Parte: PCV140057-500-4</t>
  </si>
  <si>
    <t>CILINDRO</t>
  </si>
  <si>
    <t>PCV140057-500-4</t>
  </si>
  <si>
    <t>NANX33046</t>
  </si>
  <si>
    <t>Aviso extinción disparada/fuego, luminoso, español, 12/24 Vdc 85mA Parte: RA-95</t>
  </si>
  <si>
    <t>AVISO</t>
  </si>
  <si>
    <t>RA-95</t>
  </si>
  <si>
    <t>NANX33047</t>
  </si>
  <si>
    <t>Aviso de evacuación en caso de alarma parte: AWB-2835</t>
  </si>
  <si>
    <t>AWB-2835</t>
  </si>
  <si>
    <t>NANX33048</t>
  </si>
  <si>
    <t>Cálculo de flujo hidráulico para el nuevo sistema SEVO Parte: FlowCalcNew</t>
  </si>
  <si>
    <t>CALCULO DE FLUJO</t>
  </si>
  <si>
    <t>SEVO</t>
  </si>
  <si>
    <t>FlowCalcNew</t>
  </si>
  <si>
    <t>NANX33049</t>
  </si>
  <si>
    <t>Instalación y suministro tubería para dispersión de agente Parte: GL</t>
  </si>
  <si>
    <t>INSTALACION</t>
  </si>
  <si>
    <t>GL</t>
  </si>
  <si>
    <t>NANX33050</t>
  </si>
  <si>
    <t>panel de incendio de 1 lazo de dispositivos Parte: VS1-G-SP</t>
  </si>
  <si>
    <t>PANEL DE INCENDIO</t>
  </si>
  <si>
    <t>VS1-G-SP</t>
  </si>
  <si>
    <t>NANX33051</t>
  </si>
  <si>
    <t>Batería 12 V - 7Ah Parte: KB1270</t>
  </si>
  <si>
    <t>BATERIAS</t>
  </si>
  <si>
    <t>KB1270</t>
  </si>
  <si>
    <t>NANX33052</t>
  </si>
  <si>
    <t>Detector de humo óptico inteligente multicriterio Kidde Parte: KI-OS /KI-SB</t>
  </si>
  <si>
    <t>DETECTOR DE HUMO</t>
  </si>
  <si>
    <t>KIDDE</t>
  </si>
  <si>
    <t>KI-OS /KI-SB</t>
  </si>
  <si>
    <t>NANX33053</t>
  </si>
  <si>
    <t>Estación manual de alarma de fuego de doble acción para paneles Parte: GSA-M278</t>
  </si>
  <si>
    <t>ESTACION MANUAL DE ALARMA DE FUEGO</t>
  </si>
  <si>
    <t>GSA-M278</t>
  </si>
  <si>
    <t>NANX33054</t>
  </si>
  <si>
    <t>Módulo de extinción Parte: GSA-REL</t>
  </si>
  <si>
    <t>MODULO DE EXTINCION</t>
  </si>
  <si>
    <t>GSA-REL</t>
  </si>
  <si>
    <t>NANX33055</t>
  </si>
  <si>
    <t>Estación manual de descarga de doble acción para liberación de agente de extinción</t>
  </si>
  <si>
    <t>ESTACION MANUAL DE DESCARGA</t>
  </si>
  <si>
    <t>NANX33056</t>
  </si>
  <si>
    <t>Estación manual de aborto para módulo de descarga Parte: RELA-ABT</t>
  </si>
  <si>
    <t>ESTACION MANUAL DE ABORTO</t>
  </si>
  <si>
    <t>RELA-ABT</t>
  </si>
  <si>
    <t>NANX33057</t>
  </si>
  <si>
    <t>Relevo polarizado de fin de línea Parte: RELA-EOL</t>
  </si>
  <si>
    <t>RELEVO POLARIZADO</t>
  </si>
  <si>
    <t>RELA-EOL</t>
  </si>
  <si>
    <t>NANX33058</t>
  </si>
  <si>
    <t>Interruptor de llave de desconexión de servicio para liberar el modulo Parte: RELA-SRV-1</t>
  </si>
  <si>
    <t>INTERRUPTOR DE LLAVE</t>
  </si>
  <si>
    <t>RELA-SRV-1</t>
  </si>
  <si>
    <t>NANX33059</t>
  </si>
  <si>
    <t>Accesorio de control de incendios, gabinete multifunción, 8" x 14" x 3.5" Rojo</t>
  </si>
  <si>
    <t>ACCESORIO CONTROL DE INCENDIOS</t>
  </si>
  <si>
    <t>NANX33060</t>
  </si>
  <si>
    <t>Sirena-Estrobo de muro con base, 15- 110cd, Rojo, marcada Fuego Parte: G4AVRF-SP-1</t>
  </si>
  <si>
    <t>SIRENA</t>
  </si>
  <si>
    <t>G4AVRF-SP-1</t>
  </si>
  <si>
    <t>NANX33061</t>
  </si>
  <si>
    <t>Campana de alarma contra incendios, 6"(150mm), vibrante, diodo, 24VCC, rojo NACS</t>
  </si>
  <si>
    <t>CAMPANA DE ALARMA</t>
  </si>
  <si>
    <t>NANX33062</t>
  </si>
  <si>
    <t>Fuente de poder de respaldo remota, 6.5A, 120VAC, roja, 4 NACS Parte: BPS6A</t>
  </si>
  <si>
    <t>NANX33063</t>
  </si>
  <si>
    <t>Módulo de integración agente-panel Parte: SG</t>
  </si>
  <si>
    <t>MODULO DE INTEGRACION</t>
  </si>
  <si>
    <t>SG</t>
  </si>
  <si>
    <t>NANX33064</t>
  </si>
  <si>
    <t>Cámara Web Logitech Full Hd 30fps Parte: C930e</t>
  </si>
  <si>
    <t>CAMARA</t>
  </si>
  <si>
    <t>C930e</t>
  </si>
  <si>
    <t>NANX33065</t>
  </si>
  <si>
    <t>Extensión Cable USB 3.0 Macho a Hembra de 5 Metros</t>
  </si>
  <si>
    <t>Extensión Cable USB</t>
  </si>
  <si>
    <t>NANX33066</t>
  </si>
  <si>
    <t>Arduino nano</t>
  </si>
  <si>
    <t>ARDUINO</t>
  </si>
  <si>
    <t>NANX33067</t>
  </si>
  <si>
    <t>UPS POWEST 10KVA Parte: NUOLT-7286</t>
  </si>
  <si>
    <t>NUOLT-7286</t>
  </si>
  <si>
    <t>NANX33068</t>
  </si>
  <si>
    <t>SPS-Non-Touch Panel Kits 21.5 HP ProG6 AIO Parte: M13575-001</t>
  </si>
  <si>
    <t>PANTALLA</t>
  </si>
  <si>
    <t>M13575-001</t>
  </si>
  <si>
    <t>NANX33069</t>
  </si>
  <si>
    <t>CABLE USB 3.0 TIPO A a TIPO B IMPRESORA</t>
  </si>
  <si>
    <t>Cable USB</t>
  </si>
  <si>
    <t>NANX33070</t>
  </si>
  <si>
    <t>Kit de mantenimiento de impresora 41X1225 110V Lexmark MX622adhe Parte: 41X1225</t>
  </si>
  <si>
    <t>Kit de Mantenimiento</t>
  </si>
  <si>
    <t>41X1225</t>
  </si>
  <si>
    <t>NANX33071</t>
  </si>
  <si>
    <t>PARLANTE DE PARED YAMAKI 30W Parte: BS5230TS-NE</t>
  </si>
  <si>
    <t>Parlante</t>
  </si>
  <si>
    <t>YAMAKI</t>
  </si>
  <si>
    <t>BS5230TS-NE</t>
  </si>
  <si>
    <t>NANX33072</t>
  </si>
  <si>
    <t>TONER PARA SAMSUNG MLT-D304L COLOR NEGRO SV041A Parte: MLT-D304L-SV041A</t>
  </si>
  <si>
    <t>MLT-D304L-SV041A</t>
  </si>
  <si>
    <t>NANX33073</t>
  </si>
  <si>
    <t>ACC-DWX-1182 DIADEMA BLUETOOTH V5.3+EDR, DISTANCIA 10M Parte: BTH-088</t>
  </si>
  <si>
    <t>Diadema BLUETOOTH</t>
  </si>
  <si>
    <t>BTH-088</t>
  </si>
  <si>
    <t>NANX33074</t>
  </si>
  <si>
    <t>Arzopa A1M Portable Laptop Monitor 1080P 17.3'' FHD IPS Parte: A1M</t>
  </si>
  <si>
    <t>Arzopa Portable Laptop Monito</t>
  </si>
  <si>
    <t>A1M</t>
  </si>
  <si>
    <t>NANX33075</t>
  </si>
  <si>
    <t>Cargador HP ProBook 445 G9</t>
  </si>
  <si>
    <t>G9</t>
  </si>
  <si>
    <t>NANX33076</t>
  </si>
  <si>
    <t>Puerto de carga DC HP ProBook 445 G9</t>
  </si>
  <si>
    <t>PUERTO DE CARGA</t>
  </si>
  <si>
    <t>NANX33077</t>
  </si>
  <si>
    <t>Adaptador convertidor USB 3.0 a HDMI hembra</t>
  </si>
  <si>
    <t>Adaptador convertidor USB</t>
  </si>
  <si>
    <t>NANX33078</t>
  </si>
  <si>
    <t>Control Remoto para Monitor SAMSUNG QM55R Parte: BN59-01180A</t>
  </si>
  <si>
    <t>CONTROL REMOTO</t>
  </si>
  <si>
    <t>BN59-01180A</t>
  </si>
  <si>
    <t>NANX33079</t>
  </si>
  <si>
    <t>Escaner Epson WorkForce DS-970 Parte: B11B251201</t>
  </si>
  <si>
    <t>B11B251201</t>
  </si>
  <si>
    <t>NANX33080</t>
  </si>
  <si>
    <t>Samsung Monitor Curvo  27" Panel VA Resolucion 1920 X 1080  Parte: LC27R500FHLXZL27</t>
  </si>
  <si>
    <t>MONITOR</t>
  </si>
  <si>
    <t>SAMSUMG</t>
  </si>
  <si>
    <t>LC27R500FHLXZL27</t>
  </si>
  <si>
    <t>NANX33081</t>
  </si>
  <si>
    <t>DISCO DURO USB 3.0 2.5 5TB EXT. SEAGATE PORTABLE DRIVE STGX5000400 BLACK Parte: STGX5000400</t>
  </si>
  <si>
    <t>DISCO DURO</t>
  </si>
  <si>
    <t>STGX5000400</t>
  </si>
  <si>
    <t>NANX33082</t>
  </si>
  <si>
    <t>Aislamiento térmico 7/8" x 1/2" espesor X 1,8 mts marca K-FLEX</t>
  </si>
  <si>
    <t>AISLAMIENTO TERMICO</t>
  </si>
  <si>
    <t>NANX33083</t>
  </si>
  <si>
    <t>BANDEJA PARA RACK 25 CM DE PROFUNDIDAD</t>
  </si>
  <si>
    <t>BANDEJA</t>
  </si>
  <si>
    <t>NANX33084</t>
  </si>
  <si>
    <t>HPE Aruba Networking 10G SFP+ LC SR 300m OM3 MMF Transceive Parte: J9150D S.A.S</t>
  </si>
  <si>
    <t>TRANSCEPTOR</t>
  </si>
  <si>
    <t>J9150D</t>
  </si>
  <si>
    <t>NANX33085</t>
  </si>
  <si>
    <t>Interruptor Automático Fijo EasyPact EZC400N TMD 350 A 3P3D EZC400N3350N Parte: EZC400N3350N S.A.S</t>
  </si>
  <si>
    <t>INTERRUPTOR AUTOMATICO</t>
  </si>
  <si>
    <t>EasyPact</t>
  </si>
  <si>
    <t>EZC400N3350N</t>
  </si>
  <si>
    <t>NANX33086</t>
  </si>
  <si>
    <t>CONTACTOR MAGNETICO PARA AIRE ACONDICIONADO 220V CJX9B-25S/D Parte: CJX9B-25S/D</t>
  </si>
  <si>
    <t>CONTACTOR</t>
  </si>
  <si>
    <t>CJX9B-25S/D</t>
  </si>
  <si>
    <t>NANX33087</t>
  </si>
  <si>
    <t>CARGADOR ADAPTADOR DA 48M24 PARA AVISION AD250F Parte: DA-48M24</t>
  </si>
  <si>
    <t>CARGADOR</t>
  </si>
  <si>
    <t>DA-48M24</t>
  </si>
  <si>
    <t>NANX33088</t>
  </si>
  <si>
    <t>SWITCH 16 PUERTOS GIGABIT MARCA TP-LINK REF TL-SG1016D Parte: TL-SG1016D</t>
  </si>
  <si>
    <t>SWITCH</t>
  </si>
  <si>
    <t>TL-SG1016D</t>
  </si>
  <si>
    <t>NANX33089</t>
  </si>
  <si>
    <t>PANEL DE PANTALLA LCD HP PROBOOK 445 G8 M47407 001 14" HD WXGA PARA COMPUTADORA PORTÁTIL Parte: M47407-001</t>
  </si>
  <si>
    <t>PANEL DE PANTALLA LCD</t>
  </si>
  <si>
    <t>M47407-001</t>
  </si>
  <si>
    <t>NANX33090</t>
  </si>
  <si>
    <t>CINTA YMCKT 500IMAG. CP/CD MARCA DATACARD REF: 535000-003 Parte: 535000-003</t>
  </si>
  <si>
    <t>CINTA</t>
  </si>
  <si>
    <t>DATACARD</t>
  </si>
  <si>
    <t>535000-003</t>
  </si>
  <si>
    <t>NANX33091</t>
  </si>
  <si>
    <t>CABLE DUPLEX ROJO-NEGRO CALIBRE 2X18 PARA AUDIO 20 METROS</t>
  </si>
  <si>
    <t>CABLE DUPLEX</t>
  </si>
  <si>
    <t>NANX33092</t>
  </si>
  <si>
    <t>Disco duro 250GB SSD PCI E 3.0 M2 NVME - WD GREEN Parte: WDS250G2G0C</t>
  </si>
  <si>
    <t>WDS250G2G0C</t>
  </si>
  <si>
    <t>NANX33093</t>
  </si>
  <si>
    <t>Bomba de condensado Hi Flow 220V 5TR Max Parte: BCHF5T</t>
  </si>
  <si>
    <t>Bomba de Condensado</t>
  </si>
  <si>
    <t>Hi Flow</t>
  </si>
  <si>
    <t>BCHF5T</t>
  </si>
  <si>
    <t>NANX33094</t>
  </si>
  <si>
    <t>Memoria Ram 8GB 3200MHZ DDR4 1.2v - CRUCIAL</t>
  </si>
  <si>
    <t>Memoria RAM</t>
  </si>
  <si>
    <t>NANX33095</t>
  </si>
  <si>
    <t>Dell 480GB SSD SATA Lectura Intensiva 6Gb/s 512e 3.5" con Parte: 345-BEBH</t>
  </si>
  <si>
    <t>45-BEBH</t>
  </si>
  <si>
    <t>NANX33096</t>
  </si>
  <si>
    <t>Tuerca Flare Bronce 1/4</t>
  </si>
  <si>
    <t>Tuerca</t>
  </si>
  <si>
    <t>NANX33097</t>
  </si>
  <si>
    <t>Tuerca Flare Bronce 1/2</t>
  </si>
  <si>
    <t>NANX33098</t>
  </si>
  <si>
    <t>MEMORIA RAM DDR4 PC4-25600 16GB 3200MHZ CL22 1.2V 1RX8 8-C LAPTOP</t>
  </si>
  <si>
    <t>1RX8 8-C LAPTOP</t>
  </si>
  <si>
    <t>NANX33099</t>
  </si>
  <si>
    <t>Cargador Asus Adp 65dw B 19v 3.42 A 65w 4.0 X 1.35m gooseneck para micrófono.</t>
  </si>
  <si>
    <t>Asus</t>
  </si>
  <si>
    <t>NANX33100</t>
  </si>
  <si>
    <t>PANTALLA LCD Acer TRAVELMATE P2 TMP214-54 SERIES</t>
  </si>
  <si>
    <t>Pantalla</t>
  </si>
  <si>
    <t>TMP214-54 SERIES</t>
  </si>
  <si>
    <t>NANX33101</t>
  </si>
  <si>
    <t>Seagate Exos 7E10 HARD DRIVE 4 TB SATA 6Gb</t>
  </si>
  <si>
    <t>Exos</t>
  </si>
  <si>
    <t>4 TB SATA 6Gb</t>
  </si>
  <si>
    <t>NANX33102</t>
  </si>
  <si>
    <t>Base Flushmount gooseneck para micrófono.</t>
  </si>
  <si>
    <t>Base</t>
  </si>
  <si>
    <t>Flushmount</t>
  </si>
  <si>
    <t>NANX33103</t>
  </si>
  <si>
    <t>Adaptador Para Cargador De Fuente De Alimentación De Portátil HP PC4-25600 16GB 3200MHZ CL22 1.2V 1RX8 8-C LAPTOP</t>
  </si>
  <si>
    <t>NANX33104</t>
  </si>
  <si>
    <t>Breaker Industrial Trifásico Chint 160A</t>
  </si>
  <si>
    <t>BERAKER</t>
  </si>
  <si>
    <t>Chint</t>
  </si>
  <si>
    <t>NANX33105</t>
  </si>
  <si>
    <t>Cable Extensión USB Activa De 10 Metros  Versión 3.0 / 5 Gbs Macho/Hembra</t>
  </si>
  <si>
    <t>CABLE</t>
  </si>
  <si>
    <t>NANX33106</t>
  </si>
  <si>
    <t>Cable HDMI 4K 2160P de 15 metros</t>
  </si>
  <si>
    <t>CABLE HDMI</t>
  </si>
  <si>
    <t>NANX33107</t>
  </si>
  <si>
    <t>CABLE DUPLEX 2X18AWG</t>
  </si>
  <si>
    <t>NANX33108</t>
  </si>
  <si>
    <t>Canon VIXIA HF R62</t>
  </si>
  <si>
    <t>Camara</t>
  </si>
  <si>
    <t>CANON</t>
  </si>
  <si>
    <t>VIXIA HF R62</t>
  </si>
  <si>
    <t>NANX33109</t>
  </si>
  <si>
    <t>Diadema inalámbrica Bluetooth</t>
  </si>
  <si>
    <t>DIADEMA</t>
  </si>
  <si>
    <t>NANX33110</t>
  </si>
  <si>
    <t>Inyector HPE Aruba Po</t>
  </si>
  <si>
    <t>Inyector</t>
  </si>
  <si>
    <t>ARUBA PO</t>
  </si>
  <si>
    <t>NANX33111</t>
  </si>
  <si>
    <t>DIADEMA HP POLY VOYAGER 4320 CERTIFICADOS PARA MICROSOFT TEAMS, AUDÍFONOS USB-A + DONGLE BT700, 
NEGRO</t>
  </si>
  <si>
    <t>POLY VOYAGER</t>
  </si>
  <si>
    <t>AUDÍFONOS USB-A + DONGLE BT700</t>
  </si>
  <si>
    <t>NANX33112</t>
  </si>
  <si>
    <t>CABLE EXTENSIÓN USB 3.0 ÓPTICO ACTIVO 5GBPS MACHO-HEMBRA 50ft/15,24m</t>
  </si>
  <si>
    <t>NANX33113</t>
  </si>
  <si>
    <t>DISCO DURO SSD PCI E 4.0 M.2 2280 1TB NVME CRUCIAL E100 5000 MB/S GARANTÍA DE 3 AÑOS</t>
  </si>
  <si>
    <t>SD PCI E 4.0 M.2 228</t>
  </si>
  <si>
    <t>NANX33114</t>
  </si>
  <si>
    <t>Puerto de carga DC para HP Probook 445 G8</t>
  </si>
  <si>
    <t>HP Probook  445 G8</t>
  </si>
  <si>
    <t>NANX33115</t>
  </si>
  <si>
    <t>Base Dual Sata Ide Hdd 2.5"/3.5" Docking Station Usb 2.0huB</t>
  </si>
  <si>
    <t>BASE DUAL</t>
  </si>
  <si>
    <t>NANX33116</t>
  </si>
  <si>
    <t>Canaleta plástica con adhesivo 13x7mm</t>
  </si>
  <si>
    <t>CANALETA</t>
  </si>
  <si>
    <t>NANX33117</t>
  </si>
  <si>
    <t>CARGADOR HP 150 VATIOS PRO ONE</t>
  </si>
  <si>
    <t>PRO ONE</t>
  </si>
  <si>
    <t>NANX33118</t>
  </si>
  <si>
    <t>FUSIBLE FR22GR69V100</t>
  </si>
  <si>
    <t>FUSIBLE</t>
  </si>
  <si>
    <t>FR22GR69V100</t>
  </si>
  <si>
    <t>NANX33119</t>
  </si>
  <si>
    <t>NANX33120</t>
  </si>
  <si>
    <t>NANX33121</t>
  </si>
  <si>
    <t>BASE MICRÓFONO YARMEE 4 PINES</t>
  </si>
  <si>
    <t>MICROFONO</t>
  </si>
  <si>
    <t>YARMEE</t>
  </si>
  <si>
    <t>NANX33122</t>
  </si>
  <si>
    <t>PANTALLA HP PROBOOK 445 G8</t>
  </si>
  <si>
    <t>PROBOOK 445 G8</t>
  </si>
  <si>
    <t>NANX33123</t>
  </si>
  <si>
    <t>SWITCH POE 16 PUERTOS ADMINISTRABLE INTELIGENTE GIGABIT + 2SFP</t>
  </si>
  <si>
    <t>GIGABIT</t>
  </si>
  <si>
    <t>GIGABIT + 2SFP</t>
  </si>
  <si>
    <t>NANX33124</t>
  </si>
  <si>
    <t>APA25 OV-07671 UPS on line 3kva ref.powest 3kva rack - garantía extendida 3 años</t>
  </si>
  <si>
    <t>3KVA</t>
  </si>
  <si>
    <t>APA25 OV-07671</t>
  </si>
  <si>
    <t>NANX33125</t>
  </si>
  <si>
    <t>Power Inyector REF ADF560161TOE</t>
  </si>
  <si>
    <t>INYECTOR</t>
  </si>
  <si>
    <t>NANX33126</t>
  </si>
  <si>
    <t>Cable HDMI de fibra óptica de 200 pies, 18 Gbps 4K @60Hz</t>
  </si>
  <si>
    <t>NANX33127</t>
  </si>
  <si>
    <t>Adaptador portátil HP 240 G8 punta azul</t>
  </si>
  <si>
    <t>ADAPTADOR</t>
  </si>
  <si>
    <t>G8</t>
  </si>
  <si>
    <t>NANX33128</t>
  </si>
  <si>
    <t>Vidrio Templado + KIT Instalación IPad Air 11 M3</t>
  </si>
  <si>
    <t>VIDRIO</t>
  </si>
  <si>
    <t>IPad Air</t>
  </si>
  <si>
    <t>NANX33129</t>
  </si>
  <si>
    <t>LLave tetrapolar de 40 Amperios</t>
  </si>
  <si>
    <t>LLAVE TETRAPOLAR</t>
  </si>
  <si>
    <t>NANX33130</t>
  </si>
  <si>
    <t>cable encauchetado multiflex 3x8awg x metro</t>
  </si>
  <si>
    <t>NANX33131</t>
  </si>
  <si>
    <t>Cable Extension RS232 serial macho hembra de 15 mtrs</t>
  </si>
  <si>
    <t>NANX33132</t>
  </si>
  <si>
    <t>Llave Tetrapolar de 63 Amperios</t>
  </si>
  <si>
    <r>
      <rPr>
        <b/>
        <sz val="10"/>
        <color rgb="FF000000"/>
        <rFont val="Aptos"/>
        <family val="2"/>
      </rPr>
      <t>Objeto:</t>
    </r>
    <r>
      <rPr>
        <sz val="10"/>
        <color rgb="FF000000"/>
        <rFont val="Aptos"/>
        <family val="2"/>
      </rPr>
      <t xml:space="preserve"> Contratar los servicios de mesa de servicios, administración, operación, soporte, mantenimiento y la gestión de los servicios tecnológicos de la Rama Judicial a nivel nacional, incluyendo la adquisición de ofertas de servicio por demanda.</t>
    </r>
  </si>
  <si>
    <r>
      <rPr>
        <b/>
        <sz val="10"/>
        <color rgb="FF000000"/>
        <rFont val="Aptos"/>
        <family val="2"/>
      </rPr>
      <t>Nota No.1:</t>
    </r>
    <r>
      <rPr>
        <sz val="10"/>
        <color rgb="FF000000"/>
        <rFont val="Aptos"/>
        <family val="2"/>
      </rPr>
      <t xml:space="preserve"> Se debe contemplar todos los tipos de elementos por cada uno de los grupos de municipios.</t>
    </r>
  </si>
  <si>
    <r>
      <rPr>
        <b/>
        <sz val="10"/>
        <color rgb="FF000000"/>
        <rFont val="Aptos"/>
        <family val="2"/>
      </rPr>
      <t>Nota No.2:</t>
    </r>
    <r>
      <rPr>
        <sz val="10"/>
        <color rgb="FF000000"/>
        <rFont val="Aptos"/>
        <family val="2"/>
      </rPr>
      <t xml:space="preserve"> Se debe tener en cuenta que los elementos que estén con ubicación en </t>
    </r>
    <r>
      <rPr>
        <b/>
        <sz val="10"/>
        <color rgb="FF000000"/>
        <rFont val="Aptos"/>
        <family val="2"/>
      </rPr>
      <t>General</t>
    </r>
    <r>
      <rPr>
        <sz val="10"/>
        <color rgb="FF000000"/>
        <rFont val="Aptos"/>
        <family val="2"/>
      </rPr>
      <t xml:space="preserve"> deben contemplar en su costo todos los conceptos independientemente de donde están ubicados (Grupo 1, Grupo 2, Grupo 3, Grupo 4 o Grupo 5). Para LA ENTIDAD se toma el valor como único independiente de donde se requiera el elemento. 
Es importante indicar que los conceptos de costo que no se deben considerar en el valor de arrendamiento de los equipos ni en el "Soporte técnico en sitio a la audiencia virtual o evento." ni en el "Servicio de intérprete de lenguaje de señas.", de este catálogo, son los siguientes y deben ser presentados por aparte en el presente catálogo y de conformidad con los requisitos establecidos en el Anexo-1_AnexoTecnico:
 * Transporte de uno o más equipos.
 * Transporte Recurso Humano entre ciudades.
 * Alimentación y estadía.</t>
    </r>
  </si>
  <si>
    <t>Otros servicos por demanda</t>
  </si>
  <si>
    <t>Código</t>
  </si>
  <si>
    <t>Servicio</t>
  </si>
  <si>
    <t>Elemento</t>
  </si>
  <si>
    <t>Unidad de Facturación</t>
  </si>
  <si>
    <t>SV-001</t>
  </si>
  <si>
    <t>LS05-AV-CV-01</t>
  </si>
  <si>
    <t>Audiencias virtuales</t>
  </si>
  <si>
    <t>Cámara de Videoconferencia.</t>
  </si>
  <si>
    <t>Día 1</t>
  </si>
  <si>
    <t>SV-002</t>
  </si>
  <si>
    <t>LS05-AV-CV-02</t>
  </si>
  <si>
    <t>Día 2 o posterior</t>
  </si>
  <si>
    <t>SV-003</t>
  </si>
  <si>
    <t>LS05-AV-CV-03</t>
  </si>
  <si>
    <t>Mes</t>
  </si>
  <si>
    <t>SV-132</t>
  </si>
  <si>
    <t>LS05-AV-C4K-07</t>
  </si>
  <si>
    <t>Cámara profesional de video 4k.</t>
  </si>
  <si>
    <t>SV-133</t>
  </si>
  <si>
    <t>LS05-AV-C4K-08</t>
  </si>
  <si>
    <t>SV-134</t>
  </si>
  <si>
    <t>LS05-AV-C4K-09</t>
  </si>
  <si>
    <t>SV-129</t>
  </si>
  <si>
    <t>LS05-AV-CFHD-07</t>
  </si>
  <si>
    <t>Cámara Profesional de video Full HD.</t>
  </si>
  <si>
    <t>SV-130</t>
  </si>
  <si>
    <t>LS05-AV-CFHD-08</t>
  </si>
  <si>
    <t>SV-131</t>
  </si>
  <si>
    <t>LS05-AV-CFHD-09</t>
  </si>
  <si>
    <t>SV-110</t>
  </si>
  <si>
    <t>LS05-AV-CF-07</t>
  </si>
  <si>
    <t>Cámara profesional fotográfica Tipo 1.</t>
  </si>
  <si>
    <t>SV-111</t>
  </si>
  <si>
    <t>LS05-AV-CF-08</t>
  </si>
  <si>
    <t>SV-112</t>
  </si>
  <si>
    <t>LS05-AV-CF-09</t>
  </si>
  <si>
    <t>SV-153</t>
  </si>
  <si>
    <t>LS05-AV-CF-10</t>
  </si>
  <si>
    <t>Cámara profesional fotográfica Tipo 2.</t>
  </si>
  <si>
    <t>SV-154</t>
  </si>
  <si>
    <t>LS05-AV-CF-11</t>
  </si>
  <si>
    <t>SV-155</t>
  </si>
  <si>
    <t>LS05-AV-CF-12</t>
  </si>
  <si>
    <t>SV-009</t>
  </si>
  <si>
    <t>LS05-AV-TL-16</t>
  </si>
  <si>
    <t>Telón.</t>
  </si>
  <si>
    <t>SV-010</t>
  </si>
  <si>
    <t>LS05-AV-TL-17</t>
  </si>
  <si>
    <t>SV-011</t>
  </si>
  <si>
    <t>LS05-AV-TL-18</t>
  </si>
  <si>
    <t>SV-015</t>
  </si>
  <si>
    <t>LS05-AV-PY-25</t>
  </si>
  <si>
    <t>Proyector Tipo 1.</t>
  </si>
  <si>
    <t>SV-016</t>
  </si>
  <si>
    <t>LS05-AV-PY-26</t>
  </si>
  <si>
    <t>SV-017</t>
  </si>
  <si>
    <t>LS05-AV-PY-27</t>
  </si>
  <si>
    <t>SV-150</t>
  </si>
  <si>
    <t>LS05-AV-PY-28</t>
  </si>
  <si>
    <t>Proyector Tipo 2.</t>
  </si>
  <si>
    <t>SV-151</t>
  </si>
  <si>
    <t>LS05-AV-PY-29</t>
  </si>
  <si>
    <t>SV-152</t>
  </si>
  <si>
    <t>LS05-AV-PY-30</t>
  </si>
  <si>
    <t>SV-012</t>
  </si>
  <si>
    <t>LS05-AV-PC-34</t>
  </si>
  <si>
    <t>Computador Tipo 1.</t>
  </si>
  <si>
    <t>SV-013</t>
  </si>
  <si>
    <t>LS05-AV-PC-35</t>
  </si>
  <si>
    <t>SV-014</t>
  </si>
  <si>
    <t>LS05-AV-PC-36</t>
  </si>
  <si>
    <t>nuevo</t>
  </si>
  <si>
    <t>LS05-AV-PC-37</t>
  </si>
  <si>
    <t>Computador Tipo 2.</t>
  </si>
  <si>
    <t>LS05-AV-PC-38</t>
  </si>
  <si>
    <t>LS05-AV-PC-39</t>
  </si>
  <si>
    <t>SV-006</t>
  </si>
  <si>
    <t>LS05-AV-MIT-43</t>
  </si>
  <si>
    <t>Monitor industrial o televisor de características equivalentes.</t>
  </si>
  <si>
    <t>SV-007</t>
  </si>
  <si>
    <t>LS05-AV-MIT-44</t>
  </si>
  <si>
    <t>SV-008</t>
  </si>
  <si>
    <t>LS05-AV-MIT-45</t>
  </si>
  <si>
    <t>SV-004</t>
  </si>
  <si>
    <t>LS05-AV-CIS-52</t>
  </si>
  <si>
    <t>Conectividad internet satelital.</t>
  </si>
  <si>
    <t>SV-005</t>
  </si>
  <si>
    <t>LS05-AV-CIS-53</t>
  </si>
  <si>
    <t>SV-113</t>
  </si>
  <si>
    <t>LS05-AV-CIS-54</t>
  </si>
  <si>
    <t>LS05-AV-COPV-01</t>
  </si>
  <si>
    <t>Conectividad con otras plataformas de videconferencia (licencia).</t>
  </si>
  <si>
    <t>LS05-AV-APT-61</t>
  </si>
  <si>
    <t>Amplificador de audio Tipo 1.</t>
  </si>
  <si>
    <t>LS05-AV-APT-62</t>
  </si>
  <si>
    <t>LS05-AV-APT-63</t>
  </si>
  <si>
    <t>LS05-AV-APT-64</t>
  </si>
  <si>
    <t>Amplificador de audio Tipo 2.</t>
  </si>
  <si>
    <t>LS05-AV-APT-65</t>
  </si>
  <si>
    <t>LS05-AV-APT-66</t>
  </si>
  <si>
    <t>SV-036</t>
  </si>
  <si>
    <t>LS05-AV-IS-61</t>
  </si>
  <si>
    <t>Interfaz de sonido.</t>
  </si>
  <si>
    <t>SV-037</t>
  </si>
  <si>
    <t>LS05-AV-IS-62</t>
  </si>
  <si>
    <t>SV-038</t>
  </si>
  <si>
    <t>LS05-AV-IS-63</t>
  </si>
  <si>
    <t>SV-135</t>
  </si>
  <si>
    <t>LS05-AV-CS-01</t>
  </si>
  <si>
    <t>Consola de sonido Tipo 1.</t>
  </si>
  <si>
    <t>SV-136</t>
  </si>
  <si>
    <t>LS05-AV-CS-02</t>
  </si>
  <si>
    <t>SV-137</t>
  </si>
  <si>
    <t>LS05-AV-CS-03</t>
  </si>
  <si>
    <t>SV-138</t>
  </si>
  <si>
    <t>LS05-AV-CS-04</t>
  </si>
  <si>
    <t>Consola de sonido Tipo 2.</t>
  </si>
  <si>
    <t>SV-139</t>
  </si>
  <si>
    <t>LS05-AV-CS-05</t>
  </si>
  <si>
    <t>SV-140</t>
  </si>
  <si>
    <t>LS05-AV-CS-06</t>
  </si>
  <si>
    <t>SV-039</t>
  </si>
  <si>
    <t>LS05-AV-CS-64</t>
  </si>
  <si>
    <t>Consola de sonido Tipo 3.</t>
  </si>
  <si>
    <t>SV-040</t>
  </si>
  <si>
    <t>LS05-AV-CS-65</t>
  </si>
  <si>
    <t>SV-041</t>
  </si>
  <si>
    <t>LS05-AV-CS-66</t>
  </si>
  <si>
    <t>SV-042</t>
  </si>
  <si>
    <t>LS05-AV-MCC-67</t>
  </si>
  <si>
    <t>Micrófono cableado – De condensador.</t>
  </si>
  <si>
    <t>SV-043</t>
  </si>
  <si>
    <t>LS05-AV-MCC-68</t>
  </si>
  <si>
    <t>SV-044</t>
  </si>
  <si>
    <t>LS05-AV-MCC-69</t>
  </si>
  <si>
    <t>SV-045</t>
  </si>
  <si>
    <t>LS05-AV-MCD-70</t>
  </si>
  <si>
    <t>Micrófono cableado – Dinámico.</t>
  </si>
  <si>
    <t>SV-046</t>
  </si>
  <si>
    <t>LS05-AV-MCD-71</t>
  </si>
  <si>
    <t>SV-047</t>
  </si>
  <si>
    <t>LS05-AV-MCD-72</t>
  </si>
  <si>
    <t>SV-048</t>
  </si>
  <si>
    <t>LS05-AV-MI-79</t>
  </si>
  <si>
    <t>Micrófono inalámbrico Tipo 1.</t>
  </si>
  <si>
    <t>SV-049</t>
  </si>
  <si>
    <t>LS05-AV-MI-80</t>
  </si>
  <si>
    <t>SV-050</t>
  </si>
  <si>
    <t>LS05-AV-MI-81</t>
  </si>
  <si>
    <t>LS05-AV-MI-82</t>
  </si>
  <si>
    <t>Micrófono inalámbrico Tipo 2.</t>
  </si>
  <si>
    <t>LS05-AV-MI-83</t>
  </si>
  <si>
    <t>LS05-AV-MI-84</t>
  </si>
  <si>
    <t>SV-051</t>
  </si>
  <si>
    <t>LS05-AV-MS-88</t>
  </si>
  <si>
    <t>Micrófono de solapa Tipo 1.</t>
  </si>
  <si>
    <t>SV-052</t>
  </si>
  <si>
    <t>LS05-AV-MS-89</t>
  </si>
  <si>
    <t>SV-053</t>
  </si>
  <si>
    <t>LS05-AV-MS-90</t>
  </si>
  <si>
    <t>SV-141</t>
  </si>
  <si>
    <t>LS05-AV-MS-91</t>
  </si>
  <si>
    <t>Micrófono de solapa Tipo 2.</t>
  </si>
  <si>
    <t>SV-142</t>
  </si>
  <si>
    <t>LS05-AV-MS-92</t>
  </si>
  <si>
    <t>SV-143</t>
  </si>
  <si>
    <t>LS05-AV-MS-93</t>
  </si>
  <si>
    <t>SV-057</t>
  </si>
  <si>
    <t>LS05-AV-SAVV-97</t>
  </si>
  <si>
    <t>Switch de alta velocidad para video.</t>
  </si>
  <si>
    <t>SV-058</t>
  </si>
  <si>
    <t>LS05-AV-SAVV-98</t>
  </si>
  <si>
    <t>SV-059</t>
  </si>
  <si>
    <t>LS05-AV-SAVV-99</t>
  </si>
  <si>
    <t>SV-060</t>
  </si>
  <si>
    <t>LS05-AV-CVHU-106</t>
  </si>
  <si>
    <t>Capturadora de video HDMI a USB.</t>
  </si>
  <si>
    <t>SV-061</t>
  </si>
  <si>
    <t>LS05-AV-CVHU-107</t>
  </si>
  <si>
    <t>SV-062</t>
  </si>
  <si>
    <t>LS05-AV-CVHU-108</t>
  </si>
  <si>
    <t>SV-063</t>
  </si>
  <si>
    <t>LS05-AV-TI-115</t>
  </si>
  <si>
    <t>Transmisor inalámbrico.</t>
  </si>
  <si>
    <t>SV-064</t>
  </si>
  <si>
    <t>LS05-AV-TI-116</t>
  </si>
  <si>
    <t>SV-065</t>
  </si>
  <si>
    <t>LS05-AV-TI-117</t>
  </si>
  <si>
    <t>SV-066</t>
  </si>
  <si>
    <t>LS05-AV-PE-124</t>
  </si>
  <si>
    <t>Planta eléctrica.</t>
  </si>
  <si>
    <t>SV-067</t>
  </si>
  <si>
    <t>LS05-AV-PE-125</t>
  </si>
  <si>
    <t>SV-068</t>
  </si>
  <si>
    <t>LS05-AV-PE-126</t>
  </si>
  <si>
    <t>SV-069</t>
  </si>
  <si>
    <t>LS05-AV-URC-133</t>
  </si>
  <si>
    <t>UPS -Regulador de corriente.</t>
  </si>
  <si>
    <t>SV-070</t>
  </si>
  <si>
    <t>LS05-AV-URC-134</t>
  </si>
  <si>
    <t>SV-071</t>
  </si>
  <si>
    <t>LS05-AV-URC-135</t>
  </si>
  <si>
    <t>SV-078</t>
  </si>
  <si>
    <t>LS05-AV-PLED-142</t>
  </si>
  <si>
    <t>Pantalla LED de gran formato (video wall).</t>
  </si>
  <si>
    <t>SV-079</t>
  </si>
  <si>
    <t>LS05-AV-PLED-143</t>
  </si>
  <si>
    <t>SV-080</t>
  </si>
  <si>
    <t>LS05-AV-PLED-144</t>
  </si>
  <si>
    <t>SV-081</t>
  </si>
  <si>
    <t>LS05-AV-SPV-151</t>
  </si>
  <si>
    <t>Splitter de video.</t>
  </si>
  <si>
    <t>SV-082</t>
  </si>
  <si>
    <t>LS05-AV-SPV-152</t>
  </si>
  <si>
    <t>SV-083</t>
  </si>
  <si>
    <t>LS05-AV-SPV-153</t>
  </si>
  <si>
    <t>SV-144</t>
  </si>
  <si>
    <t>LS05-AV-KLEC-163</t>
  </si>
  <si>
    <t>Kit de Luces espacios cerrados Tipo 1.</t>
  </si>
  <si>
    <t>SV-145</t>
  </si>
  <si>
    <t>LS05-AV-KLEC-164</t>
  </si>
  <si>
    <t>SV-146</t>
  </si>
  <si>
    <t>LS05-AV-KLEC-165</t>
  </si>
  <si>
    <t>SV-147</t>
  </si>
  <si>
    <t>LS05-AV-KLEC-166</t>
  </si>
  <si>
    <t>Kit de Luces espacios cerrados Tipo 2.</t>
  </si>
  <si>
    <t>SV-148</t>
  </si>
  <si>
    <t>LS05-AV-KLEC-167</t>
  </si>
  <si>
    <t>SV-149</t>
  </si>
  <si>
    <t>LS05-AV-KLEC-168</t>
  </si>
  <si>
    <t>SV-087</t>
  </si>
  <si>
    <t>LS05-AV-KLEA-169</t>
  </si>
  <si>
    <t>Kit de Luces espacios abiertos.</t>
  </si>
  <si>
    <t>SV-088</t>
  </si>
  <si>
    <t>LS05-AV-KLEA-170</t>
  </si>
  <si>
    <t>SV-089</t>
  </si>
  <si>
    <t>LS05-AV-KLEA-171</t>
  </si>
  <si>
    <t>SV-090</t>
  </si>
  <si>
    <t>LS05-AV-CEDMREV-178</t>
  </si>
  <si>
    <t>Computador de escritorio con doble monitor para retransmisión y edición en vivo.</t>
  </si>
  <si>
    <t>SV-091</t>
  </si>
  <si>
    <t>LS05-AV-CEDMREV-179</t>
  </si>
  <si>
    <t>SV-092</t>
  </si>
  <si>
    <t>LS05-AV-CEDMREV-180</t>
  </si>
  <si>
    <t>SV-115</t>
  </si>
  <si>
    <t>LS05-AV-CPTS-187</t>
  </si>
  <si>
    <t>Computador portátil para transmisión en sitio.</t>
  </si>
  <si>
    <t>SV-116</t>
  </si>
  <si>
    <t>LS05-AV-CPTS-188</t>
  </si>
  <si>
    <t>SV-117</t>
  </si>
  <si>
    <t>LS05-AV-CPTS-189</t>
  </si>
  <si>
    <t>LS05-AV-CI10M-199</t>
  </si>
  <si>
    <t>Conexión a internet – 20 Mbps.</t>
  </si>
  <si>
    <t>LS05-AV-CI10M-200</t>
  </si>
  <si>
    <t>LS05-AV-CI10M-201</t>
  </si>
  <si>
    <t>SV-095</t>
  </si>
  <si>
    <t>LS05-AV-SWITCH-205</t>
  </si>
  <si>
    <t>Switch ethernet.</t>
  </si>
  <si>
    <t>SV-096</t>
  </si>
  <si>
    <t>LS05-AV-SWITCH-206</t>
  </si>
  <si>
    <t>SV-097</t>
  </si>
  <si>
    <t>LS05-AV-SWITCH-207</t>
  </si>
  <si>
    <t>SV-107</t>
  </si>
  <si>
    <t>LS05-AV-APC-214</t>
  </si>
  <si>
    <t>Apuntador para contenido.</t>
  </si>
  <si>
    <t>SV-099</t>
  </si>
  <si>
    <t>LS05-AV-APC-215</t>
  </si>
  <si>
    <t>SV-100</t>
  </si>
  <si>
    <t>LS05-AV-APC-216</t>
  </si>
  <si>
    <t>SV-106</t>
  </si>
  <si>
    <t>LS05-AV-DRON-223</t>
  </si>
  <si>
    <t>Dron para eventos.</t>
  </si>
  <si>
    <t>SV-108</t>
  </si>
  <si>
    <t>LS05-AV-DRON-224</t>
  </si>
  <si>
    <t>SV-109</t>
  </si>
  <si>
    <t>LS05-AV-DRON-225</t>
  </si>
  <si>
    <t>SV-023</t>
  </si>
  <si>
    <t>LS05-AV-STSAV-234</t>
  </si>
  <si>
    <t>Soporte técnico en sitio a la audiencia virtual o evento.</t>
  </si>
  <si>
    <t>Día</t>
  </si>
  <si>
    <t>LS05-AV-STSAV-235</t>
  </si>
  <si>
    <t>SV-019</t>
  </si>
  <si>
    <t>LS05-AV-ESTRE-241</t>
  </si>
  <si>
    <t>Edición de Streaming.</t>
  </si>
  <si>
    <t>Evento</t>
  </si>
  <si>
    <t>SV-021</t>
  </si>
  <si>
    <t>LS05-AV-ILS-250</t>
  </si>
  <si>
    <t>Instalación de Lengua de señas.</t>
  </si>
  <si>
    <t>SV-020</t>
  </si>
  <si>
    <t>LS05-AV-SILS-259</t>
  </si>
  <si>
    <t>Servicio de intérprete de lenguaje de señas.</t>
  </si>
  <si>
    <t>SV-027</t>
  </si>
  <si>
    <t>LS05-AV-TUME-268</t>
  </si>
  <si>
    <t>Transporte de uno o más equipos.</t>
  </si>
  <si>
    <t>Grupo 1</t>
  </si>
  <si>
    <t>SV-028</t>
  </si>
  <si>
    <t>LS05-AV-TUME-269</t>
  </si>
  <si>
    <t>Grupo 2</t>
  </si>
  <si>
    <t>SV-029</t>
  </si>
  <si>
    <t>LS05-AV-TUME-270</t>
  </si>
  <si>
    <t>Grupo 3</t>
  </si>
  <si>
    <t>SV-120</t>
  </si>
  <si>
    <t>LS05-AV-TUME-271</t>
  </si>
  <si>
    <t>Grupo 4</t>
  </si>
  <si>
    <t>SV-121</t>
  </si>
  <si>
    <t>LS05-AV-TUME-272</t>
  </si>
  <si>
    <t>Grupo 5</t>
  </si>
  <si>
    <t>SV-024</t>
  </si>
  <si>
    <t>LS05-AV-TRHEC-273</t>
  </si>
  <si>
    <t>Transporte Recurso Humano entre ciudades.</t>
  </si>
  <si>
    <t>SV-025</t>
  </si>
  <si>
    <t>LS05-AV-TRHEC-274</t>
  </si>
  <si>
    <t>SV-026</t>
  </si>
  <si>
    <t>LS05-AV-TRHEC-275</t>
  </si>
  <si>
    <t>SV-118</t>
  </si>
  <si>
    <t>LS05-AV-TRHEC-276</t>
  </si>
  <si>
    <t>SV-119</t>
  </si>
  <si>
    <t>LS05-AV-TRHEC-277</t>
  </si>
  <si>
    <t>SV-030</t>
  </si>
  <si>
    <t>LS05-AV-ALET-278</t>
  </si>
  <si>
    <t>Alimentación y estadía.</t>
  </si>
  <si>
    <t>SV-031</t>
  </si>
  <si>
    <t>LS05-AV-ALET-279</t>
  </si>
  <si>
    <t>SV-032</t>
  </si>
  <si>
    <t>LS05-AV-ALET-280</t>
  </si>
  <si>
    <t>SV-122</t>
  </si>
  <si>
    <t>LS05-AV-ALET-281</t>
  </si>
  <si>
    <t>SV-123</t>
  </si>
  <si>
    <t>LS05-AV-ALET-282</t>
  </si>
  <si>
    <t>LS05-AV-PBOX-001</t>
  </si>
  <si>
    <t>Press Box</t>
  </si>
  <si>
    <t>LS05-AV-PBOX-002</t>
  </si>
  <si>
    <t>LS05-AV-PBOX-003</t>
  </si>
  <si>
    <t>LS05-MPE-01</t>
  </si>
  <si>
    <t xml:space="preserve">Mantenimiento Preventivo de Equipos </t>
  </si>
  <si>
    <t>Computadores de Escritorio</t>
  </si>
  <si>
    <t>Unidad</t>
  </si>
  <si>
    <t>LS05-MPE-02</t>
  </si>
  <si>
    <t>Portátiles</t>
  </si>
  <si>
    <t>LS05-MPE-03</t>
  </si>
  <si>
    <t>Tablets</t>
  </si>
  <si>
    <t>LS05-MPE-04</t>
  </si>
  <si>
    <t>Video proyectores</t>
  </si>
  <si>
    <t>LS05-MPE-05</t>
  </si>
  <si>
    <t>Servidores Físicos</t>
  </si>
  <si>
    <t>LS05-MPE-06</t>
  </si>
  <si>
    <t>LS05-MPE-07</t>
  </si>
  <si>
    <t>LS05-MPE-08</t>
  </si>
  <si>
    <t>Escáneres</t>
  </si>
  <si>
    <t>LS05-MPE-09</t>
  </si>
  <si>
    <t>Lectores de códigos</t>
  </si>
  <si>
    <t>LS05-MPE-10</t>
  </si>
  <si>
    <t>Televisores</t>
  </si>
  <si>
    <t>LS05-MPE-11</t>
  </si>
  <si>
    <t>Elementos de Salas de Audiencia</t>
  </si>
  <si>
    <t>LS05-MPE-12</t>
  </si>
  <si>
    <t>Equipos Activos de Red</t>
  </si>
  <si>
    <t>LS05-MPE-13</t>
  </si>
  <si>
    <t>UPS incluyendo banco de baterías</t>
  </si>
  <si>
    <t>LS05-MPE-14</t>
  </si>
  <si>
    <t>Aire Acondicionado de Precisión</t>
  </si>
  <si>
    <t>LS05-MPE-15</t>
  </si>
  <si>
    <t>Aire Acondicionado de Confort</t>
  </si>
  <si>
    <t>LS05-MPE-20</t>
  </si>
  <si>
    <t>LS05-MPE-21</t>
  </si>
  <si>
    <t>LS05-MPE-22</t>
  </si>
  <si>
    <t>LS05-MPE-23</t>
  </si>
  <si>
    <t>LS05-MPE-24</t>
  </si>
  <si>
    <t>LS05-MPE-25</t>
  </si>
  <si>
    <t>LS05-MPE-26</t>
  </si>
  <si>
    <t>LS05-MPE-27</t>
  </si>
  <si>
    <t>LS05-MPE-28</t>
  </si>
  <si>
    <t>LS05-MPE-29</t>
  </si>
  <si>
    <t>LS05-MPE-30</t>
  </si>
  <si>
    <t>LS05-MPE-31</t>
  </si>
  <si>
    <t>LS05-MPE-32</t>
  </si>
  <si>
    <t>LS05-MPE-33</t>
  </si>
  <si>
    <t>LS05-MPE-34</t>
  </si>
  <si>
    <t>LS05-MPE-40</t>
  </si>
  <si>
    <t>LS05-MPE-41</t>
  </si>
  <si>
    <t>LS05-MPE-42</t>
  </si>
  <si>
    <t>LS05-MPE-43</t>
  </si>
  <si>
    <t>LS05-MPE-44</t>
  </si>
  <si>
    <t>LS05-MPE-45</t>
  </si>
  <si>
    <t>LS05-MPE-46</t>
  </si>
  <si>
    <t>LS05-MPE-47</t>
  </si>
  <si>
    <t>LS05-MPE-48</t>
  </si>
  <si>
    <t>LS05-MPE-49</t>
  </si>
  <si>
    <t>LS05-MPE-50</t>
  </si>
  <si>
    <t>LS05-MPE-51</t>
  </si>
  <si>
    <t>LS05-MPE-52</t>
  </si>
  <si>
    <t>LS05-MPE-53</t>
  </si>
  <si>
    <t>LS05-MPE-54</t>
  </si>
  <si>
    <t>LS05-MPE-55</t>
  </si>
  <si>
    <t>LS05-MPE-56</t>
  </si>
  <si>
    <t>LS05-MPE-57</t>
  </si>
  <si>
    <t>LS05-MPE-58</t>
  </si>
  <si>
    <t>LS05-MPE-59</t>
  </si>
  <si>
    <t>LS05-MPE-60</t>
  </si>
  <si>
    <t>LS05-MPE-61</t>
  </si>
  <si>
    <t>LS05-MPE-62</t>
  </si>
  <si>
    <t>LS05-MPE-63</t>
  </si>
  <si>
    <t>LS05-MPE-64</t>
  </si>
  <si>
    <t>LS05-MPE-65</t>
  </si>
  <si>
    <t>LS05-MPE-66</t>
  </si>
  <si>
    <t>LS05-MPE-67</t>
  </si>
  <si>
    <t>LS05-MPE-68</t>
  </si>
  <si>
    <t>LS05-MPE-69</t>
  </si>
  <si>
    <t>LS05-MPE-70</t>
  </si>
  <si>
    <t>LS05-MPE-71</t>
  </si>
  <si>
    <t>LS05-MPE-72</t>
  </si>
  <si>
    <t>LS05-MPE-73</t>
  </si>
  <si>
    <t>LS05-MPE-74</t>
  </si>
  <si>
    <t>LS05-MPE-75</t>
  </si>
  <si>
    <t>LS05-MPE-76</t>
  </si>
  <si>
    <t>LS05-MPE-77</t>
  </si>
  <si>
    <t>LS05-MPE-78</t>
  </si>
  <si>
    <t>LS05-MPE-79</t>
  </si>
  <si>
    <t>LS05-MPE-80</t>
  </si>
  <si>
    <t>LS05-MPE-81</t>
  </si>
  <si>
    <t>LS05-MPE-82</t>
  </si>
  <si>
    <t>LS05-MPE-83</t>
  </si>
  <si>
    <t>LS05-MPE-84</t>
  </si>
  <si>
    <t>Factor de Forma</t>
  </si>
  <si>
    <t>Característica 1</t>
  </si>
  <si>
    <t>Característica 2</t>
  </si>
  <si>
    <t>Procesamiento</t>
  </si>
  <si>
    <t>LS05-SCA-AIOB-01</t>
  </si>
  <si>
    <t xml:space="preserve">Servicios complementarios de arrendamiento </t>
  </si>
  <si>
    <t>Desktop - All in One</t>
  </si>
  <si>
    <t>Procesador: AMD Ryzen 5 o su equivalente en cualquier marca o fabricante, Tipo de disco: SSD de 250 GB PCIe, Memoria RAM: 8GB. Monitor 21,5"</t>
  </si>
  <si>
    <t>Básico</t>
  </si>
  <si>
    <t>LS05-SCA-AIOB-02</t>
  </si>
  <si>
    <t>LS05-SCA-AIOB-03</t>
  </si>
  <si>
    <t>LS05-SCA-AIOM-04</t>
  </si>
  <si>
    <t>Procesador: AMD Ryzen 7 o su equivalente en cualquier marca o fabricante , Tipo de disco: SSD de 500 GB PCIe, Memoria RAM: 16GB. Monitor 23,8"</t>
  </si>
  <si>
    <t>Medio</t>
  </si>
  <si>
    <t>LS05-SCA-AIOM-05</t>
  </si>
  <si>
    <t>LS05-SCA-AIOM-06</t>
  </si>
  <si>
    <t>LS05-SCA-AIOA-07</t>
  </si>
  <si>
    <t>Procesador: AMD Ryzen 9 o su equivalente en cualquier marca o fabricante , Tipo de disco: SSD de 500 GB PCIe, Memoria RAM: 32GB. Monitor 27"</t>
  </si>
  <si>
    <t>Avanzado</t>
  </si>
  <si>
    <t>LS05-SCA-AIOA-08</t>
  </si>
  <si>
    <t>LS05-SCA-AIOA-09</t>
  </si>
  <si>
    <t>LS05-SCA-PCB-10</t>
  </si>
  <si>
    <t>Portátil - Corporativo</t>
  </si>
  <si>
    <t>Procesador: AMD Ryzen 5 o su equivalente en cualquier marca o fabricante, Tipo de disco: HDD de 1 TB 7200Rpm, Memoria RAM: 8GB. Monitor 13""</t>
  </si>
  <si>
    <t>LS05-SCA-PCB-11</t>
  </si>
  <si>
    <t>LS05-SCA-PCB-12</t>
  </si>
  <si>
    <t>LS05-SCA-PCB-13</t>
  </si>
  <si>
    <t>Procesador: AMD Ryzen 5 o su equivalente en cualquier marca o fabricante, Tipo de disco: SSD de 256 GB PCIe, Memoria RAM: 8GB. Monitor 13""</t>
  </si>
  <si>
    <t>LS05-SCA-PCB-14</t>
  </si>
  <si>
    <t>LS05-SCA-PCB-15</t>
  </si>
  <si>
    <t>LS05-SCA-PCM-16</t>
  </si>
  <si>
    <t>Procesador: AMD Ryzen 7 o su equivalente en cualquier marca o fabricante , Tipo de disco: SSD de 500 GB PCIe, Memoria RAM: 16GB. Monitor 14"</t>
  </si>
  <si>
    <t>LS05-SCA-PCM-17</t>
  </si>
  <si>
    <t>LS05-SCA-PCM-18</t>
  </si>
  <si>
    <t>LS05-SCA-PCM-19</t>
  </si>
  <si>
    <t>Procesador: AMD Ryzen 7 o su equivalente en cualquier marca o fabricante , Tipo de disco: HDD de 1 TB 7200Rpm, Memoria RAM: 16GB. Monitor 14"</t>
  </si>
  <si>
    <t>LS05-SCA-PCM-20</t>
  </si>
  <si>
    <t>LS05-SCA-PCM-21</t>
  </si>
  <si>
    <t>LS05-SCA-PCA-22</t>
  </si>
  <si>
    <t>Procesador: AMD Ryzen 9 o su equivalente en cualquier marca o fabricante , Tipo de disco: HDD de 1 TB 7200Rpm, Memoria RAM: 16GB. Monitor 15"</t>
  </si>
  <si>
    <t>LS05-SCA-PCA-23</t>
  </si>
  <si>
    <t>LS05-SCA-PCA-24</t>
  </si>
  <si>
    <t>LS05-SCA-PCA-25</t>
  </si>
  <si>
    <t>Procesador: AMD Ryzen 9 o su equivalente en cualquier marca o fabricante , Tipo de disco: SSD de 500 GB PCIe, Memoria RAM: 16GB. Monitor 15"</t>
  </si>
  <si>
    <t>LS05-SCA-PCA-26</t>
  </si>
  <si>
    <t>LS05-SCA-PCA-27</t>
  </si>
  <si>
    <t>LS05-SCA-IIT-28</t>
  </si>
  <si>
    <t xml:space="preserve">Impresora de Inyección de tinta </t>
  </si>
  <si>
    <t xml:space="preserve">Formato: A4, Volumen mensual Mínimo 300 páginas, Impresión por minutos: 6 ppm </t>
  </si>
  <si>
    <t>Color portátil</t>
  </si>
  <si>
    <t>Sin Suministro</t>
  </si>
  <si>
    <t>Monofuncional</t>
  </si>
  <si>
    <t>LS05-SCA-IIT-29</t>
  </si>
  <si>
    <t>LS05-SCA-IIT-30</t>
  </si>
  <si>
    <t>LS05-SCA-IIT-31</t>
  </si>
  <si>
    <t>Con Suministro</t>
  </si>
  <si>
    <t>LS05-SCA-IIT-32</t>
  </si>
  <si>
    <t>LS05-SCA-IIT-33</t>
  </si>
  <si>
    <t>LS05-SCA-IIT-34</t>
  </si>
  <si>
    <t xml:space="preserve">Formato: A4 8,5" X 11", Volumen mensual Mínimo 10.000 páginas, Impresión por minutos: 30 ppm </t>
  </si>
  <si>
    <t>Color</t>
  </si>
  <si>
    <t>Multifuncional</t>
  </si>
  <si>
    <t>LS05-SCA-IIT-35</t>
  </si>
  <si>
    <t>LS05-SCA-IIT-36</t>
  </si>
  <si>
    <t>LS05-SCA-IIT-37</t>
  </si>
  <si>
    <t>LS05-SCA-IIT-38</t>
  </si>
  <si>
    <t>LS05-SCA-IIT-39</t>
  </si>
  <si>
    <t>LS05-SCA-IIT-40</t>
  </si>
  <si>
    <t xml:space="preserve">Formato: A3 11,7" X 16,5", Volumen mensual Mínimo 10.000 páginas, Impresión por minutos: 20 ppm </t>
  </si>
  <si>
    <t>LS05-SCA-IIT-41</t>
  </si>
  <si>
    <t>LS05-SCA-IIT-42</t>
  </si>
  <si>
    <t>LS05-SCA-IIT-43</t>
  </si>
  <si>
    <t>LS05-SCA-IIT-44</t>
  </si>
  <si>
    <t>LS05-SCA-IIT-45</t>
  </si>
  <si>
    <t>LS05-SCA-IIT-46</t>
  </si>
  <si>
    <t xml:space="preserve">Formato: A4 8,5" X 11", Volumen mensual Mínimo 5.000 páginas, Impresión por minutos: 24 ppm </t>
  </si>
  <si>
    <t>LS05-SCA-IIT-47</t>
  </si>
  <si>
    <t>LS05-SCA-IIT-48</t>
  </si>
  <si>
    <t>LS05-SCA-IIT-49</t>
  </si>
  <si>
    <t>LS05-SCA-IIT-50</t>
  </si>
  <si>
    <t>LS05-SCA-IIT-51</t>
  </si>
  <si>
    <t>LS05-SCA-IIT-52</t>
  </si>
  <si>
    <t xml:space="preserve">Formato: A4 8,5" X 11", Volumen mensual Mínimo 10.000 páginas, Impresión por minutos: 24 ppm </t>
  </si>
  <si>
    <t>LS05-SCA-IIT-53</t>
  </si>
  <si>
    <t>LS05-SCA-IIT-54</t>
  </si>
  <si>
    <t>LS05-SCA-IIT-55</t>
  </si>
  <si>
    <t>LS05-SCA-IIT-56</t>
  </si>
  <si>
    <t>LS05-SCA-IIT-57</t>
  </si>
  <si>
    <t>LS05-SCA-IIT-58</t>
  </si>
  <si>
    <t>Gran Formato: A1, Mínimo: 24" Pulgadas, 1 Rollo</t>
  </si>
  <si>
    <t>Blanco, Negro y Color</t>
  </si>
  <si>
    <t>LS05-SCA-IIT-59</t>
  </si>
  <si>
    <t>LS05-SCA-IIT-60</t>
  </si>
  <si>
    <t>LS05-SCA-IIT-61</t>
  </si>
  <si>
    <t>LS05-SCA-IIT-62</t>
  </si>
  <si>
    <t>LS05-SCA-IIT-63</t>
  </si>
  <si>
    <t>LS05-SCA-IIT-64</t>
  </si>
  <si>
    <t>Gran Formato: A1, Mínimo: 36" Pulgadas, 1 Rollo</t>
  </si>
  <si>
    <t>LS05-SCA-IIT-65</t>
  </si>
  <si>
    <t>LS05-SCA-IIT-66</t>
  </si>
  <si>
    <t>LS05-SCA-IIT-67</t>
  </si>
  <si>
    <t>LS05-SCA-IIT-68</t>
  </si>
  <si>
    <t>LS05-SCA-IIT-69</t>
  </si>
  <si>
    <t>LS05-SCA-IIT-70</t>
  </si>
  <si>
    <t>Gran Formato: A1, Mínimo: 36" Pulgadas, 2 Rollo</t>
  </si>
  <si>
    <t>LS05-SCA-IIT-71</t>
  </si>
  <si>
    <t>LS05-SCA-IIT-72</t>
  </si>
  <si>
    <t>LS05-SCA-IIT-73</t>
  </si>
  <si>
    <t>LS05-SCA-IIT-74</t>
  </si>
  <si>
    <t>LS05-SCA-IIT-75</t>
  </si>
  <si>
    <t>LS05-SCA-IIT-76</t>
  </si>
  <si>
    <t>Gran Formato: A1, Mínimo: 42" Pulgadas, 1 Rollo</t>
  </si>
  <si>
    <t>LS05-SCA-IIT-77</t>
  </si>
  <si>
    <t>LS05-SCA-IIT-78</t>
  </si>
  <si>
    <t>LS05-SCA-IIT-79</t>
  </si>
  <si>
    <t>LS05-SCA-IIT-80</t>
  </si>
  <si>
    <t>LS05-SCA-IIT-81</t>
  </si>
  <si>
    <t>LS05-SCA-IIT-82</t>
  </si>
  <si>
    <t>Gran Formato: A1, Mínimo: 42" Pulgadas, 2 Rollo</t>
  </si>
  <si>
    <t>LS05-SCA-IIT-83</t>
  </si>
  <si>
    <t>LS05-SCA-IIT-84</t>
  </si>
  <si>
    <t>LS05-SCA-IIT-85</t>
  </si>
  <si>
    <t>LS05-SCA-IIT-86</t>
  </si>
  <si>
    <t>LS05-SCA-IIT-87</t>
  </si>
  <si>
    <t>LS05-SCA-IL-LED-88</t>
  </si>
  <si>
    <t>Impresora Láser o Led</t>
  </si>
  <si>
    <t xml:space="preserve">Formato: A4, Volumen mensual Mínimo 3.000 páginas, Impresión por minutos: 40 ppm </t>
  </si>
  <si>
    <t>Blanco y Negro</t>
  </si>
  <si>
    <t>LS05-SCA-IL-LED-89</t>
  </si>
  <si>
    <t>LS05-SCA-IL-LED-90</t>
  </si>
  <si>
    <t>LS05-SCA-IL-LED-91</t>
  </si>
  <si>
    <t>LS05-SCA-IL-LED-92</t>
  </si>
  <si>
    <t>LS05-SCA-IL-LED-93</t>
  </si>
  <si>
    <t>LS05-SCA-IL-LED-94</t>
  </si>
  <si>
    <t xml:space="preserve">Formato: A4, Volumen mensual Mínimo 5.000 páginas, Impresión por minutos: 45 ppm </t>
  </si>
  <si>
    <t>LS05-SCA-IL-LED-95</t>
  </si>
  <si>
    <t>LS05-SCA-IL-LED-96</t>
  </si>
  <si>
    <t>LS05-SCA-IL-LED-97</t>
  </si>
  <si>
    <t>LS05-SCA-IL-LED-98</t>
  </si>
  <si>
    <t>LS05-SCA-IL-LED-99</t>
  </si>
  <si>
    <t>LS05-SCA-IL-LED-100</t>
  </si>
  <si>
    <t xml:space="preserve">Formato: A4, Volumen mensual Mínimo 10.000 páginas, Impresión por minutos: 50 ppm </t>
  </si>
  <si>
    <t>LS05-SCA-IL-LED-101</t>
  </si>
  <si>
    <t>LS05-SCA-IL-LED-102</t>
  </si>
  <si>
    <t>LS05-SCA-IL-LED-103</t>
  </si>
  <si>
    <t>LS05-SCA-IL-LED-104</t>
  </si>
  <si>
    <t>LS05-SCA-IL-LED-105</t>
  </si>
  <si>
    <t>LS05-SCA-IL-LED-106</t>
  </si>
  <si>
    <t xml:space="preserve">Formato: A4, Volumen mensual Mínimo 20.000 páginas, Impresión por minutos: 55 ppm </t>
  </si>
  <si>
    <t>LS05-SCA-IL-LED-107</t>
  </si>
  <si>
    <t>LS05-SCA-IL-LED-108</t>
  </si>
  <si>
    <t>LS05-SCA-IL-LED-109</t>
  </si>
  <si>
    <t>LS05-SCA-IL-LED-110</t>
  </si>
  <si>
    <t>LS05-SCA-IL-LED-111</t>
  </si>
  <si>
    <t>LS05-SCA-IL-LED-112</t>
  </si>
  <si>
    <t xml:space="preserve">Formato: A4, Volumen mensual Mayor o igual a 25.000 páginas, Impresión por minutos: 60 ppm </t>
  </si>
  <si>
    <t>LS05-SCA-IL-LED-113</t>
  </si>
  <si>
    <t>LS05-SCA-IL-LED-114</t>
  </si>
  <si>
    <t>LS05-SCA-IL-LED-115</t>
  </si>
  <si>
    <t>LS05-SCA-IL-LED-116</t>
  </si>
  <si>
    <t>LS05-SCA-IL-LED-117</t>
  </si>
  <si>
    <t>LS05-SCA-IL-LED-118</t>
  </si>
  <si>
    <t xml:space="preserve">Formato: A4, Volumen mensual Mínimo 3.000 páginas, Impresión por minutos: 32 ppm </t>
  </si>
  <si>
    <t>LS05-SCA-IL-LED-119</t>
  </si>
  <si>
    <t>LS05-SCA-IL-LED-120</t>
  </si>
  <si>
    <t>LS05-SCA-IL-LED-121</t>
  </si>
  <si>
    <t>LS05-SCA-IL-LED-122</t>
  </si>
  <si>
    <t>LS05-SCA-IL-LED-123</t>
  </si>
  <si>
    <t>LS05-SCA-IL-LED-124</t>
  </si>
  <si>
    <t xml:space="preserve">Formato: A4, Volumen mensual Mínimo 7.000 páginas, Impresión por minutos: 40 ppm </t>
  </si>
  <si>
    <t>LS05-SCA-IL-LED-125</t>
  </si>
  <si>
    <t>LS05-SCA-IL-LED-126</t>
  </si>
  <si>
    <t>LS05-SCA-IL-LED-127</t>
  </si>
  <si>
    <t>LS05-SCA-IL-LED-128</t>
  </si>
  <si>
    <t>LS05-SCA-IL-LED-129</t>
  </si>
  <si>
    <t>LS05-SCA-IL-LED-130</t>
  </si>
  <si>
    <t>LS05-SCA-IL-LED-131</t>
  </si>
  <si>
    <t>LS05-SCA-IL-LED-132</t>
  </si>
  <si>
    <t>LS05-SCA-IL-LED-133</t>
  </si>
  <si>
    <t>LS05-SCA-IL-LED-134</t>
  </si>
  <si>
    <t>LS05-SCA-IL-LED-135</t>
  </si>
  <si>
    <t>LS05-SCA-IL-LED-136</t>
  </si>
  <si>
    <t>LS05-SCA-IL-LED-137</t>
  </si>
  <si>
    <t>LS05-SCA-IL-LED-138</t>
  </si>
  <si>
    <t>LS05-SCA-IL-LED-139</t>
  </si>
  <si>
    <t>LS05-SCA-IL-LED-140</t>
  </si>
  <si>
    <t>LS05-SCA-IL-LED-141</t>
  </si>
  <si>
    <t>LS05-SCA-IL-LED-142</t>
  </si>
  <si>
    <t>LS05-SCA-IL-LED-143</t>
  </si>
  <si>
    <t>LS05-SCA-IL-LED-144</t>
  </si>
  <si>
    <t>LS05-SCA-IL-LED-145</t>
  </si>
  <si>
    <t>LS05-SCA-IL-LED-146</t>
  </si>
  <si>
    <t>LS05-SCA-IL-LED-147</t>
  </si>
  <si>
    <t>LS05-SCA-IL-LED-148</t>
  </si>
  <si>
    <t xml:space="preserve">Formato: A4, Volumen mensual Mínimo 5.000 páginas, Impresión por minutos: 20 ppm </t>
  </si>
  <si>
    <t>LS05-SCA-IL-LED-149</t>
  </si>
  <si>
    <t>LS05-SCA-IL-LED-150</t>
  </si>
  <si>
    <t>LS05-SCA-IL-LED-151</t>
  </si>
  <si>
    <t>LS05-SCA-IL-LED-152</t>
  </si>
  <si>
    <t>LS05-SCA-IL-LED-153</t>
  </si>
  <si>
    <t>LS05-SCA-IL-LED-154</t>
  </si>
  <si>
    <t xml:space="preserve">Formato: A4, Volumen mensual Mínimo 6.000 páginas, Impresión por minutos: 30 ppm </t>
  </si>
  <si>
    <t>LS05-SCA-IL-LED-155</t>
  </si>
  <si>
    <t>LS05-SCA-IL-LED-156</t>
  </si>
  <si>
    <t>LS05-SCA-IL-LED-157</t>
  </si>
  <si>
    <t>LS05-SCA-IL-LED-158</t>
  </si>
  <si>
    <t>LS05-SCA-IL-LED-159</t>
  </si>
  <si>
    <t>LS05-SCA-IL-LED-160</t>
  </si>
  <si>
    <t xml:space="preserve">Formato: A4, Volumen mensual Mínimo 10.000 páginas, Impresión por minutos: 40 ppm </t>
  </si>
  <si>
    <t>LS05-SCA-IL-LED-161</t>
  </si>
  <si>
    <t>LS05-SCA-IL-LED-162</t>
  </si>
  <si>
    <t>LS05-SCA-IL-LED-163</t>
  </si>
  <si>
    <t>LS05-SCA-IL-LED-164</t>
  </si>
  <si>
    <t>LS05-SCA-IL-LED-165</t>
  </si>
  <si>
    <t>LS05-SCA-IL-LED-166</t>
  </si>
  <si>
    <t>LS05-SCA-IL-LED-167</t>
  </si>
  <si>
    <t>LS05-SCA-IL-LED-168</t>
  </si>
  <si>
    <t>LS05-SCA-IL-LED-169</t>
  </si>
  <si>
    <t>LS05-SCA-IL-LED-170</t>
  </si>
  <si>
    <t>LS05-SCA-IL-LED-171</t>
  </si>
  <si>
    <t>LS05-SCA-IL-LED-172</t>
  </si>
  <si>
    <t>LS05-SCA-IL-LED-173</t>
  </si>
  <si>
    <t>LS05-SCA-IL-LED-174</t>
  </si>
  <si>
    <t>LS05-SCA-IL-LED-175</t>
  </si>
  <si>
    <t>LS05-SCA-IL-LED-176</t>
  </si>
  <si>
    <t>LS05-SCA-IL-LED-177</t>
  </si>
  <si>
    <t>LS05-SCA-IL-LED-178</t>
  </si>
  <si>
    <t>LS05-SCA-IL-LED-179</t>
  </si>
  <si>
    <t>LS05-SCA-IL-LED-180</t>
  </si>
  <si>
    <t>LS05-SCA-IL-LED-181</t>
  </si>
  <si>
    <t>LS05-SCA-IL-LED-182</t>
  </si>
  <si>
    <t>LS05-SCA-IL-LED-183</t>
  </si>
  <si>
    <t>LS05-SCA-IL-LED-184</t>
  </si>
  <si>
    <t xml:space="preserve">Formato: A3, Volumen mensual Mínimo 15.000 páginas, Impresión por minutos: 25 ppm </t>
  </si>
  <si>
    <t>LS05-SCA-IL-LED-185</t>
  </si>
  <si>
    <t>LS05-SCA-IL-LED-186</t>
  </si>
  <si>
    <t>LS05-SCA-IL-LED-187</t>
  </si>
  <si>
    <t>LS05-SCA-IL-LED-188</t>
  </si>
  <si>
    <t>LS05-SCA-IL-LED-189</t>
  </si>
  <si>
    <t>LS05-SCA-IL-LED-190</t>
  </si>
  <si>
    <t xml:space="preserve">Formato: A3, Volumen mensual Mínimo 20.000 páginas, Impresión por minutos: 30 ppm </t>
  </si>
  <si>
    <t>LS05-SCA-IL-LED-191</t>
  </si>
  <si>
    <t>LS05-SCA-IL-LED-192</t>
  </si>
  <si>
    <t>LS05-SCA-IL-LED-193</t>
  </si>
  <si>
    <t>LS05-SCA-IL-LED-194</t>
  </si>
  <si>
    <t>LS05-SCA-IL-LED-195</t>
  </si>
  <si>
    <t>LS05-SCA-IL-LED-196</t>
  </si>
  <si>
    <t xml:space="preserve">Formato: A3, Volumen mensual Mínimo 30.000 páginas, Impresión por minutos: 40 ppm </t>
  </si>
  <si>
    <t>LS05-SCA-IL-LED-197</t>
  </si>
  <si>
    <t>LS05-SCA-IL-LED-198</t>
  </si>
  <si>
    <t>LS05-SCA-IL-LED-199</t>
  </si>
  <si>
    <t>LS05-SCA-IL-LED-200</t>
  </si>
  <si>
    <t>LS05-SCA-IL-LED-201</t>
  </si>
  <si>
    <t>LS05-SCA-IL-LED-202</t>
  </si>
  <si>
    <t xml:space="preserve">Formato: A3, Volumen mensual Mínimo 40.000 páginas, Impresión por minutos: 50 ppm </t>
  </si>
  <si>
    <t>LS05-SCA-IL-LED-203</t>
  </si>
  <si>
    <t>LS05-SCA-IL-LED-204</t>
  </si>
  <si>
    <t>LS05-SCA-IL-LED-205</t>
  </si>
  <si>
    <t>LS05-SCA-IL-LED-206</t>
  </si>
  <si>
    <t>LS05-SCA-IL-LED-207</t>
  </si>
  <si>
    <t>LS05-SCA-ITE-208</t>
  </si>
  <si>
    <t>Impresoras Térmica (Directa/Transferencia térmica)</t>
  </si>
  <si>
    <t>Etiquetas</t>
  </si>
  <si>
    <t>2" Pulgadas</t>
  </si>
  <si>
    <t>Fija - Escritorio</t>
  </si>
  <si>
    <t>LS05-SCA-ITE-209</t>
  </si>
  <si>
    <t>LS05-SCA-ITE-210</t>
  </si>
  <si>
    <t>LS05-SCA-ITE-211</t>
  </si>
  <si>
    <t>LS05-SCA-ITE-212</t>
  </si>
  <si>
    <t>LS05-SCA-ITE-213</t>
  </si>
  <si>
    <t>LS05-SCA-ITE-214</t>
  </si>
  <si>
    <t>Móvil</t>
  </si>
  <si>
    <t>LS05-SCA-ITE-215</t>
  </si>
  <si>
    <t>LS05-SCA-ITE-216</t>
  </si>
  <si>
    <t>LS05-SCA-ITE-217</t>
  </si>
  <si>
    <t>LS05-SCA-ITE-218</t>
  </si>
  <si>
    <t>LS05-SCA-ITE-219</t>
  </si>
  <si>
    <t>LS05-SCA-ITE-220</t>
  </si>
  <si>
    <t>4" Pulgadas</t>
  </si>
  <si>
    <t>LS05-SCA-ITE-221</t>
  </si>
  <si>
    <t>LS05-SCA-ITE-222</t>
  </si>
  <si>
    <t>LS05-SCA-ITE-223</t>
  </si>
  <si>
    <t>LS05-SCA-ITE-224</t>
  </si>
  <si>
    <t>LS05-SCA-ITE-225</t>
  </si>
  <si>
    <t>LS05-SCA-ITE-226</t>
  </si>
  <si>
    <t>LS05-SCA-ITE-227</t>
  </si>
  <si>
    <t>LS05-SCA-ITE-228</t>
  </si>
  <si>
    <t>LS05-SCA-ITE-229</t>
  </si>
  <si>
    <t>LS05-SCA-ITE-230</t>
  </si>
  <si>
    <t>LS05-SCA-ITE-231</t>
  </si>
  <si>
    <t>LS05-SCA-ITR-232</t>
  </si>
  <si>
    <t>Recibos</t>
  </si>
  <si>
    <t>LS05-SCA-ITR-233</t>
  </si>
  <si>
    <t>LS05-SCA-ITR-234</t>
  </si>
  <si>
    <t>LS05-SCA-ITR-235</t>
  </si>
  <si>
    <t>LS05-SCA-ITR-236</t>
  </si>
  <si>
    <t>LS05-SCA-ITR-237</t>
  </si>
  <si>
    <t>LS05-SCA-ITR-238</t>
  </si>
  <si>
    <t>LS05-SCA-ITR-239</t>
  </si>
  <si>
    <t>LS05-SCA-ITR-240</t>
  </si>
  <si>
    <t>LS05-SCA-ITR-241</t>
  </si>
  <si>
    <t>LS05-SCA-ITR-242</t>
  </si>
  <si>
    <t>LS05-SCA-ITR-243</t>
  </si>
  <si>
    <t>LS05-SCA-ITR-244</t>
  </si>
  <si>
    <t>LS05-SCA-ITR-245</t>
  </si>
  <si>
    <t>LS05-SCA-ITR-246</t>
  </si>
  <si>
    <t>LS05-SCA-ITR-247</t>
  </si>
  <si>
    <t>LS05-SCA-ITR-248</t>
  </si>
  <si>
    <t>LS05-SCA-ITR-249</t>
  </si>
  <si>
    <t>LS05-SCA-ITR-250</t>
  </si>
  <si>
    <t>LS05-SCA-ITR-251</t>
  </si>
  <si>
    <t>LS05-SCA-ITR-252</t>
  </si>
  <si>
    <t>LS05-SCA-ITR-253</t>
  </si>
  <si>
    <t>LS05-SCA-ITR-254</t>
  </si>
  <si>
    <t>LS05-SCA-ITR-255</t>
  </si>
  <si>
    <t>LS05-SCA-E-256</t>
  </si>
  <si>
    <t xml:space="preserve">Escáner </t>
  </si>
  <si>
    <t>Tamaño soporte (ADF): A4, ciclo de trabajo hasta 3.000 páginas, Velocidad de escaneo : Mínimo 24 ppm</t>
  </si>
  <si>
    <t>Vertical</t>
  </si>
  <si>
    <t>LS05-SCA-E-257</t>
  </si>
  <si>
    <t>LS05-SCA-E-258</t>
  </si>
  <si>
    <t>LS05-SCA-E-259</t>
  </si>
  <si>
    <t>Tamaño soporte (ADF): A4, ciclo de trabajo hasta 5.000 páginas, Velocidad de escaneo : Mínimo 40 ppm</t>
  </si>
  <si>
    <t>LS05-SCA-E-260</t>
  </si>
  <si>
    <t>LS05-SCA-E-261</t>
  </si>
  <si>
    <t>LS05-SCA-E-262</t>
  </si>
  <si>
    <t>Tamaño soporte (ADF): A4, ciclo de trabajo mínimo 6.000 páginas, Velocidad de escaneo : Mínimo 50 ppm</t>
  </si>
  <si>
    <t>LS05-SCA-E-263</t>
  </si>
  <si>
    <t>LS05-SCA-E-264</t>
  </si>
  <si>
    <t>LS05-SCA-E-265</t>
  </si>
  <si>
    <t>Tamaño soporte (ADF): A4, ciclo de trabajo mínimo 7.500 páginas, Velocidad de escaneo : Mínimo 60 ppm</t>
  </si>
  <si>
    <t>LS05-SCA-E-266</t>
  </si>
  <si>
    <t>LS05-SCA-E-267</t>
  </si>
  <si>
    <t>LS05-SCA-E-268</t>
  </si>
  <si>
    <t>Tamaño soporte (ADF): A4, ciclo de trabajo mínimo 10.000 páginas, Velocidad de escaneo : Mínimo 70 ppm</t>
  </si>
  <si>
    <t>LS05-SCA-E-269</t>
  </si>
  <si>
    <t>LS05-SCA-E-270</t>
  </si>
  <si>
    <t>LS05-SCA-E-271</t>
  </si>
  <si>
    <t>Tamaño soporte (ADF): A4, ciclo de trabajo mínimo 3.000 páginas, Velocidad de escaneo : Mínimo 24 ppm</t>
  </si>
  <si>
    <t>Cama plana</t>
  </si>
  <si>
    <t>LS05-SCA-E-272</t>
  </si>
  <si>
    <t>LS05-SCA-E-273</t>
  </si>
  <si>
    <t>LS05-SCA-E-274</t>
  </si>
  <si>
    <t>Tamaño soporte (ADF): A4, ciclo de trabajo mínimo 8.000 páginas, Velocidad de escaneo : Mínimo 60 ppm</t>
  </si>
  <si>
    <t>LS05-SCA-E-275</t>
  </si>
  <si>
    <t>LS05-SCA-E-276</t>
  </si>
  <si>
    <t>LS05-SCA-E-277</t>
  </si>
  <si>
    <t>LS05-SCA-E-278</t>
  </si>
  <si>
    <t>LS05-SCA-E-279</t>
  </si>
  <si>
    <t>LS05-SCA-E-280</t>
  </si>
  <si>
    <t>Tamaño soporte (ADF): A3, ciclo de trabajo mínimo 20.000 páginas, Velocidad de escaneo : Mínimo 70 ppm</t>
  </si>
  <si>
    <t>Vertical o cama plana</t>
  </si>
  <si>
    <t>LS05-SCA-E-281</t>
  </si>
  <si>
    <t>LS05-SCA-E-282</t>
  </si>
  <si>
    <t>LS05-SCA-E-283</t>
  </si>
  <si>
    <t>Tamaño soporte (ADF): A3, ciclo de trabajo mínimo 35.000 páginas, Velocidad de escaneo : Mínimo 90 ppm</t>
  </si>
  <si>
    <t>LS05-SCA-E-284</t>
  </si>
  <si>
    <t>LS05-SCA-E-285</t>
  </si>
  <si>
    <t>LS05-SCA-E-286</t>
  </si>
  <si>
    <t>Tamaño soporte (ADF): A3, ciclo de trabajo mínimo 50.000 páginas, Velocidad de escaneo : Mínimo 120 ppm</t>
  </si>
  <si>
    <t>LS05-SCA-E-287</t>
  </si>
  <si>
    <t>LS05-SCA-E-288</t>
  </si>
  <si>
    <t>LS05-SCA-EM-289</t>
  </si>
  <si>
    <t>Escaneo de mano</t>
  </si>
  <si>
    <t>Lector código de Barras, Capacidad de decodificación: 1D.</t>
  </si>
  <si>
    <t>Imager Lineal</t>
  </si>
  <si>
    <t>LS05-SCA-EM-290</t>
  </si>
  <si>
    <t>LS05-SCA-EM-291</t>
  </si>
  <si>
    <t>LS05-SCA-EM-292</t>
  </si>
  <si>
    <t>Laser</t>
  </si>
  <si>
    <t>LS05-SCA-EM-293</t>
  </si>
  <si>
    <t>LS05-SCA-EM-294</t>
  </si>
  <si>
    <t>LS05-SCA-EM-295</t>
  </si>
  <si>
    <t>Lector código de Barras, Capacidad de decodificación: 2D.</t>
  </si>
  <si>
    <t>LS05-SCA-EM-296</t>
  </si>
  <si>
    <t>LS05-SCA-EM-297</t>
  </si>
  <si>
    <t>LS05-SCA-EM-298</t>
  </si>
  <si>
    <t>LS05-SCA-EM-299</t>
  </si>
  <si>
    <t>LS05-SCA-EM-300</t>
  </si>
  <si>
    <t>LS05-SCA-SWITCH-301</t>
  </si>
  <si>
    <t>Equipo de red</t>
  </si>
  <si>
    <t>Puertos fibra 24, tipo puertos fibra: 10G (SFP,SFP+), Throughput: 240 Gbps, VLANs mínimo 4094</t>
  </si>
  <si>
    <t>24 puertos</t>
  </si>
  <si>
    <t>LS05-SCA-SWITCH-302</t>
  </si>
  <si>
    <t>LS05-SCA-SWITCH-303</t>
  </si>
  <si>
    <t>LS05-SCA-SWITCH-304</t>
  </si>
  <si>
    <t>Puertos fibra 48, tipo puertos fibra: 10G (SFP,SFP+), Throughput: 480 Gbps, VLANs mínimo 4094</t>
  </si>
  <si>
    <t>48 puertos</t>
  </si>
  <si>
    <t>LS05-SCA-SWITCH-305</t>
  </si>
  <si>
    <t>LS05-SCA-SWITCH-306</t>
  </si>
  <si>
    <t>LS05-SCA-SWITCH-307</t>
  </si>
  <si>
    <t>Puertos Cobre 24, puertos de fibra 4, tipo de puerto cobre: 1GB, Throughput: 480 Gbps, VLANs mínimo 4094</t>
  </si>
  <si>
    <t>Cobre</t>
  </si>
  <si>
    <t>LS05-SCA-SWITCH-308</t>
  </si>
  <si>
    <t>LS05-SCA-SWITCH-309</t>
  </si>
  <si>
    <t>LS05-SCA-SWITCH-310</t>
  </si>
  <si>
    <t>Puertos Cobre 48, puertos de fibra 4, tipo de puerto cobre: 1GB, Throughput: 480 Gbps, VLANs mínimo 4094</t>
  </si>
  <si>
    <t>LS05-SCA-SWITCH-311</t>
  </si>
  <si>
    <t>LS05-SCA-SWITCH-312</t>
  </si>
  <si>
    <t>LS05-SCA-SAVT2-316</t>
  </si>
  <si>
    <t xml:space="preserve">Set de audiencias Tipo 2 </t>
  </si>
  <si>
    <t>1 Cámara, 1 Amplificador de audio,  4 Micrófonos inalámbricos cuello de Ganso, 2 Altavoces, 1 Unidad central de conferencias, 1 Pc, 1 Tv,  1 Switch (poe), cables de conexión.</t>
  </si>
  <si>
    <t>Inalámbrica</t>
  </si>
  <si>
    <t>LS05-SCA-SAVT2-317</t>
  </si>
  <si>
    <t>LS05-SCA-SAVT2-318</t>
  </si>
  <si>
    <t>8 MESES</t>
  </si>
  <si>
    <t>Sección 7: Costos mensuales Talento Humano Adicional</t>
  </si>
  <si>
    <t>Sección 8: Costos Consolidados Ofertados para el Servicio</t>
  </si>
  <si>
    <t>VALOR IVA</t>
  </si>
  <si>
    <t>VALOR OFERTADO UNITARIO CON IVA</t>
  </si>
  <si>
    <t xml:space="preserve">Total Valor Mensual </t>
  </si>
  <si>
    <t xml:space="preserve">Precio TECHO Unitario </t>
  </si>
  <si>
    <t>PRECIO TECHO UNITARIO CON IVA</t>
  </si>
  <si>
    <t>Valor OFERTADO Unitario con Iva</t>
  </si>
  <si>
    <t>iva</t>
  </si>
  <si>
    <t>Precio TECHO Unitario con IVA</t>
  </si>
  <si>
    <t>Valor OFERTADO Unitario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</si>
</sst>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quot;$&quot;* #,##0.00_-;\-&quot;$&quot;* #,##0.00_-;_-&quot;$&quot;* &quot;-&quot;??_-;_-@_-"/>
    <numFmt numFmtId="165" formatCode="_-&quot;$&quot;\ * #,##0_-;\-&quot;$&quot;\ * #,##0_-;_-&quot;$&quot;\ * &quot;-&quot;??_-;_-@_-"/>
    <numFmt numFmtId="166" formatCode="&quot;$&quot;\ #,##0"/>
  </numFmts>
  <fonts count="31">
    <font>
      <sz val="11"/>
      <color theme="1"/>
      <name val="Aptos Narrow"/>
      <family val="2"/>
      <scheme val="minor"/>
    </font>
    <font>
      <sz val="11"/>
      <color theme="1"/>
      <name val="Aptos Narrow"/>
      <family val="2"/>
      <scheme val="minor"/>
    </font>
    <font>
      <sz val="11"/>
      <color theme="1"/>
      <name val="Aptos"/>
      <family val="2"/>
    </font>
    <font>
      <b/>
      <sz val="11"/>
      <color theme="1"/>
      <name val="Aptos"/>
      <family val="2"/>
    </font>
    <font>
      <sz val="10"/>
      <name val="Arial"/>
      <family val="2"/>
    </font>
    <font>
      <b/>
      <sz val="11"/>
      <color rgb="FFFFFFFF"/>
      <name val="Aptos"/>
      <family val="2"/>
    </font>
    <font>
      <b/>
      <sz val="11"/>
      <name val="Aptos"/>
      <family val="2"/>
    </font>
    <font>
      <sz val="11"/>
      <name val="Aptos"/>
      <family val="2"/>
    </font>
    <font>
      <b/>
      <sz val="11"/>
      <color rgb="FF000000"/>
      <name val="Aptos"/>
      <family val="2"/>
    </font>
    <font>
      <sz val="11"/>
      <color rgb="FF000000"/>
      <name val="Aptos"/>
      <family val="2"/>
    </font>
    <font>
      <b/>
      <sz val="11"/>
      <color theme="0"/>
      <name val="Aptos"/>
      <family val="2"/>
    </font>
    <font>
      <b/>
      <sz val="10"/>
      <name val="Aptos"/>
      <family val="2"/>
    </font>
    <font>
      <b/>
      <sz val="10"/>
      <color rgb="FF000000"/>
      <name val="Aptos"/>
      <family val="2"/>
    </font>
    <font>
      <sz val="10"/>
      <color rgb="FF000000"/>
      <name val="Aptos"/>
      <family val="2"/>
    </font>
    <font>
      <sz val="10"/>
      <color theme="1"/>
      <name val="Aptos"/>
      <family val="2"/>
    </font>
    <font>
      <b/>
      <sz val="10"/>
      <color theme="1"/>
      <name val="Aptos"/>
      <family val="2"/>
    </font>
    <font>
      <b/>
      <sz val="10"/>
      <color theme="0"/>
      <name val="Aptos"/>
      <family val="2"/>
    </font>
    <font>
      <b/>
      <sz val="10"/>
      <color rgb="FFFFFFFF"/>
      <name val="Aptos"/>
      <family val="2"/>
    </font>
    <font>
      <sz val="10"/>
      <name val="Aptos"/>
      <family val="2"/>
    </font>
    <font>
      <sz val="11"/>
      <name val="Aptos Narrow"/>
      <family val="2"/>
      <scheme val="minor"/>
    </font>
    <font>
      <b/>
      <sz val="11"/>
      <color theme="1"/>
      <name val="Aptos Narrow"/>
      <family val="2"/>
      <scheme val="minor"/>
    </font>
    <font>
      <sz val="8"/>
      <color theme="1"/>
      <name val="Arial"/>
      <family val="2"/>
    </font>
    <font>
      <b/>
      <sz val="9"/>
      <color theme="0"/>
      <name val="Aptos Narrow"/>
      <family val="2"/>
      <scheme val="minor"/>
    </font>
    <font>
      <sz val="9"/>
      <color theme="1"/>
      <name val="Aptos"/>
      <family val="2"/>
    </font>
    <font>
      <b/>
      <sz val="9"/>
      <color rgb="FFFFFFFF"/>
      <name val="Avenir Book"/>
    </font>
    <font>
      <b/>
      <sz val="8"/>
      <color theme="1"/>
      <name val="Arial"/>
      <family val="2"/>
    </font>
    <font>
      <sz val="8"/>
      <name val="Aptos Narrow"/>
      <family val="2"/>
      <scheme val="minor"/>
    </font>
    <font>
      <sz val="9"/>
      <color theme="1"/>
      <name val="Aptos Narrow"/>
      <family val="2"/>
      <scheme val="minor"/>
    </font>
    <font>
      <b/>
      <sz val="11"/>
      <color rgb="FFFF0000"/>
      <name val="Aptos"/>
      <family val="2"/>
    </font>
    <font>
      <b/>
      <sz val="9"/>
      <color theme="1"/>
      <name val="Aptos Narrow"/>
      <family val="2"/>
      <scheme val="minor"/>
    </font>
    <font>
      <b/>
      <sz val="9"/>
      <color theme="1"/>
      <name val="Aptos"/>
      <family val="2"/>
    </font>
  </fonts>
  <fills count="17">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7"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0E2841"/>
        <bgColor rgb="FF000000"/>
      </patternFill>
    </fill>
    <fill>
      <patternFill patternType="solid">
        <fgColor rgb="FF002060"/>
        <bgColor indexed="64"/>
      </patternFill>
    </fill>
    <fill>
      <patternFill patternType="solid">
        <fgColor theme="4" tint="0.79998168889431442"/>
        <bgColor indexed="64"/>
      </patternFill>
    </fill>
    <fill>
      <patternFill patternType="solid">
        <fgColor theme="3"/>
        <bgColor indexed="64"/>
      </patternFill>
    </fill>
    <fill>
      <patternFill patternType="solid">
        <fgColor rgb="FF0E2841"/>
        <bgColor indexed="64"/>
      </patternFill>
    </fill>
    <fill>
      <patternFill patternType="solid">
        <fgColor rgb="FFD9D9D9"/>
        <bgColor indexed="64"/>
      </patternFill>
    </fill>
    <fill>
      <patternFill patternType="solid">
        <fgColor theme="2" tint="-9.9978637043366805E-2"/>
        <bgColor indexed="64"/>
      </patternFill>
    </fill>
    <fill>
      <patternFill patternType="solid">
        <fgColor theme="5" tint="0.79998168889431442"/>
        <bgColor indexed="64"/>
      </patternFill>
    </fill>
  </fills>
  <borders count="40">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theme="4" tint="0.39997558519241921"/>
      </left>
      <right/>
      <top style="thin">
        <color theme="4" tint="0.39997558519241921"/>
      </top>
      <bottom style="thin">
        <color theme="4" tint="0.399975585192419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rgb="FF000000"/>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rgb="FF000000"/>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0" fontId="4" fillId="0" borderId="0"/>
    <xf numFmtId="44" fontId="1" fillId="0" borderId="0" applyFont="0" applyFill="0" applyBorder="0" applyAlignment="0" applyProtection="0"/>
  </cellStyleXfs>
  <cellXfs count="173">
    <xf numFmtId="0" fontId="0" fillId="0" borderId="0" xfId="0"/>
    <xf numFmtId="0" fontId="2" fillId="2" borderId="0" xfId="0" applyFont="1" applyFill="1" applyAlignment="1">
      <alignment horizontal="center"/>
    </xf>
    <xf numFmtId="0" fontId="2" fillId="2" borderId="0" xfId="0" applyFont="1" applyFill="1"/>
    <xf numFmtId="0" fontId="3" fillId="2" borderId="0" xfId="0" applyFont="1" applyFill="1"/>
    <xf numFmtId="0" fontId="2" fillId="2" borderId="0" xfId="0" applyFont="1" applyFill="1" applyAlignment="1">
      <alignment vertical="center"/>
    </xf>
    <xf numFmtId="0" fontId="2" fillId="0" borderId="0" xfId="0" applyFont="1" applyAlignment="1">
      <alignment vertical="center"/>
    </xf>
    <xf numFmtId="0" fontId="9" fillId="2" borderId="0" xfId="0" applyFont="1" applyFill="1" applyAlignment="1">
      <alignment horizontal="left" vertical="top" wrapText="1"/>
    </xf>
    <xf numFmtId="0" fontId="6" fillId="0" borderId="15" xfId="2" applyFont="1" applyBorder="1" applyAlignment="1">
      <alignment vertical="center" wrapText="1"/>
    </xf>
    <xf numFmtId="0" fontId="2" fillId="0" borderId="0" xfId="0" applyFont="1"/>
    <xf numFmtId="0" fontId="9" fillId="2" borderId="0" xfId="0" applyFont="1" applyFill="1" applyAlignment="1">
      <alignment vertical="top" wrapText="1"/>
    </xf>
    <xf numFmtId="0" fontId="3" fillId="2" borderId="15" xfId="0" applyFont="1" applyFill="1" applyBorder="1" applyAlignment="1">
      <alignment horizontal="center" vertical="center" wrapText="1"/>
    </xf>
    <xf numFmtId="0" fontId="2" fillId="2" borderId="15" xfId="0" applyFont="1" applyFill="1" applyBorder="1" applyAlignment="1">
      <alignment horizontal="left" vertical="top" wrapText="1"/>
    </xf>
    <xf numFmtId="0" fontId="9" fillId="2" borderId="15" xfId="0" applyFont="1" applyFill="1" applyBorder="1" applyAlignment="1">
      <alignment horizontal="left" vertical="top" wrapText="1"/>
    </xf>
    <xf numFmtId="0" fontId="7" fillId="2" borderId="15" xfId="0" applyFont="1" applyFill="1" applyBorder="1" applyAlignment="1">
      <alignment horizontal="left" vertical="top" wrapText="1"/>
    </xf>
    <xf numFmtId="0" fontId="2" fillId="0" borderId="15" xfId="0" applyFont="1" applyBorder="1" applyAlignment="1">
      <alignment horizontal="left" vertical="top" wrapText="1"/>
    </xf>
    <xf numFmtId="0" fontId="10" fillId="3" borderId="0" xfId="0" applyFont="1" applyFill="1" applyAlignment="1">
      <alignment horizontal="center"/>
    </xf>
    <xf numFmtId="0" fontId="13" fillId="2" borderId="15" xfId="0" applyFont="1" applyFill="1" applyBorder="1" applyAlignment="1">
      <alignment horizontal="left" vertical="center"/>
    </xf>
    <xf numFmtId="0" fontId="13" fillId="0" borderId="15" xfId="0" applyFont="1" applyBorder="1" applyAlignment="1">
      <alignment horizontal="left" vertical="center"/>
    </xf>
    <xf numFmtId="0" fontId="13" fillId="2" borderId="15"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5" xfId="0" applyFont="1" applyBorder="1" applyAlignment="1">
      <alignment horizontal="left" vertical="center" wrapText="1"/>
    </xf>
    <xf numFmtId="0" fontId="2" fillId="3" borderId="0" xfId="0" applyFont="1" applyFill="1"/>
    <xf numFmtId="9" fontId="14" fillId="2" borderId="0" xfId="0" applyNumberFormat="1" applyFont="1" applyFill="1"/>
    <xf numFmtId="0" fontId="14" fillId="2" borderId="0" xfId="0" applyFont="1" applyFill="1"/>
    <xf numFmtId="0" fontId="16" fillId="2" borderId="0" xfId="0" applyFont="1" applyFill="1" applyAlignment="1">
      <alignment horizontal="center"/>
    </xf>
    <xf numFmtId="0" fontId="17" fillId="9" borderId="17" xfId="0" applyFont="1" applyFill="1" applyBorder="1" applyAlignment="1">
      <alignment horizontal="center" vertical="center" wrapText="1"/>
    </xf>
    <xf numFmtId="0" fontId="14" fillId="0" borderId="15" xfId="0" applyFont="1" applyBorder="1" applyAlignment="1">
      <alignment horizontal="left" vertical="top" wrapText="1"/>
    </xf>
    <xf numFmtId="0" fontId="13" fillId="0" borderId="15" xfId="0" applyFont="1" applyBorder="1" applyAlignment="1">
      <alignment horizontal="left" vertical="top" wrapText="1"/>
    </xf>
    <xf numFmtId="0" fontId="16" fillId="0" borderId="15" xfId="0" applyFont="1" applyBorder="1" applyAlignment="1">
      <alignment horizontal="left" vertical="top" wrapText="1"/>
    </xf>
    <xf numFmtId="1" fontId="14" fillId="0" borderId="15" xfId="0" applyNumberFormat="1" applyFont="1" applyBorder="1" applyAlignment="1">
      <alignment horizontal="left" vertical="top" wrapText="1"/>
    </xf>
    <xf numFmtId="0" fontId="2" fillId="2" borderId="0" xfId="0" applyFont="1" applyFill="1" applyAlignment="1">
      <alignment wrapText="1"/>
    </xf>
    <xf numFmtId="9" fontId="14" fillId="0" borderId="0" xfId="0" applyNumberFormat="1" applyFont="1"/>
    <xf numFmtId="0" fontId="14" fillId="0" borderId="0" xfId="0" applyFont="1"/>
    <xf numFmtId="0" fontId="14" fillId="0" borderId="0" xfId="0" applyFont="1" applyAlignment="1">
      <alignment wrapText="1"/>
    </xf>
    <xf numFmtId="0" fontId="17" fillId="10" borderId="18" xfId="0" applyFont="1" applyFill="1" applyBorder="1" applyAlignment="1">
      <alignment horizontal="center" vertical="center"/>
    </xf>
    <xf numFmtId="0" fontId="17" fillId="10" borderId="18" xfId="0" applyFont="1" applyFill="1" applyBorder="1" applyAlignment="1">
      <alignment horizontal="center" vertical="center" wrapText="1"/>
    </xf>
    <xf numFmtId="0" fontId="18" fillId="2" borderId="18" xfId="0" applyFont="1" applyFill="1" applyBorder="1"/>
    <xf numFmtId="0" fontId="18" fillId="2" borderId="18" xfId="0" applyFont="1" applyFill="1" applyBorder="1" applyAlignment="1">
      <alignment wrapText="1"/>
    </xf>
    <xf numFmtId="0" fontId="19" fillId="0" borderId="19" xfId="0" applyFont="1" applyBorder="1"/>
    <xf numFmtId="0" fontId="13" fillId="2" borderId="0" xfId="0" applyFont="1" applyFill="1"/>
    <xf numFmtId="0" fontId="14" fillId="2" borderId="0" xfId="0" applyFont="1" applyFill="1" applyAlignment="1">
      <alignment wrapText="1"/>
    </xf>
    <xf numFmtId="0" fontId="17" fillId="10" borderId="23" xfId="0" applyFont="1" applyFill="1" applyBorder="1" applyAlignment="1">
      <alignment horizontal="center" vertical="center"/>
    </xf>
    <xf numFmtId="0" fontId="17" fillId="10" borderId="23" xfId="0" applyFont="1" applyFill="1" applyBorder="1" applyAlignment="1">
      <alignment horizontal="center" vertical="center" wrapText="1"/>
    </xf>
    <xf numFmtId="0" fontId="14" fillId="2" borderId="15" xfId="0" applyFont="1" applyFill="1" applyBorder="1" applyAlignment="1">
      <alignment horizontal="left" vertical="center"/>
    </xf>
    <xf numFmtId="0" fontId="14" fillId="0" borderId="15" xfId="0" applyFont="1" applyBorder="1" applyAlignment="1">
      <alignment horizontal="left" vertical="center"/>
    </xf>
    <xf numFmtId="0" fontId="14" fillId="2" borderId="15" xfId="0" applyFont="1" applyFill="1" applyBorder="1" applyAlignment="1">
      <alignment horizontal="left" vertical="center" wrapText="1"/>
    </xf>
    <xf numFmtId="0" fontId="13" fillId="5" borderId="15" xfId="0" applyFont="1" applyFill="1" applyBorder="1" applyAlignment="1">
      <alignment horizontal="left" vertical="center" wrapText="1"/>
    </xf>
    <xf numFmtId="0" fontId="14" fillId="0" borderId="15" xfId="0" applyFont="1" applyBorder="1" applyAlignment="1">
      <alignment horizontal="left" vertical="center" wrapText="1"/>
    </xf>
    <xf numFmtId="0" fontId="17" fillId="10" borderId="25" xfId="0" applyFont="1" applyFill="1" applyBorder="1" applyAlignment="1">
      <alignment horizontal="center" vertical="center" wrapText="1"/>
    </xf>
    <xf numFmtId="166" fontId="15" fillId="2" borderId="15" xfId="0" applyNumberFormat="1" applyFont="1" applyFill="1" applyBorder="1" applyAlignment="1">
      <alignment horizontal="right" vertical="top" wrapText="1"/>
    </xf>
    <xf numFmtId="0" fontId="13" fillId="0" borderId="15" xfId="0" applyFont="1" applyBorder="1" applyAlignment="1">
      <alignment vertical="center"/>
    </xf>
    <xf numFmtId="0" fontId="13" fillId="0" borderId="28" xfId="0" applyFont="1" applyBorder="1" applyAlignment="1">
      <alignment horizontal="center" vertical="center"/>
    </xf>
    <xf numFmtId="0" fontId="13" fillId="0" borderId="15" xfId="0" applyFont="1" applyBorder="1" applyAlignment="1">
      <alignment vertical="center" wrapText="1"/>
    </xf>
    <xf numFmtId="0" fontId="13" fillId="8" borderId="28" xfId="0" applyFont="1" applyFill="1" applyBorder="1" applyAlignment="1">
      <alignment horizontal="center" vertical="center"/>
    </xf>
    <xf numFmtId="0" fontId="13" fillId="8" borderId="15" xfId="0" applyFont="1" applyFill="1" applyBorder="1" applyAlignment="1">
      <alignment horizontal="center" vertical="center"/>
    </xf>
    <xf numFmtId="0" fontId="13" fillId="8" borderId="15" xfId="0" applyFont="1" applyFill="1" applyBorder="1" applyAlignment="1">
      <alignment vertical="center"/>
    </xf>
    <xf numFmtId="0" fontId="13" fillId="0" borderId="15" xfId="0" applyFont="1" applyBorder="1" applyAlignment="1">
      <alignment horizontal="center" vertical="center" wrapText="1"/>
    </xf>
    <xf numFmtId="0" fontId="13" fillId="0" borderId="28" xfId="0" applyFont="1" applyBorder="1" applyAlignment="1">
      <alignment horizontal="center" vertical="center" wrapText="1"/>
    </xf>
    <xf numFmtId="0" fontId="13" fillId="8" borderId="28" xfId="0" applyFont="1" applyFill="1" applyBorder="1" applyAlignment="1">
      <alignment horizontal="center" vertical="center" wrapText="1"/>
    </xf>
    <xf numFmtId="0" fontId="12" fillId="14" borderId="15" xfId="0" applyFont="1" applyFill="1" applyBorder="1" applyAlignment="1">
      <alignment vertical="center" wrapText="1"/>
    </xf>
    <xf numFmtId="0" fontId="15" fillId="4" borderId="23" xfId="0" applyFont="1" applyFill="1" applyBorder="1" applyAlignment="1">
      <alignment horizontal="center" vertical="center" wrapText="1"/>
    </xf>
    <xf numFmtId="0" fontId="15" fillId="4" borderId="29" xfId="0" applyFont="1" applyFill="1" applyBorder="1" applyAlignment="1">
      <alignment horizontal="center" vertical="center" wrapText="1"/>
    </xf>
    <xf numFmtId="0" fontId="15" fillId="4" borderId="15" xfId="0" applyFont="1" applyFill="1" applyBorder="1" applyAlignment="1">
      <alignment horizontal="center" vertical="center" wrapText="1"/>
    </xf>
    <xf numFmtId="165" fontId="21" fillId="2" borderId="15" xfId="1" applyNumberFormat="1" applyFont="1" applyFill="1" applyBorder="1" applyAlignment="1">
      <alignment horizontal="center" vertical="center"/>
    </xf>
    <xf numFmtId="44" fontId="25" fillId="15" borderId="15" xfId="1" applyFont="1" applyFill="1" applyBorder="1" applyAlignment="1">
      <alignment horizontal="center" vertical="center"/>
    </xf>
    <xf numFmtId="0" fontId="2" fillId="0" borderId="0" xfId="0" applyFont="1" applyAlignment="1" applyProtection="1">
      <alignment vertical="center"/>
      <protection locked="0"/>
    </xf>
    <xf numFmtId="0" fontId="2" fillId="0" borderId="0" xfId="0" applyFont="1" applyProtection="1">
      <protection locked="0"/>
    </xf>
    <xf numFmtId="0" fontId="28" fillId="0" borderId="0" xfId="0" applyFont="1" applyAlignment="1" applyProtection="1">
      <alignment vertical="center"/>
      <protection locked="0"/>
    </xf>
    <xf numFmtId="0" fontId="10" fillId="2" borderId="0" xfId="0" applyFont="1" applyFill="1" applyAlignment="1" applyProtection="1">
      <alignment vertical="center"/>
      <protection locked="0"/>
    </xf>
    <xf numFmtId="0" fontId="9" fillId="0" borderId="0" xfId="0" applyFont="1" applyAlignment="1" applyProtection="1">
      <alignment vertical="center"/>
      <protection locked="0"/>
    </xf>
    <xf numFmtId="0" fontId="3" fillId="0" borderId="0" xfId="0" applyFont="1" applyAlignment="1" applyProtection="1">
      <alignment vertical="center" wrapText="1"/>
      <protection locked="0"/>
    </xf>
    <xf numFmtId="0" fontId="0" fillId="0" borderId="0" xfId="0" applyProtection="1">
      <protection locked="0"/>
    </xf>
    <xf numFmtId="0" fontId="23" fillId="0" borderId="30" xfId="0" applyFont="1" applyBorder="1" applyAlignment="1" applyProtection="1">
      <alignment horizontal="left" vertical="center" wrapText="1"/>
      <protection locked="0"/>
    </xf>
    <xf numFmtId="0" fontId="23" fillId="0" borderId="31" xfId="0" applyFont="1" applyBorder="1" applyAlignment="1" applyProtection="1">
      <alignment horizontal="left" vertical="center" wrapText="1"/>
      <protection locked="0"/>
    </xf>
    <xf numFmtId="0" fontId="23" fillId="0" borderId="32" xfId="0" applyFont="1" applyBorder="1" applyAlignment="1" applyProtection="1">
      <alignment horizontal="left" vertical="center" wrapText="1"/>
      <protection locked="0"/>
    </xf>
    <xf numFmtId="0" fontId="24" fillId="13" borderId="36" xfId="0" applyFont="1" applyFill="1" applyBorder="1" applyAlignment="1" applyProtection="1">
      <alignment horizontal="center" vertical="center" wrapText="1"/>
      <protection locked="0"/>
    </xf>
    <xf numFmtId="0" fontId="22" fillId="12" borderId="17" xfId="0" applyFont="1" applyFill="1" applyBorder="1" applyAlignment="1" applyProtection="1">
      <alignment horizontal="center" vertical="center" wrapText="1"/>
      <protection locked="0"/>
    </xf>
    <xf numFmtId="0" fontId="22" fillId="12" borderId="37" xfId="0" applyFont="1" applyFill="1" applyBorder="1" applyAlignment="1" applyProtection="1">
      <alignment horizontal="center" vertical="center" wrapText="1"/>
      <protection locked="0"/>
    </xf>
    <xf numFmtId="0" fontId="22" fillId="12" borderId="38" xfId="0" applyFont="1" applyFill="1" applyBorder="1" applyAlignment="1" applyProtection="1">
      <alignment horizontal="center" vertical="center" wrapText="1"/>
      <protection locked="0"/>
    </xf>
    <xf numFmtId="0" fontId="23" fillId="0" borderId="35" xfId="0" applyFont="1" applyBorder="1" applyAlignment="1" applyProtection="1">
      <alignment horizontal="left" vertical="center" wrapText="1"/>
      <protection locked="0"/>
    </xf>
    <xf numFmtId="0" fontId="23" fillId="0" borderId="24" xfId="0" applyFont="1" applyBorder="1" applyAlignment="1" applyProtection="1">
      <alignment horizontal="left" vertical="center" wrapText="1"/>
      <protection locked="0"/>
    </xf>
    <xf numFmtId="0" fontId="23" fillId="0" borderId="27" xfId="0" applyFont="1" applyBorder="1" applyAlignment="1" applyProtection="1">
      <alignment horizontal="left" vertical="center" wrapText="1"/>
      <protection locked="0"/>
    </xf>
    <xf numFmtId="0" fontId="24" fillId="13" borderId="34" xfId="0" applyFont="1" applyFill="1" applyBorder="1" applyAlignment="1" applyProtection="1">
      <alignment horizontal="left" vertical="center" wrapText="1"/>
      <protection locked="0"/>
    </xf>
    <xf numFmtId="165" fontId="27" fillId="16" borderId="26" xfId="1" applyNumberFormat="1" applyFont="1" applyFill="1" applyBorder="1" applyProtection="1"/>
    <xf numFmtId="165" fontId="22" fillId="12" borderId="26" xfId="1" applyNumberFormat="1" applyFont="1" applyFill="1" applyBorder="1" applyProtection="1"/>
    <xf numFmtId="165" fontId="29" fillId="6" borderId="26" xfId="1" applyNumberFormat="1" applyFont="1" applyFill="1" applyBorder="1" applyProtection="1"/>
    <xf numFmtId="165" fontId="25" fillId="7" borderId="15" xfId="1" applyNumberFormat="1" applyFont="1" applyFill="1" applyBorder="1" applyAlignment="1" applyProtection="1">
      <alignment horizontal="center" vertical="center"/>
    </xf>
    <xf numFmtId="44" fontId="25" fillId="7" borderId="15" xfId="1" applyFont="1" applyFill="1" applyBorder="1" applyAlignment="1" applyProtection="1">
      <alignment horizontal="center" vertical="center"/>
    </xf>
    <xf numFmtId="165" fontId="21" fillId="2" borderId="15" xfId="1" applyNumberFormat="1" applyFont="1" applyFill="1" applyBorder="1" applyAlignment="1" applyProtection="1">
      <alignment horizontal="center" vertical="center"/>
      <protection locked="0"/>
    </xf>
    <xf numFmtId="0" fontId="18" fillId="2" borderId="18" xfId="0" applyFont="1" applyFill="1" applyBorder="1" applyAlignment="1">
      <alignment vertical="center"/>
    </xf>
    <xf numFmtId="0" fontId="18" fillId="2" borderId="18" xfId="0" applyFont="1" applyFill="1" applyBorder="1" applyAlignment="1">
      <alignment vertical="center" wrapText="1"/>
    </xf>
    <xf numFmtId="0" fontId="0" fillId="0" borderId="0" xfId="0" applyAlignment="1">
      <alignment wrapText="1"/>
    </xf>
    <xf numFmtId="0" fontId="16" fillId="2" borderId="0" xfId="0" applyFont="1" applyFill="1" applyAlignment="1">
      <alignment horizontal="center" wrapText="1"/>
    </xf>
    <xf numFmtId="0" fontId="2" fillId="2" borderId="0" xfId="0" applyFont="1" applyFill="1" applyAlignment="1">
      <alignment horizontal="center" vertical="center"/>
    </xf>
    <xf numFmtId="166" fontId="15" fillId="7" borderId="15" xfId="0" applyNumberFormat="1" applyFont="1" applyFill="1" applyBorder="1" applyAlignment="1">
      <alignment horizontal="center" vertical="center" wrapText="1"/>
    </xf>
    <xf numFmtId="0" fontId="0" fillId="0" borderId="0" xfId="0" applyAlignment="1">
      <alignment horizontal="center" vertical="center"/>
    </xf>
    <xf numFmtId="0" fontId="9" fillId="2" borderId="0" xfId="0" applyFont="1" applyFill="1" applyAlignment="1">
      <alignment horizontal="center" vertical="center" wrapText="1"/>
    </xf>
    <xf numFmtId="0" fontId="14" fillId="2" borderId="0" xfId="0" applyFont="1" applyFill="1" applyAlignment="1">
      <alignment horizontal="center" vertical="center"/>
    </xf>
    <xf numFmtId="0" fontId="2" fillId="0" borderId="0" xfId="0" applyFont="1" applyAlignment="1">
      <alignment horizontal="center" vertical="center"/>
    </xf>
    <xf numFmtId="0" fontId="14" fillId="0" borderId="0" xfId="0" applyFont="1" applyAlignment="1">
      <alignment horizontal="center" vertical="center"/>
    </xf>
    <xf numFmtId="6" fontId="11" fillId="7" borderId="18" xfId="1" applyNumberFormat="1" applyFont="1" applyFill="1" applyBorder="1" applyAlignment="1">
      <alignment horizontal="center" vertical="center" wrapText="1"/>
    </xf>
    <xf numFmtId="165" fontId="21" fillId="2" borderId="15" xfId="3" applyNumberFormat="1" applyFont="1" applyFill="1" applyBorder="1" applyAlignment="1" applyProtection="1">
      <alignment horizontal="center" vertical="center" wrapText="1"/>
      <protection locked="0"/>
    </xf>
    <xf numFmtId="6" fontId="11" fillId="2" borderId="18" xfId="1" applyNumberFormat="1" applyFont="1" applyFill="1" applyBorder="1" applyAlignment="1">
      <alignment horizontal="center" vertical="center" wrapText="1"/>
    </xf>
    <xf numFmtId="0" fontId="9" fillId="0" borderId="0" xfId="0" applyFont="1" applyAlignment="1" applyProtection="1">
      <alignment horizontal="left" vertical="center"/>
      <protection locked="0"/>
    </xf>
    <xf numFmtId="0" fontId="3" fillId="0" borderId="0" xfId="0" applyFont="1" applyAlignment="1" applyProtection="1">
      <alignment horizontal="center" vertical="center" wrapText="1"/>
      <protection locked="0"/>
    </xf>
    <xf numFmtId="0" fontId="23" fillId="0" borderId="30" xfId="0" applyFont="1" applyBorder="1" applyAlignment="1" applyProtection="1">
      <alignment horizontal="center" vertical="center" wrapText="1"/>
      <protection locked="0"/>
    </xf>
    <xf numFmtId="165" fontId="23" fillId="0" borderId="39" xfId="0" applyNumberFormat="1" applyFont="1" applyBorder="1" applyAlignment="1" applyProtection="1">
      <alignment horizontal="left" vertical="center" wrapText="1"/>
      <protection locked="0"/>
    </xf>
    <xf numFmtId="165" fontId="23" fillId="0" borderId="33" xfId="0" applyNumberFormat="1" applyFont="1" applyBorder="1" applyAlignment="1" applyProtection="1">
      <alignment horizontal="left" vertical="center" wrapText="1"/>
      <protection locked="0"/>
    </xf>
    <xf numFmtId="0" fontId="30" fillId="0" borderId="0" xfId="0" applyFont="1" applyAlignment="1" applyProtection="1">
      <alignment vertical="center" wrapText="1"/>
      <protection locked="0"/>
    </xf>
    <xf numFmtId="165" fontId="30" fillId="0" borderId="0" xfId="0" applyNumberFormat="1" applyFont="1" applyAlignment="1" applyProtection="1">
      <alignment vertical="center" wrapText="1"/>
      <protection locked="0"/>
    </xf>
    <xf numFmtId="0" fontId="30" fillId="7" borderId="24" xfId="0" applyFont="1" applyFill="1" applyBorder="1" applyAlignment="1" applyProtection="1">
      <alignment horizontal="center" vertical="center" wrapText="1"/>
      <protection locked="0"/>
    </xf>
    <xf numFmtId="165" fontId="30" fillId="7" borderId="24" xfId="0" applyNumberFormat="1" applyFont="1" applyFill="1" applyBorder="1" applyAlignment="1" applyProtection="1">
      <alignment vertical="center" wrapText="1"/>
      <protection locked="0"/>
    </xf>
    <xf numFmtId="0" fontId="30" fillId="11" borderId="20" xfId="0" applyFont="1" applyFill="1" applyBorder="1" applyAlignment="1" applyProtection="1">
      <alignment horizontal="center" vertical="center" wrapText="1"/>
      <protection locked="0"/>
    </xf>
    <xf numFmtId="0" fontId="30" fillId="11" borderId="24" xfId="0" applyFont="1" applyFill="1" applyBorder="1" applyAlignment="1" applyProtection="1">
      <alignment horizontal="center" vertical="center" wrapText="1"/>
      <protection locked="0"/>
    </xf>
    <xf numFmtId="0" fontId="23" fillId="0" borderId="5" xfId="0" applyFont="1" applyBorder="1" applyAlignment="1" applyProtection="1">
      <alignment horizontal="center" vertical="center" wrapText="1"/>
      <protection locked="0"/>
    </xf>
    <xf numFmtId="6" fontId="11" fillId="7" borderId="18" xfId="1" applyNumberFormat="1" applyFont="1" applyFill="1" applyBorder="1" applyAlignment="1">
      <alignment horizontal="right" vertical="center" wrapText="1"/>
    </xf>
    <xf numFmtId="166" fontId="14" fillId="0" borderId="15" xfId="1" applyNumberFormat="1" applyFont="1" applyBorder="1" applyAlignment="1" applyProtection="1">
      <alignment horizontal="right" vertical="center" wrapText="1"/>
      <protection locked="0"/>
    </xf>
    <xf numFmtId="0" fontId="13" fillId="2" borderId="0" xfId="0" applyFont="1" applyFill="1" applyAlignment="1">
      <alignment horizontal="left" vertical="top" wrapText="1"/>
    </xf>
    <xf numFmtId="0" fontId="20" fillId="16" borderId="20" xfId="0" applyFont="1" applyFill="1" applyBorder="1" applyAlignment="1" applyProtection="1">
      <alignment horizontal="center" vertical="center" wrapText="1"/>
      <protection locked="0"/>
    </xf>
    <xf numFmtId="0" fontId="20" fillId="6" borderId="24" xfId="0" applyFont="1" applyFill="1" applyBorder="1" applyAlignment="1" applyProtection="1">
      <alignment horizontal="center" vertical="center" wrapText="1"/>
      <protection locked="0"/>
    </xf>
    <xf numFmtId="0" fontId="10" fillId="3" borderId="15" xfId="0" applyFont="1" applyFill="1" applyBorder="1" applyAlignment="1">
      <alignment horizontal="center" vertical="center" wrapText="1"/>
    </xf>
    <xf numFmtId="165" fontId="0" fillId="0" borderId="0" xfId="0" applyNumberFormat="1"/>
    <xf numFmtId="44" fontId="0" fillId="0" borderId="0" xfId="1" applyFont="1"/>
    <xf numFmtId="164" fontId="0" fillId="0" borderId="0" xfId="0" applyNumberFormat="1"/>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7" fillId="2" borderId="10" xfId="2" applyFont="1" applyFill="1" applyBorder="1" applyAlignment="1">
      <alignment horizontal="left" vertical="center" wrapText="1"/>
    </xf>
    <xf numFmtId="0" fontId="7" fillId="2" borderId="0" xfId="2" applyFont="1" applyFill="1" applyAlignment="1">
      <alignment horizontal="left" vertical="center" wrapText="1"/>
    </xf>
    <xf numFmtId="0" fontId="7" fillId="2" borderId="11" xfId="2" applyFont="1" applyFill="1" applyBorder="1" applyAlignment="1">
      <alignment horizontal="left" vertical="center" wrapText="1"/>
    </xf>
    <xf numFmtId="0" fontId="5" fillId="3" borderId="10" xfId="2" applyFont="1" applyFill="1" applyBorder="1" applyAlignment="1">
      <alignment horizontal="center" vertical="top" wrapText="1"/>
    </xf>
    <xf numFmtId="0" fontId="5" fillId="3" borderId="0" xfId="2" applyFont="1" applyFill="1" applyAlignment="1">
      <alignment horizontal="center" vertical="top" wrapText="1"/>
    </xf>
    <xf numFmtId="0" fontId="5" fillId="3" borderId="11" xfId="2" applyFont="1" applyFill="1" applyBorder="1" applyAlignment="1">
      <alignment horizontal="center" vertical="top" wrapText="1"/>
    </xf>
    <xf numFmtId="0" fontId="8" fillId="2" borderId="12" xfId="2" applyFont="1" applyFill="1" applyBorder="1" applyAlignment="1">
      <alignment vertical="center" wrapText="1"/>
    </xf>
    <xf numFmtId="0" fontId="6" fillId="2" borderId="13" xfId="2" applyFont="1" applyFill="1" applyBorder="1" applyAlignment="1">
      <alignment vertical="center" wrapText="1"/>
    </xf>
    <xf numFmtId="0" fontId="6" fillId="2" borderId="14" xfId="2" applyFont="1" applyFill="1" applyBorder="1" applyAlignment="1">
      <alignment vertical="center" wrapText="1"/>
    </xf>
    <xf numFmtId="0" fontId="7" fillId="2" borderId="10" xfId="2" applyFont="1" applyFill="1" applyBorder="1" applyAlignment="1">
      <alignment vertical="center" wrapText="1"/>
    </xf>
    <xf numFmtId="0" fontId="7" fillId="2" borderId="0" xfId="2" applyFont="1" applyFill="1" applyAlignment="1">
      <alignment vertical="center" wrapText="1"/>
    </xf>
    <xf numFmtId="0" fontId="7" fillId="2" borderId="11" xfId="2" applyFont="1" applyFill="1" applyBorder="1" applyAlignment="1">
      <alignment vertical="center" wrapText="1"/>
    </xf>
    <xf numFmtId="0" fontId="2" fillId="2" borderId="0" xfId="0" applyFont="1" applyFill="1" applyAlignment="1">
      <alignment horizontal="left" vertical="top" wrapText="1"/>
    </xf>
    <xf numFmtId="0" fontId="3" fillId="2" borderId="0" xfId="0" applyFont="1" applyFill="1" applyAlignment="1">
      <alignment horizontal="left"/>
    </xf>
    <xf numFmtId="0" fontId="2" fillId="2" borderId="1" xfId="0" applyFont="1" applyFill="1" applyBorder="1" applyAlignment="1">
      <alignment horizontal="center"/>
    </xf>
    <xf numFmtId="0" fontId="5" fillId="3" borderId="2" xfId="2" applyFont="1" applyFill="1" applyBorder="1" applyAlignment="1">
      <alignment horizontal="center" vertical="center" wrapText="1"/>
    </xf>
    <xf numFmtId="0" fontId="5" fillId="3" borderId="3" xfId="2" applyFont="1" applyFill="1" applyBorder="1" applyAlignment="1">
      <alignment horizontal="center" vertical="center" wrapText="1"/>
    </xf>
    <xf numFmtId="0" fontId="5" fillId="3" borderId="4" xfId="2" applyFont="1" applyFill="1" applyBorder="1" applyAlignment="1">
      <alignment horizontal="center" vertical="center" wrapText="1"/>
    </xf>
    <xf numFmtId="0" fontId="6" fillId="4" borderId="5" xfId="2" applyFont="1" applyFill="1" applyBorder="1" applyAlignment="1">
      <alignment horizontal="center" vertical="center" wrapText="1"/>
    </xf>
    <xf numFmtId="0" fontId="6" fillId="4" borderId="0" xfId="2" applyFont="1" applyFill="1" applyAlignment="1">
      <alignment horizontal="center" vertical="center" wrapText="1"/>
    </xf>
    <xf numFmtId="0" fontId="6" fillId="4" borderId="6" xfId="2" applyFont="1" applyFill="1" applyBorder="1" applyAlignment="1">
      <alignment horizontal="center" vertical="center" wrapText="1"/>
    </xf>
    <xf numFmtId="0" fontId="5" fillId="3" borderId="7" xfId="2" applyFont="1" applyFill="1" applyBorder="1" applyAlignment="1">
      <alignment horizontal="center" vertical="center" wrapText="1"/>
    </xf>
    <xf numFmtId="0" fontId="5" fillId="3" borderId="8" xfId="2" applyFont="1" applyFill="1" applyBorder="1" applyAlignment="1">
      <alignment horizontal="center" vertical="center" wrapText="1"/>
    </xf>
    <xf numFmtId="0" fontId="5" fillId="3" borderId="9" xfId="2" applyFont="1" applyFill="1" applyBorder="1" applyAlignment="1">
      <alignment horizontal="center" vertical="center" wrapText="1"/>
    </xf>
    <xf numFmtId="0" fontId="7" fillId="0" borderId="10" xfId="2" applyFont="1" applyBorder="1" applyAlignment="1">
      <alignment horizontal="left" vertical="center" wrapText="1"/>
    </xf>
    <xf numFmtId="0" fontId="7" fillId="0" borderId="0" xfId="2" applyFont="1" applyAlignment="1">
      <alignment horizontal="left" vertical="center" wrapText="1"/>
    </xf>
    <xf numFmtId="0" fontId="7" fillId="0" borderId="11" xfId="2" applyFont="1" applyBorder="1" applyAlignment="1">
      <alignment horizontal="left" vertical="center" wrapText="1"/>
    </xf>
    <xf numFmtId="0" fontId="9" fillId="2" borderId="0" xfId="0" applyFont="1" applyFill="1" applyAlignment="1">
      <alignment horizontal="left" vertical="top" wrapText="1"/>
    </xf>
    <xf numFmtId="0" fontId="7" fillId="0" borderId="15" xfId="2" applyFont="1" applyBorder="1" applyAlignment="1" applyProtection="1">
      <alignment horizontal="left" vertical="center" wrapText="1"/>
      <protection locked="0"/>
    </xf>
    <xf numFmtId="0" fontId="3" fillId="2" borderId="15" xfId="0" applyFont="1" applyFill="1" applyBorder="1" applyAlignment="1">
      <alignment horizontal="center" vertical="center" wrapText="1"/>
    </xf>
    <xf numFmtId="0" fontId="2" fillId="2" borderId="15" xfId="0" applyFont="1" applyFill="1" applyBorder="1" applyAlignment="1">
      <alignment horizontal="left" vertical="top" wrapText="1"/>
    </xf>
    <xf numFmtId="0" fontId="13" fillId="8" borderId="15" xfId="0" applyFont="1" applyFill="1" applyBorder="1" applyAlignment="1">
      <alignment horizontal="center" vertical="center" wrapText="1"/>
    </xf>
    <xf numFmtId="0" fontId="13" fillId="8" borderId="15" xfId="0" applyFont="1" applyFill="1" applyBorder="1" applyAlignment="1">
      <alignment horizontal="center" vertical="center"/>
    </xf>
    <xf numFmtId="0" fontId="13" fillId="0" borderId="15" xfId="0" applyFont="1" applyBorder="1" applyAlignment="1">
      <alignment horizontal="center" vertical="center" wrapText="1"/>
    </xf>
    <xf numFmtId="0" fontId="15" fillId="4" borderId="15" xfId="0" applyFont="1" applyFill="1" applyBorder="1" applyAlignment="1">
      <alignment horizontal="center" vertical="center" wrapText="1"/>
    </xf>
    <xf numFmtId="0" fontId="10" fillId="3" borderId="0" xfId="0" applyFont="1" applyFill="1" applyAlignment="1">
      <alignment horizontal="center"/>
    </xf>
    <xf numFmtId="0" fontId="17" fillId="9" borderId="16" xfId="0" applyFont="1" applyFill="1" applyBorder="1" applyAlignment="1">
      <alignment horizontal="center" vertical="center" wrapText="1"/>
    </xf>
    <xf numFmtId="0" fontId="13" fillId="2" borderId="0" xfId="0" applyFont="1" applyFill="1" applyAlignment="1">
      <alignment horizontal="left" vertical="top" wrapText="1"/>
    </xf>
    <xf numFmtId="0" fontId="16" fillId="3" borderId="0" xfId="0" applyFont="1" applyFill="1" applyAlignment="1">
      <alignment horizontal="center"/>
    </xf>
    <xf numFmtId="0" fontId="2" fillId="0" borderId="0" xfId="0" applyFont="1" applyAlignment="1" applyProtection="1">
      <alignment horizontal="center" vertical="top" wrapText="1"/>
      <protection locked="0"/>
    </xf>
    <xf numFmtId="0" fontId="22" fillId="12" borderId="26" xfId="0" applyFont="1" applyFill="1" applyBorder="1" applyAlignment="1" applyProtection="1">
      <alignment horizontal="center" vertical="center" wrapText="1"/>
      <protection locked="0"/>
    </xf>
    <xf numFmtId="0" fontId="22" fillId="12" borderId="27" xfId="0" applyFont="1" applyFill="1" applyBorder="1" applyAlignment="1" applyProtection="1">
      <alignment horizontal="center" vertical="center" wrapText="1"/>
      <protection locked="0"/>
    </xf>
    <xf numFmtId="0" fontId="10" fillId="12" borderId="0" xfId="0" applyFont="1" applyFill="1" applyAlignment="1" applyProtection="1">
      <alignment horizontal="center" vertical="center"/>
      <protection locked="0"/>
    </xf>
    <xf numFmtId="0" fontId="9" fillId="0" borderId="20" xfId="0" applyFont="1" applyBorder="1" applyAlignment="1" applyProtection="1">
      <alignment horizontal="center" vertical="center"/>
      <protection locked="0"/>
    </xf>
    <xf numFmtId="0" fontId="9" fillId="0" borderId="21" xfId="0" applyFont="1" applyBorder="1" applyAlignment="1" applyProtection="1">
      <alignment horizontal="center" vertical="center"/>
      <protection locked="0"/>
    </xf>
    <xf numFmtId="0" fontId="9" fillId="0" borderId="22" xfId="0" applyFont="1" applyBorder="1" applyAlignment="1" applyProtection="1">
      <alignment horizontal="center" vertical="center"/>
      <protection locked="0"/>
    </xf>
  </cellXfs>
  <cellStyles count="4">
    <cellStyle name="Moneda" xfId="1" builtinId="4"/>
    <cellStyle name="Moneda 15" xfId="3" xr:uid="{DBEA62EB-D837-46F3-8770-4F18963E0DE0}"/>
    <cellStyle name="Normal" xfId="0" builtinId="0"/>
    <cellStyle name="Normal 3" xfId="2" xr:uid="{384DCECF-EFB4-448E-B083-E148F491C838}"/>
  </cellStyles>
  <dxfs count="0"/>
  <tableStyles count="0" defaultTableStyle="TableStyleMedium2" defaultPivotStyle="PivotStyleLight16"/>
  <colors>
    <mruColors>
      <color rgb="FFFFC5C5"/>
      <color rgb="FFFEDDDA"/>
      <color rgb="FFFFDFD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2012053</xdr:colOff>
      <xdr:row>3</xdr:row>
      <xdr:rowOff>153987</xdr:rowOff>
    </xdr:to>
    <xdr:pic>
      <xdr:nvPicPr>
        <xdr:cNvPr id="2" name="Imagen 1">
          <a:extLst>
            <a:ext uri="{FF2B5EF4-FFF2-40B4-BE49-F238E27FC236}">
              <a16:creationId xmlns:a16="http://schemas.microsoft.com/office/drawing/2014/main" id="{6CFA547F-26C3-4D8F-91F7-35B26CA92389}"/>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4</xdr:col>
      <xdr:colOff>200024</xdr:colOff>
      <xdr:row>1</xdr:row>
      <xdr:rowOff>41321</xdr:rowOff>
    </xdr:to>
    <xdr:pic>
      <xdr:nvPicPr>
        <xdr:cNvPr id="2" name="Imagen 1">
          <a:extLst>
            <a:ext uri="{FF2B5EF4-FFF2-40B4-BE49-F238E27FC236}">
              <a16:creationId xmlns:a16="http://schemas.microsoft.com/office/drawing/2014/main" id="{5E39E0FC-A394-4DF8-9A85-7992DE553645}"/>
            </a:ext>
          </a:extLst>
        </xdr:cNvPr>
        <xdr:cNvPicPr>
          <a:picLocks noChangeAspect="1"/>
        </xdr:cNvPicPr>
      </xdr:nvPicPr>
      <xdr:blipFill>
        <a:blip xmlns:r="http://schemas.openxmlformats.org/officeDocument/2006/relationships" r:embed="rId1"/>
        <a:stretch>
          <a:fillRect/>
        </a:stretch>
      </xdr:blipFill>
      <xdr:spPr>
        <a:xfrm>
          <a:off x="0" y="1"/>
          <a:ext cx="5962649" cy="8033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2162175</xdr:colOff>
      <xdr:row>0</xdr:row>
      <xdr:rowOff>762000</xdr:rowOff>
    </xdr:to>
    <xdr:pic>
      <xdr:nvPicPr>
        <xdr:cNvPr id="2" name="Imagen 1">
          <a:extLst>
            <a:ext uri="{FF2B5EF4-FFF2-40B4-BE49-F238E27FC236}">
              <a16:creationId xmlns:a16="http://schemas.microsoft.com/office/drawing/2014/main" id="{DA22994F-E7F1-420D-BD13-DB10DE73A0EB}"/>
            </a:ext>
          </a:extLst>
        </xdr:cNvPr>
        <xdr:cNvPicPr>
          <a:picLocks noChangeAspect="1"/>
        </xdr:cNvPicPr>
      </xdr:nvPicPr>
      <xdr:blipFill>
        <a:blip xmlns:r="http://schemas.openxmlformats.org/officeDocument/2006/relationships" r:embed="rId1"/>
        <a:stretch>
          <a:fillRect/>
        </a:stretch>
      </xdr:blipFill>
      <xdr:spPr>
        <a:xfrm>
          <a:off x="0" y="0"/>
          <a:ext cx="4171950" cy="762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3</xdr:col>
      <xdr:colOff>411853</xdr:colOff>
      <xdr:row>3</xdr:row>
      <xdr:rowOff>153987</xdr:rowOff>
    </xdr:to>
    <xdr:pic>
      <xdr:nvPicPr>
        <xdr:cNvPr id="2" name="Imagen 1">
          <a:extLst>
            <a:ext uri="{FF2B5EF4-FFF2-40B4-BE49-F238E27FC236}">
              <a16:creationId xmlns:a16="http://schemas.microsoft.com/office/drawing/2014/main" id="{9D1A1EE0-AC3F-40E6-B642-2ABD27B6C53C}"/>
            </a:ext>
          </a:extLst>
        </xdr:cNvPr>
        <xdr:cNvPicPr>
          <a:picLocks noChangeAspect="1"/>
        </xdr:cNvPicPr>
      </xdr:nvPicPr>
      <xdr:blipFill>
        <a:blip xmlns:r="http://schemas.openxmlformats.org/officeDocument/2006/relationships" r:embed="rId1"/>
        <a:stretch>
          <a:fillRect/>
        </a:stretch>
      </xdr:blipFill>
      <xdr:spPr>
        <a:xfrm>
          <a:off x="9525" y="0"/>
          <a:ext cx="4298053" cy="7254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1392928</xdr:colOff>
      <xdr:row>3</xdr:row>
      <xdr:rowOff>161925</xdr:rowOff>
    </xdr:to>
    <xdr:pic>
      <xdr:nvPicPr>
        <xdr:cNvPr id="2" name="Imagen 1">
          <a:extLst>
            <a:ext uri="{FF2B5EF4-FFF2-40B4-BE49-F238E27FC236}">
              <a16:creationId xmlns:a16="http://schemas.microsoft.com/office/drawing/2014/main" id="{0571E191-71F9-4F26-92C8-634A93CD5888}"/>
            </a:ext>
          </a:extLst>
        </xdr:cNvPr>
        <xdr:cNvPicPr>
          <a:picLocks noChangeAspect="1"/>
        </xdr:cNvPicPr>
      </xdr:nvPicPr>
      <xdr:blipFill>
        <a:blip xmlns:r="http://schemas.openxmlformats.org/officeDocument/2006/relationships" r:embed="rId1"/>
        <a:stretch>
          <a:fillRect/>
        </a:stretch>
      </xdr:blipFill>
      <xdr:spPr>
        <a:xfrm>
          <a:off x="0" y="0"/>
          <a:ext cx="4298053" cy="7334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1250053</xdr:colOff>
      <xdr:row>0</xdr:row>
      <xdr:rowOff>781049</xdr:rowOff>
    </xdr:to>
    <xdr:pic>
      <xdr:nvPicPr>
        <xdr:cNvPr id="2" name="Imagen 1">
          <a:extLst>
            <a:ext uri="{FF2B5EF4-FFF2-40B4-BE49-F238E27FC236}">
              <a16:creationId xmlns:a16="http://schemas.microsoft.com/office/drawing/2014/main" id="{1F2C569F-2697-4BDA-BEBC-D002F06E3864}"/>
            </a:ext>
          </a:extLst>
        </xdr:cNvPr>
        <xdr:cNvPicPr>
          <a:picLocks noChangeAspect="1"/>
        </xdr:cNvPicPr>
      </xdr:nvPicPr>
      <xdr:blipFill>
        <a:blip xmlns:r="http://schemas.openxmlformats.org/officeDocument/2006/relationships" r:embed="rId1"/>
        <a:stretch>
          <a:fillRect/>
        </a:stretch>
      </xdr:blipFill>
      <xdr:spPr>
        <a:xfrm>
          <a:off x="0" y="0"/>
          <a:ext cx="4298053" cy="78104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133350</xdr:colOff>
      <xdr:row>0</xdr:row>
      <xdr:rowOff>180975</xdr:rowOff>
    </xdr:from>
    <xdr:to>
      <xdr:col>2</xdr:col>
      <xdr:colOff>6764</xdr:colOff>
      <xdr:row>1</xdr:row>
      <xdr:rowOff>19050</xdr:rowOff>
    </xdr:to>
    <xdr:pic>
      <xdr:nvPicPr>
        <xdr:cNvPr id="2" name="Imagen 1">
          <a:extLst>
            <a:ext uri="{FF2B5EF4-FFF2-40B4-BE49-F238E27FC236}">
              <a16:creationId xmlns:a16="http://schemas.microsoft.com/office/drawing/2014/main" id="{59007F32-9F6A-445D-8D07-BAC82E3BD732}"/>
            </a:ext>
          </a:extLst>
        </xdr:cNvPr>
        <xdr:cNvPicPr>
          <a:picLocks noChangeAspect="1"/>
        </xdr:cNvPicPr>
      </xdr:nvPicPr>
      <xdr:blipFill>
        <a:blip xmlns:r="http://schemas.openxmlformats.org/officeDocument/2006/relationships" r:embed="rId1"/>
        <a:stretch>
          <a:fillRect/>
        </a:stretch>
      </xdr:blipFill>
      <xdr:spPr>
        <a:xfrm>
          <a:off x="133350" y="180975"/>
          <a:ext cx="4178714" cy="876300"/>
        </a:xfrm>
        <a:prstGeom prst="rect">
          <a:avLst/>
        </a:prstGeom>
      </xdr:spPr>
    </xdr:pic>
    <xdr:clientData/>
  </xdr:twoCellAnchor>
  <xdr:twoCellAnchor>
    <xdr:from>
      <xdr:col>2</xdr:col>
      <xdr:colOff>200024</xdr:colOff>
      <xdr:row>8</xdr:row>
      <xdr:rowOff>57150</xdr:rowOff>
    </xdr:from>
    <xdr:to>
      <xdr:col>7</xdr:col>
      <xdr:colOff>552449</xdr:colOff>
      <xdr:row>14</xdr:row>
      <xdr:rowOff>171450</xdr:rowOff>
    </xdr:to>
    <xdr:sp macro="" textlink="">
      <xdr:nvSpPr>
        <xdr:cNvPr id="3" name="Flecha: hacia la izquierda 2">
          <a:extLst>
            <a:ext uri="{FF2B5EF4-FFF2-40B4-BE49-F238E27FC236}">
              <a16:creationId xmlns:a16="http://schemas.microsoft.com/office/drawing/2014/main" id="{AAFA681A-8425-B2E6-A80B-2C0E359F109D}"/>
            </a:ext>
          </a:extLst>
        </xdr:cNvPr>
        <xdr:cNvSpPr/>
      </xdr:nvSpPr>
      <xdr:spPr>
        <a:xfrm>
          <a:off x="4505324" y="2190750"/>
          <a:ext cx="4276725" cy="1295400"/>
        </a:xfrm>
        <a:prstGeom prst="leftArrow">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a:solidFill>
                <a:srgbClr val="FF0000"/>
              </a:solidFill>
            </a:rPr>
            <a:t>El valor resultante de la suma del servicio recurrente y de los precios unitarios de las bolsas corresponderá al valor total de la oferta que será considerado para efectos de la subasta.</a:t>
          </a:r>
          <a:endParaRPr lang="es-CO" sz="1100">
            <a:solidFill>
              <a:srgbClr val="FF0000"/>
            </a:solidFil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D47E8-82EF-4B66-9C2D-3751EE2F1216}">
  <dimension ref="A1:H31"/>
  <sheetViews>
    <sheetView showGridLines="0" workbookViewId="0">
      <selection activeCell="B28" sqref="B28:H28"/>
    </sheetView>
  </sheetViews>
  <sheetFormatPr baseColWidth="10" defaultColWidth="11.42578125" defaultRowHeight="15"/>
  <cols>
    <col min="4" max="4" width="34.42578125" customWidth="1"/>
    <col min="5" max="5" width="26.42578125" customWidth="1"/>
    <col min="6" max="6" width="42.5703125" customWidth="1"/>
    <col min="7" max="7" width="25.5703125" customWidth="1"/>
    <col min="8" max="8" width="66.85546875" customWidth="1"/>
  </cols>
  <sheetData>
    <row r="1" spans="1:8" s="2" customFormat="1">
      <c r="A1" s="1"/>
      <c r="B1" s="1"/>
      <c r="C1" s="1"/>
      <c r="D1" s="1"/>
    </row>
    <row r="2" spans="1:8" s="2" customFormat="1">
      <c r="A2" s="1"/>
      <c r="B2" s="1"/>
      <c r="C2" s="1"/>
      <c r="D2" s="1"/>
    </row>
    <row r="3" spans="1:8" s="2" customFormat="1">
      <c r="A3" s="1"/>
      <c r="B3" s="1"/>
      <c r="C3" s="1"/>
      <c r="D3" s="1"/>
    </row>
    <row r="4" spans="1:8" s="2" customFormat="1">
      <c r="A4" s="1"/>
      <c r="B4" s="1"/>
      <c r="C4" s="1"/>
      <c r="D4" s="1"/>
    </row>
    <row r="5" spans="1:8" s="2" customFormat="1">
      <c r="A5" s="1"/>
      <c r="B5" s="1"/>
      <c r="C5" s="1"/>
      <c r="D5" s="1"/>
    </row>
    <row r="6" spans="1:8" s="2" customFormat="1">
      <c r="B6" s="3" t="s">
        <v>0</v>
      </c>
    </row>
    <row r="7" spans="1:8" s="2" customFormat="1">
      <c r="A7" s="1"/>
      <c r="B7" s="1"/>
      <c r="C7" s="1"/>
      <c r="D7" s="1"/>
    </row>
    <row r="8" spans="1:8" s="2" customFormat="1">
      <c r="A8" s="1"/>
      <c r="B8" s="139" t="s">
        <v>1</v>
      </c>
      <c r="C8" s="139"/>
      <c r="D8" s="139"/>
      <c r="E8" s="139"/>
      <c r="F8" s="139"/>
      <c r="G8" s="139"/>
      <c r="H8" s="139"/>
    </row>
    <row r="9" spans="1:8" s="2" customFormat="1">
      <c r="B9" s="139"/>
      <c r="C9" s="139"/>
      <c r="D9" s="139"/>
      <c r="E9" s="139"/>
      <c r="F9" s="139"/>
      <c r="G9" s="139"/>
      <c r="H9" s="139"/>
    </row>
    <row r="10" spans="1:8" s="2" customFormat="1"/>
    <row r="11" spans="1:8" s="2" customFormat="1">
      <c r="B11" s="140" t="s">
        <v>2</v>
      </c>
      <c r="C11" s="140"/>
      <c r="D11" s="141" t="s">
        <v>6259</v>
      </c>
      <c r="E11" s="141"/>
    </row>
    <row r="12" spans="1:8" ht="15.75" thickBot="1"/>
    <row r="13" spans="1:8" s="2" customFormat="1" ht="30.75" customHeight="1">
      <c r="B13" s="142" t="s">
        <v>3</v>
      </c>
      <c r="C13" s="143"/>
      <c r="D13" s="143"/>
      <c r="E13" s="143"/>
      <c r="F13" s="143"/>
      <c r="G13" s="143"/>
      <c r="H13" s="144"/>
    </row>
    <row r="14" spans="1:8" s="2" customFormat="1" ht="54" customHeight="1" thickBot="1">
      <c r="B14" s="145" t="s">
        <v>4</v>
      </c>
      <c r="C14" s="146"/>
      <c r="D14" s="146"/>
      <c r="E14" s="146"/>
      <c r="F14" s="146"/>
      <c r="G14" s="146"/>
      <c r="H14" s="147"/>
    </row>
    <row r="15" spans="1:8" s="2" customFormat="1" ht="32.25" customHeight="1">
      <c r="B15" s="148" t="s">
        <v>5</v>
      </c>
      <c r="C15" s="149"/>
      <c r="D15" s="149"/>
      <c r="E15" s="149"/>
      <c r="F15" s="149"/>
      <c r="G15" s="149"/>
      <c r="H15" s="150"/>
    </row>
    <row r="16" spans="1:8" s="2" customFormat="1" ht="26.1" customHeight="1">
      <c r="B16" s="151" t="s">
        <v>6</v>
      </c>
      <c r="C16" s="152"/>
      <c r="D16" s="152"/>
      <c r="E16" s="152"/>
      <c r="F16" s="152"/>
      <c r="G16" s="152"/>
      <c r="H16" s="153"/>
    </row>
    <row r="17" spans="2:8" s="2" customFormat="1" ht="26.1" customHeight="1">
      <c r="B17" s="127" t="s">
        <v>7</v>
      </c>
      <c r="C17" s="128"/>
      <c r="D17" s="128"/>
      <c r="E17" s="128"/>
      <c r="F17" s="128"/>
      <c r="G17" s="128"/>
      <c r="H17" s="129"/>
    </row>
    <row r="18" spans="2:8" s="2" customFormat="1" ht="26.1" customHeight="1">
      <c r="B18" s="127" t="s">
        <v>8</v>
      </c>
      <c r="C18" s="128"/>
      <c r="D18" s="128"/>
      <c r="E18" s="128"/>
      <c r="F18" s="128"/>
      <c r="G18" s="128"/>
      <c r="H18" s="129"/>
    </row>
    <row r="19" spans="2:8" s="2" customFormat="1" ht="26.1" customHeight="1">
      <c r="B19" s="127" t="s">
        <v>9</v>
      </c>
      <c r="C19" s="128"/>
      <c r="D19" s="128"/>
      <c r="E19" s="128"/>
      <c r="F19" s="128"/>
      <c r="G19" s="128"/>
      <c r="H19" s="129"/>
    </row>
    <row r="20" spans="2:8" s="2" customFormat="1" ht="26.1" customHeight="1">
      <c r="B20" s="127" t="s">
        <v>10</v>
      </c>
      <c r="C20" s="128"/>
      <c r="D20" s="128"/>
      <c r="E20" s="128"/>
      <c r="F20" s="128"/>
      <c r="G20" s="128"/>
      <c r="H20" s="129"/>
    </row>
    <row r="21" spans="2:8" s="2" customFormat="1" ht="26.1" customHeight="1">
      <c r="B21" s="127" t="s">
        <v>11</v>
      </c>
      <c r="C21" s="128"/>
      <c r="D21" s="128"/>
      <c r="E21" s="128"/>
      <c r="F21" s="128"/>
      <c r="G21" s="128"/>
      <c r="H21" s="129"/>
    </row>
    <row r="22" spans="2:8" s="2" customFormat="1" ht="26.1" customHeight="1">
      <c r="B22" s="127" t="s">
        <v>12</v>
      </c>
      <c r="C22" s="128"/>
      <c r="D22" s="128"/>
      <c r="E22" s="128"/>
      <c r="F22" s="128"/>
      <c r="G22" s="128"/>
      <c r="H22" s="129"/>
    </row>
    <row r="23" spans="2:8" s="2" customFormat="1" ht="26.1" customHeight="1">
      <c r="B23" s="127" t="s">
        <v>6260</v>
      </c>
      <c r="C23" s="128"/>
      <c r="D23" s="128"/>
      <c r="E23" s="128"/>
      <c r="F23" s="128"/>
      <c r="G23" s="128"/>
      <c r="H23" s="129"/>
    </row>
    <row r="24" spans="2:8" s="2" customFormat="1" ht="26.1" customHeight="1">
      <c r="B24" s="127" t="s">
        <v>6261</v>
      </c>
      <c r="C24" s="128"/>
      <c r="D24" s="128"/>
      <c r="E24" s="128"/>
      <c r="F24" s="128"/>
      <c r="G24" s="128"/>
      <c r="H24" s="129"/>
    </row>
    <row r="25" spans="2:8" s="2" customFormat="1">
      <c r="B25" s="130" t="s">
        <v>13</v>
      </c>
      <c r="C25" s="131"/>
      <c r="D25" s="131"/>
      <c r="E25" s="131"/>
      <c r="F25" s="131"/>
      <c r="G25" s="131"/>
      <c r="H25" s="132"/>
    </row>
    <row r="26" spans="2:8" s="2" customFormat="1" ht="30.95" customHeight="1">
      <c r="B26" s="136" t="s">
        <v>14</v>
      </c>
      <c r="C26" s="137"/>
      <c r="D26" s="137"/>
      <c r="E26" s="137"/>
      <c r="F26" s="137"/>
      <c r="G26" s="137"/>
      <c r="H26" s="138"/>
    </row>
    <row r="27" spans="2:8" s="2" customFormat="1">
      <c r="B27" s="130" t="s">
        <v>15</v>
      </c>
      <c r="C27" s="131"/>
      <c r="D27" s="131"/>
      <c r="E27" s="131"/>
      <c r="F27" s="131"/>
      <c r="G27" s="131"/>
      <c r="H27" s="132"/>
    </row>
    <row r="28" spans="2:8" s="2" customFormat="1" ht="32.1" customHeight="1">
      <c r="B28" s="127" t="s">
        <v>16</v>
      </c>
      <c r="C28" s="128"/>
      <c r="D28" s="128"/>
      <c r="E28" s="128"/>
      <c r="F28" s="128"/>
      <c r="G28" s="128"/>
      <c r="H28" s="129"/>
    </row>
    <row r="29" spans="2:8" s="2" customFormat="1" ht="15.75" thickBot="1">
      <c r="B29" s="130" t="s">
        <v>17</v>
      </c>
      <c r="C29" s="131"/>
      <c r="D29" s="131"/>
      <c r="E29" s="131"/>
      <c r="F29" s="131"/>
      <c r="G29" s="131"/>
      <c r="H29" s="132"/>
    </row>
    <row r="30" spans="2:8" s="2" customFormat="1" ht="209.25" customHeight="1" thickBot="1">
      <c r="B30" s="133" t="s">
        <v>18</v>
      </c>
      <c r="C30" s="134"/>
      <c r="D30" s="134"/>
      <c r="E30" s="134"/>
      <c r="F30" s="134"/>
      <c r="G30" s="134"/>
      <c r="H30" s="135"/>
    </row>
    <row r="31" spans="2:8" s="2" customFormat="1"/>
  </sheetData>
  <mergeCells count="21">
    <mergeCell ref="B21:H21"/>
    <mergeCell ref="B8:H9"/>
    <mergeCell ref="B11:C11"/>
    <mergeCell ref="D11:E11"/>
    <mergeCell ref="B13:H13"/>
    <mergeCell ref="B14:H14"/>
    <mergeCell ref="B15:H15"/>
    <mergeCell ref="B16:H16"/>
    <mergeCell ref="B17:H17"/>
    <mergeCell ref="B18:H18"/>
    <mergeCell ref="B19:H19"/>
    <mergeCell ref="B20:H20"/>
    <mergeCell ref="B28:H28"/>
    <mergeCell ref="B29:H29"/>
    <mergeCell ref="B30:H30"/>
    <mergeCell ref="B22:H22"/>
    <mergeCell ref="B23:H23"/>
    <mergeCell ref="B24:H24"/>
    <mergeCell ref="B25:H25"/>
    <mergeCell ref="B26:H26"/>
    <mergeCell ref="B27:H2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48A52-842B-434C-9B26-B4D257343971}">
  <dimension ref="A1:E5"/>
  <sheetViews>
    <sheetView showGridLines="0" workbookViewId="0">
      <selection activeCell="E17" sqref="E17"/>
    </sheetView>
  </sheetViews>
  <sheetFormatPr baseColWidth="10" defaultColWidth="11.42578125" defaultRowHeight="15"/>
  <cols>
    <col min="2" max="2" width="22.28515625" customWidth="1"/>
    <col min="3" max="3" width="40.5703125" customWidth="1"/>
    <col min="4" max="4" width="12.140625" customWidth="1"/>
    <col min="5" max="5" width="43.28515625" customWidth="1"/>
  </cols>
  <sheetData>
    <row r="1" spans="1:5" s="5" customFormat="1" ht="60" customHeight="1">
      <c r="A1" s="4"/>
      <c r="B1" s="4"/>
      <c r="C1" s="2"/>
      <c r="D1" s="4"/>
      <c r="E1" s="4"/>
    </row>
    <row r="2" spans="1:5" s="5" customFormat="1" ht="58.5" customHeight="1">
      <c r="A2" s="4"/>
      <c r="B2" s="154" t="s">
        <v>19</v>
      </c>
      <c r="C2" s="154"/>
      <c r="D2" s="154"/>
      <c r="E2" s="154"/>
    </row>
    <row r="3" spans="1:5" s="5" customFormat="1">
      <c r="A3" s="4"/>
      <c r="B3" s="6"/>
      <c r="C3" s="6"/>
      <c r="D3" s="6"/>
      <c r="E3" s="6"/>
    </row>
    <row r="4" spans="1:5" s="5" customFormat="1" ht="36.75" customHeight="1">
      <c r="B4" s="7" t="s">
        <v>20</v>
      </c>
      <c r="C4" s="155"/>
      <c r="D4" s="155"/>
      <c r="E4" s="155"/>
    </row>
    <row r="5" spans="1:5" s="5" customFormat="1" ht="36.75" customHeight="1">
      <c r="B5" s="7" t="s">
        <v>21</v>
      </c>
      <c r="C5" s="155"/>
      <c r="D5" s="155"/>
      <c r="E5" s="155"/>
    </row>
  </sheetData>
  <protectedRanges>
    <protectedRange sqref="C5:E5" name="Rango1REF_2"/>
  </protectedRanges>
  <mergeCells count="3">
    <mergeCell ref="B2:E2"/>
    <mergeCell ref="C4:E4"/>
    <mergeCell ref="C5:E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7926C-18BA-4F13-8F5A-6FA13FFB0C0E}">
  <dimension ref="A1:G27"/>
  <sheetViews>
    <sheetView showGridLines="0" workbookViewId="0">
      <selection activeCell="B5" sqref="B5:B10"/>
    </sheetView>
  </sheetViews>
  <sheetFormatPr baseColWidth="10" defaultColWidth="11.42578125" defaultRowHeight="15"/>
  <cols>
    <col min="1" max="1" width="30.140625" bestFit="1" customWidth="1"/>
    <col min="2" max="2" width="87.7109375" customWidth="1"/>
    <col min="3" max="3" width="69.140625" customWidth="1"/>
    <col min="6" max="6" width="6.7109375" customWidth="1"/>
    <col min="7" max="7" width="15.140625" customWidth="1"/>
  </cols>
  <sheetData>
    <row r="1" spans="1:7" s="8" customFormat="1" ht="77.25" customHeight="1">
      <c r="A1" s="2"/>
      <c r="B1" s="2"/>
      <c r="C1" s="2"/>
    </row>
    <row r="2" spans="1:7" s="5" customFormat="1" ht="41.25" customHeight="1">
      <c r="A2" s="154" t="s">
        <v>22</v>
      </c>
      <c r="B2" s="154"/>
      <c r="C2" s="154"/>
      <c r="D2" s="9"/>
      <c r="E2" s="9"/>
      <c r="F2" s="9"/>
      <c r="G2" s="9"/>
    </row>
    <row r="4" spans="1:7">
      <c r="A4" s="120" t="s">
        <v>23</v>
      </c>
      <c r="B4" s="120" t="s">
        <v>24</v>
      </c>
      <c r="C4" s="120" t="s">
        <v>25</v>
      </c>
    </row>
    <row r="5" spans="1:7">
      <c r="A5" s="156" t="s">
        <v>26</v>
      </c>
      <c r="B5" s="157" t="s">
        <v>27</v>
      </c>
      <c r="C5" s="11" t="s">
        <v>28</v>
      </c>
    </row>
    <row r="6" spans="1:7">
      <c r="A6" s="156"/>
      <c r="B6" s="157"/>
      <c r="C6" s="11" t="s">
        <v>29</v>
      </c>
    </row>
    <row r="7" spans="1:7">
      <c r="A7" s="156"/>
      <c r="B7" s="157"/>
      <c r="C7" s="11" t="s">
        <v>30</v>
      </c>
    </row>
    <row r="8" spans="1:7">
      <c r="A8" s="156"/>
      <c r="B8" s="157"/>
      <c r="C8" s="11" t="s">
        <v>31</v>
      </c>
    </row>
    <row r="9" spans="1:7">
      <c r="A9" s="156"/>
      <c r="B9" s="157"/>
      <c r="C9" s="11" t="s">
        <v>32</v>
      </c>
    </row>
    <row r="10" spans="1:7" ht="30">
      <c r="A10" s="156"/>
      <c r="B10" s="157"/>
      <c r="C10" s="11" t="s">
        <v>33</v>
      </c>
    </row>
    <row r="11" spans="1:7" ht="30">
      <c r="A11" s="156" t="s">
        <v>34</v>
      </c>
      <c r="B11" s="157" t="s">
        <v>35</v>
      </c>
      <c r="C11" s="12" t="s">
        <v>36</v>
      </c>
    </row>
    <row r="12" spans="1:7">
      <c r="A12" s="156"/>
      <c r="B12" s="157"/>
      <c r="C12" s="11" t="s">
        <v>37</v>
      </c>
    </row>
    <row r="13" spans="1:7" ht="45">
      <c r="A13" s="10" t="s">
        <v>38</v>
      </c>
      <c r="B13" s="11" t="s">
        <v>39</v>
      </c>
      <c r="C13" s="11" t="s">
        <v>40</v>
      </c>
    </row>
    <row r="14" spans="1:7">
      <c r="A14" s="156" t="s">
        <v>41</v>
      </c>
      <c r="B14" s="157" t="s">
        <v>42</v>
      </c>
      <c r="C14" s="13" t="s">
        <v>43</v>
      </c>
    </row>
    <row r="15" spans="1:7">
      <c r="A15" s="156"/>
      <c r="B15" s="157"/>
      <c r="C15" s="13" t="s">
        <v>44</v>
      </c>
    </row>
    <row r="16" spans="1:7">
      <c r="A16" s="156"/>
      <c r="B16" s="157"/>
      <c r="C16" s="13" t="s">
        <v>45</v>
      </c>
    </row>
    <row r="17" spans="1:3">
      <c r="A17" s="156"/>
      <c r="B17" s="157"/>
      <c r="C17" s="13" t="s">
        <v>46</v>
      </c>
    </row>
    <row r="18" spans="1:3">
      <c r="A18" s="156"/>
      <c r="B18" s="157"/>
      <c r="C18" s="11" t="s">
        <v>47</v>
      </c>
    </row>
    <row r="19" spans="1:3" ht="30">
      <c r="A19" s="156"/>
      <c r="B19" s="157"/>
      <c r="C19" s="14" t="s">
        <v>48</v>
      </c>
    </row>
    <row r="20" spans="1:3">
      <c r="A20" s="156" t="s">
        <v>49</v>
      </c>
      <c r="B20" s="157" t="s">
        <v>50</v>
      </c>
      <c r="C20" s="11" t="s">
        <v>51</v>
      </c>
    </row>
    <row r="21" spans="1:3">
      <c r="A21" s="156"/>
      <c r="B21" s="157"/>
      <c r="C21" s="11" t="s">
        <v>52</v>
      </c>
    </row>
    <row r="22" spans="1:3">
      <c r="A22" s="156"/>
      <c r="B22" s="157"/>
      <c r="C22" s="11" t="s">
        <v>53</v>
      </c>
    </row>
    <row r="23" spans="1:3">
      <c r="A23" s="156"/>
      <c r="B23" s="157"/>
      <c r="C23" s="11" t="s">
        <v>54</v>
      </c>
    </row>
    <row r="24" spans="1:3">
      <c r="A24" s="156"/>
      <c r="B24" s="157"/>
      <c r="C24" s="11" t="s">
        <v>55</v>
      </c>
    </row>
    <row r="25" spans="1:3">
      <c r="A25" s="156"/>
      <c r="B25" s="157"/>
      <c r="C25" s="11" t="s">
        <v>56</v>
      </c>
    </row>
    <row r="26" spans="1:3" ht="30">
      <c r="A26" s="156" t="s">
        <v>57</v>
      </c>
      <c r="B26" s="157" t="s">
        <v>58</v>
      </c>
      <c r="C26" s="11" t="s">
        <v>59</v>
      </c>
    </row>
    <row r="27" spans="1:3" ht="30">
      <c r="A27" s="156"/>
      <c r="B27" s="157"/>
      <c r="C27" s="11" t="s">
        <v>60</v>
      </c>
    </row>
  </sheetData>
  <mergeCells count="11">
    <mergeCell ref="A2:C2"/>
    <mergeCell ref="A5:A10"/>
    <mergeCell ref="B5:B10"/>
    <mergeCell ref="A26:A27"/>
    <mergeCell ref="B26:B27"/>
    <mergeCell ref="A11:A12"/>
    <mergeCell ref="B11:B12"/>
    <mergeCell ref="A14:A19"/>
    <mergeCell ref="B14:B19"/>
    <mergeCell ref="A20:A25"/>
    <mergeCell ref="B20:B2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C9CF0-FDB1-4977-B01A-4D3B5281DE1D}">
  <sheetPr>
    <tabColor rgb="FF92D050"/>
  </sheetPr>
  <dimension ref="A1:V68"/>
  <sheetViews>
    <sheetView showGridLines="0" topLeftCell="A8" workbookViewId="0">
      <selection activeCell="N19" sqref="N19"/>
    </sheetView>
  </sheetViews>
  <sheetFormatPr baseColWidth="10" defaultColWidth="11.42578125" defaultRowHeight="15"/>
  <cols>
    <col min="1" max="1" width="6.42578125" bestFit="1" customWidth="1"/>
    <col min="2" max="2" width="20.85546875" bestFit="1" customWidth="1"/>
    <col min="3" max="3" width="31.140625" bestFit="1" customWidth="1"/>
    <col min="4" max="4" width="10.140625" bestFit="1" customWidth="1"/>
    <col min="5" max="5" width="17.42578125" bestFit="1" customWidth="1"/>
    <col min="6" max="6" width="43.5703125" bestFit="1" customWidth="1"/>
    <col min="7" max="7" width="16.7109375" style="95" hidden="1" customWidth="1"/>
    <col min="8" max="8" width="20" style="95" hidden="1" customWidth="1"/>
    <col min="9" max="9" width="18.5703125" style="95" bestFit="1" customWidth="1"/>
    <col min="10" max="10" width="15.5703125" style="95" hidden="1" customWidth="1"/>
    <col min="11" max="11" width="20" style="95" customWidth="1"/>
    <col min="12" max="12" width="17.7109375" style="95" customWidth="1"/>
    <col min="15" max="15" width="16.140625" customWidth="1"/>
    <col min="17" max="17" width="18.85546875" bestFit="1" customWidth="1"/>
  </cols>
  <sheetData>
    <row r="1" spans="1:22" s="8" customFormat="1">
      <c r="A1" s="2"/>
      <c r="B1" s="2"/>
      <c r="C1" s="2"/>
      <c r="D1" s="2"/>
      <c r="E1" s="2"/>
      <c r="F1" s="2"/>
      <c r="G1" s="93"/>
      <c r="H1" s="93"/>
      <c r="I1" s="93"/>
      <c r="J1" s="93"/>
      <c r="K1" s="93"/>
      <c r="L1" s="93"/>
    </row>
    <row r="2" spans="1:22" s="8" customFormat="1">
      <c r="A2" s="2"/>
      <c r="B2" s="2"/>
      <c r="C2" s="2"/>
      <c r="D2" s="2"/>
      <c r="E2" s="2"/>
      <c r="F2" s="2"/>
      <c r="G2" s="93"/>
      <c r="H2" s="93"/>
      <c r="I2" s="93"/>
      <c r="J2" s="93"/>
      <c r="K2" s="93"/>
      <c r="L2" s="93"/>
    </row>
    <row r="3" spans="1:22" s="8" customFormat="1">
      <c r="A3" s="2"/>
      <c r="B3" s="2"/>
      <c r="C3" s="2"/>
      <c r="D3" s="2"/>
      <c r="E3" s="2"/>
      <c r="F3" s="2"/>
      <c r="G3" s="93"/>
      <c r="H3" s="93"/>
      <c r="I3" s="93"/>
      <c r="J3" s="93"/>
      <c r="K3" s="93"/>
      <c r="L3" s="93"/>
    </row>
    <row r="4" spans="1:22" s="8" customFormat="1">
      <c r="A4" s="2"/>
      <c r="B4" s="2"/>
      <c r="C4" s="2"/>
      <c r="D4" s="2"/>
      <c r="E4" s="2"/>
      <c r="F4" s="2"/>
      <c r="G4" s="93"/>
      <c r="H4" s="93"/>
      <c r="I4" s="93"/>
      <c r="J4" s="93"/>
      <c r="K4" s="93"/>
      <c r="L4" s="93"/>
    </row>
    <row r="6" spans="1:22" s="5" customFormat="1">
      <c r="A6" s="154" t="s">
        <v>22</v>
      </c>
      <c r="B6" s="154"/>
      <c r="C6" s="154"/>
      <c r="D6" s="154"/>
      <c r="E6" s="154"/>
      <c r="F6" s="154"/>
      <c r="G6" s="154"/>
      <c r="H6" s="154"/>
      <c r="I6" s="154"/>
      <c r="J6" s="154"/>
      <c r="K6" s="154"/>
      <c r="L6" s="154"/>
      <c r="M6" s="154"/>
      <c r="N6" s="154"/>
      <c r="O6" s="154"/>
      <c r="P6" s="154"/>
      <c r="Q6" s="154"/>
      <c r="R6" s="154"/>
      <c r="S6" s="154"/>
      <c r="T6" s="154"/>
      <c r="U6" s="154"/>
      <c r="V6" s="154"/>
    </row>
    <row r="8" spans="1:22" ht="15" customHeight="1">
      <c r="A8" s="161" t="s">
        <v>81</v>
      </c>
      <c r="B8" s="161"/>
      <c r="C8" s="161"/>
      <c r="D8" s="161"/>
      <c r="E8" s="161"/>
      <c r="F8" s="161"/>
      <c r="G8" s="161"/>
      <c r="H8" s="161"/>
      <c r="I8" s="161"/>
      <c r="J8" s="161"/>
      <c r="K8" s="161"/>
      <c r="L8" s="161"/>
    </row>
    <row r="9" spans="1:22" ht="40.5">
      <c r="A9" s="60" t="s">
        <v>82</v>
      </c>
      <c r="B9" s="60" t="s">
        <v>83</v>
      </c>
      <c r="C9" s="60" t="s">
        <v>84</v>
      </c>
      <c r="D9" s="60" t="s">
        <v>85</v>
      </c>
      <c r="E9" s="60" t="s">
        <v>86</v>
      </c>
      <c r="F9" s="61" t="s">
        <v>87</v>
      </c>
      <c r="G9" s="62" t="s">
        <v>88</v>
      </c>
      <c r="H9" s="62" t="s">
        <v>6262</v>
      </c>
      <c r="I9" s="62" t="s">
        <v>6266</v>
      </c>
      <c r="J9" s="62" t="s">
        <v>89</v>
      </c>
      <c r="K9" s="62" t="s">
        <v>6263</v>
      </c>
      <c r="L9" s="62" t="s">
        <v>90</v>
      </c>
    </row>
    <row r="10" spans="1:22">
      <c r="A10" s="19"/>
      <c r="B10" s="19" t="s">
        <v>91</v>
      </c>
      <c r="C10" s="50" t="s">
        <v>92</v>
      </c>
      <c r="D10" s="19" t="s">
        <v>93</v>
      </c>
      <c r="E10" s="19">
        <v>25</v>
      </c>
      <c r="F10" s="50" t="s">
        <v>94</v>
      </c>
      <c r="G10" s="86">
        <v>8686752.5519713257</v>
      </c>
      <c r="H10" s="86">
        <f t="shared" ref="H10:H41" si="0">+G10*0.19</f>
        <v>1650482.9848745519</v>
      </c>
      <c r="I10" s="86">
        <v>10337236</v>
      </c>
      <c r="J10" s="86">
        <f>I10*E10</f>
        <v>258430900</v>
      </c>
      <c r="K10" s="88"/>
      <c r="L10" s="63">
        <f>K10*E10</f>
        <v>0</v>
      </c>
      <c r="O10" s="122"/>
    </row>
    <row r="11" spans="1:22" ht="27">
      <c r="A11" s="51" t="s">
        <v>95</v>
      </c>
      <c r="B11" s="19" t="s">
        <v>96</v>
      </c>
      <c r="C11" s="50" t="s">
        <v>97</v>
      </c>
      <c r="D11" s="19" t="s">
        <v>98</v>
      </c>
      <c r="E11" s="19">
        <v>3</v>
      </c>
      <c r="F11" s="52" t="s">
        <v>99</v>
      </c>
      <c r="G11" s="86">
        <v>7079969.25</v>
      </c>
      <c r="H11" s="86">
        <f t="shared" si="0"/>
        <v>1345194.1575</v>
      </c>
      <c r="I11" s="86">
        <v>8425163</v>
      </c>
      <c r="J11" s="86">
        <f t="shared" ref="J11:J66" si="1">I11*E11</f>
        <v>25275489</v>
      </c>
      <c r="K11" s="88"/>
      <c r="L11" s="63">
        <f t="shared" ref="L11:L66" si="2">K11*E11</f>
        <v>0</v>
      </c>
      <c r="O11" s="121"/>
    </row>
    <row r="12" spans="1:22" ht="27">
      <c r="A12" s="19"/>
      <c r="B12" s="19" t="s">
        <v>100</v>
      </c>
      <c r="C12" s="50" t="s">
        <v>92</v>
      </c>
      <c r="D12" s="19" t="s">
        <v>93</v>
      </c>
      <c r="E12" s="19">
        <v>7</v>
      </c>
      <c r="F12" s="52" t="s">
        <v>101</v>
      </c>
      <c r="G12" s="86">
        <v>10127771.25</v>
      </c>
      <c r="H12" s="86">
        <f t="shared" si="0"/>
        <v>1924276.5375000001</v>
      </c>
      <c r="I12" s="86">
        <v>12052048</v>
      </c>
      <c r="J12" s="86">
        <f t="shared" si="1"/>
        <v>84364336</v>
      </c>
      <c r="K12" s="88"/>
      <c r="L12" s="63">
        <f t="shared" si="2"/>
        <v>0</v>
      </c>
      <c r="O12" s="121"/>
    </row>
    <row r="13" spans="1:22">
      <c r="A13" s="19"/>
      <c r="B13" s="19" t="s">
        <v>102</v>
      </c>
      <c r="C13" s="50" t="s">
        <v>92</v>
      </c>
      <c r="D13" s="19" t="s">
        <v>93</v>
      </c>
      <c r="E13" s="19">
        <v>1</v>
      </c>
      <c r="F13" s="52" t="s">
        <v>103</v>
      </c>
      <c r="G13" s="86">
        <v>25372077.516129032</v>
      </c>
      <c r="H13" s="86">
        <f t="shared" si="0"/>
        <v>4820694.7280645166</v>
      </c>
      <c r="I13" s="86">
        <v>30192772</v>
      </c>
      <c r="J13" s="86">
        <f t="shared" si="1"/>
        <v>30192772</v>
      </c>
      <c r="K13" s="88"/>
      <c r="L13" s="63">
        <f t="shared" si="2"/>
        <v>0</v>
      </c>
      <c r="O13" s="121"/>
    </row>
    <row r="14" spans="1:22">
      <c r="A14" s="19"/>
      <c r="B14" s="19" t="s">
        <v>104</v>
      </c>
      <c r="C14" s="50" t="s">
        <v>92</v>
      </c>
      <c r="D14" s="19" t="s">
        <v>93</v>
      </c>
      <c r="E14" s="19">
        <v>8</v>
      </c>
      <c r="F14" s="52" t="s">
        <v>105</v>
      </c>
      <c r="G14" s="86">
        <v>13771202.047311828</v>
      </c>
      <c r="H14" s="86">
        <f t="shared" si="0"/>
        <v>2616528.3889892474</v>
      </c>
      <c r="I14" s="86">
        <v>16387730</v>
      </c>
      <c r="J14" s="86">
        <f t="shared" si="1"/>
        <v>131101840</v>
      </c>
      <c r="K14" s="88"/>
      <c r="L14" s="63">
        <f t="shared" si="2"/>
        <v>0</v>
      </c>
      <c r="O14" s="121"/>
    </row>
    <row r="15" spans="1:22">
      <c r="A15" s="19"/>
      <c r="B15" s="19" t="s">
        <v>106</v>
      </c>
      <c r="C15" s="50" t="s">
        <v>92</v>
      </c>
      <c r="D15" s="19" t="s">
        <v>93</v>
      </c>
      <c r="E15" s="19">
        <v>1</v>
      </c>
      <c r="F15" s="52" t="s">
        <v>107</v>
      </c>
      <c r="G15" s="86">
        <v>15883093.25</v>
      </c>
      <c r="H15" s="86">
        <f t="shared" si="0"/>
        <v>3017787.7175000003</v>
      </c>
      <c r="I15" s="86">
        <v>18900881</v>
      </c>
      <c r="J15" s="86">
        <f t="shared" si="1"/>
        <v>18900881</v>
      </c>
      <c r="K15" s="88"/>
      <c r="L15" s="63">
        <f t="shared" si="2"/>
        <v>0</v>
      </c>
      <c r="O15" s="121"/>
    </row>
    <row r="16" spans="1:22">
      <c r="A16" s="53" t="s">
        <v>108</v>
      </c>
      <c r="B16" s="54" t="s">
        <v>109</v>
      </c>
      <c r="C16" s="55" t="s">
        <v>97</v>
      </c>
      <c r="D16" s="54" t="s">
        <v>98</v>
      </c>
      <c r="E16" s="19">
        <v>1</v>
      </c>
      <c r="F16" s="52" t="s">
        <v>110</v>
      </c>
      <c r="G16" s="86">
        <v>26319667.419354837</v>
      </c>
      <c r="H16" s="86">
        <f t="shared" si="0"/>
        <v>5000736.8096774193</v>
      </c>
      <c r="I16" s="86">
        <v>31320404</v>
      </c>
      <c r="J16" s="86">
        <f t="shared" si="1"/>
        <v>31320404</v>
      </c>
      <c r="K16" s="88"/>
      <c r="L16" s="63">
        <f t="shared" si="2"/>
        <v>0</v>
      </c>
      <c r="O16" s="121"/>
    </row>
    <row r="17" spans="1:15" ht="27">
      <c r="A17" s="53" t="s">
        <v>108</v>
      </c>
      <c r="B17" s="54" t="s">
        <v>111</v>
      </c>
      <c r="C17" s="55" t="s">
        <v>97</v>
      </c>
      <c r="D17" s="54" t="s">
        <v>98</v>
      </c>
      <c r="E17" s="19">
        <v>1</v>
      </c>
      <c r="F17" s="52" t="s">
        <v>112</v>
      </c>
      <c r="G17" s="86">
        <v>24395551.019354839</v>
      </c>
      <c r="H17" s="86">
        <f t="shared" si="0"/>
        <v>4635154.6936774198</v>
      </c>
      <c r="I17" s="86">
        <v>29030706</v>
      </c>
      <c r="J17" s="86">
        <f t="shared" si="1"/>
        <v>29030706</v>
      </c>
      <c r="K17" s="88"/>
      <c r="L17" s="63">
        <f t="shared" si="2"/>
        <v>0</v>
      </c>
      <c r="O17" s="121"/>
    </row>
    <row r="18" spans="1:15">
      <c r="A18" s="53" t="s">
        <v>108</v>
      </c>
      <c r="B18" s="54" t="s">
        <v>113</v>
      </c>
      <c r="C18" s="55" t="s">
        <v>97</v>
      </c>
      <c r="D18" s="54" t="s">
        <v>98</v>
      </c>
      <c r="E18" s="19">
        <v>1</v>
      </c>
      <c r="F18" s="52" t="s">
        <v>114</v>
      </c>
      <c r="G18" s="86">
        <v>18081879.094086021</v>
      </c>
      <c r="H18" s="86">
        <f t="shared" si="0"/>
        <v>3435557.027876344</v>
      </c>
      <c r="I18" s="86">
        <v>21517436</v>
      </c>
      <c r="J18" s="86">
        <f t="shared" si="1"/>
        <v>21517436</v>
      </c>
      <c r="K18" s="88"/>
      <c r="L18" s="63">
        <f t="shared" si="2"/>
        <v>0</v>
      </c>
      <c r="O18" s="121"/>
    </row>
    <row r="19" spans="1:15" ht="27">
      <c r="A19" s="53" t="s">
        <v>108</v>
      </c>
      <c r="B19" s="54" t="s">
        <v>115</v>
      </c>
      <c r="C19" s="55" t="s">
        <v>97</v>
      </c>
      <c r="D19" s="54" t="s">
        <v>98</v>
      </c>
      <c r="E19" s="19">
        <v>1</v>
      </c>
      <c r="F19" s="52" t="s">
        <v>116</v>
      </c>
      <c r="G19" s="86">
        <v>24072375.5</v>
      </c>
      <c r="H19" s="86">
        <f t="shared" si="0"/>
        <v>4573751.3449999997</v>
      </c>
      <c r="I19" s="86">
        <v>28646127</v>
      </c>
      <c r="J19" s="86">
        <f t="shared" si="1"/>
        <v>28646127</v>
      </c>
      <c r="K19" s="88"/>
      <c r="L19" s="63">
        <f t="shared" si="2"/>
        <v>0</v>
      </c>
      <c r="O19" s="121"/>
    </row>
    <row r="20" spans="1:15" ht="27">
      <c r="A20" s="53" t="s">
        <v>108</v>
      </c>
      <c r="B20" s="54" t="s">
        <v>117</v>
      </c>
      <c r="C20" s="55" t="s">
        <v>97</v>
      </c>
      <c r="D20" s="54" t="s">
        <v>98</v>
      </c>
      <c r="E20" s="19">
        <v>2</v>
      </c>
      <c r="F20" s="52" t="s">
        <v>118</v>
      </c>
      <c r="G20" s="86">
        <v>11508149.093189964</v>
      </c>
      <c r="H20" s="86">
        <f t="shared" si="0"/>
        <v>2186548.327706093</v>
      </c>
      <c r="I20" s="86">
        <v>13694697</v>
      </c>
      <c r="J20" s="86">
        <f t="shared" si="1"/>
        <v>27389394</v>
      </c>
      <c r="K20" s="88"/>
      <c r="L20" s="63">
        <f t="shared" si="2"/>
        <v>0</v>
      </c>
      <c r="O20" s="121"/>
    </row>
    <row r="21" spans="1:15">
      <c r="A21" s="54"/>
      <c r="B21" s="54" t="s">
        <v>119</v>
      </c>
      <c r="C21" s="55" t="s">
        <v>92</v>
      </c>
      <c r="D21" s="54" t="s">
        <v>93</v>
      </c>
      <c r="E21" s="19">
        <v>2</v>
      </c>
      <c r="F21" s="52" t="s">
        <v>120</v>
      </c>
      <c r="G21" s="86">
        <v>11071974.191397849</v>
      </c>
      <c r="H21" s="86">
        <f t="shared" si="0"/>
        <v>2103675.0963655915</v>
      </c>
      <c r="I21" s="86">
        <v>13175649</v>
      </c>
      <c r="J21" s="86">
        <f t="shared" si="1"/>
        <v>26351298</v>
      </c>
      <c r="K21" s="88"/>
      <c r="L21" s="63">
        <f t="shared" si="2"/>
        <v>0</v>
      </c>
      <c r="O21" s="121"/>
    </row>
    <row r="22" spans="1:15">
      <c r="A22" s="54"/>
      <c r="B22" s="54" t="s">
        <v>121</v>
      </c>
      <c r="C22" s="55" t="s">
        <v>92</v>
      </c>
      <c r="D22" s="54" t="s">
        <v>93</v>
      </c>
      <c r="E22" s="19">
        <v>4</v>
      </c>
      <c r="F22" s="52" t="s">
        <v>122</v>
      </c>
      <c r="G22" s="86">
        <v>10698597.565284178</v>
      </c>
      <c r="H22" s="86">
        <f t="shared" si="0"/>
        <v>2032733.5374039938</v>
      </c>
      <c r="I22" s="86">
        <v>12731331</v>
      </c>
      <c r="J22" s="86">
        <f t="shared" si="1"/>
        <v>50925324</v>
      </c>
      <c r="K22" s="88"/>
      <c r="L22" s="63">
        <f t="shared" si="2"/>
        <v>0</v>
      </c>
      <c r="O22" s="121"/>
    </row>
    <row r="23" spans="1:15">
      <c r="A23" s="53" t="s">
        <v>108</v>
      </c>
      <c r="B23" s="54" t="s">
        <v>123</v>
      </c>
      <c r="C23" s="55" t="s">
        <v>97</v>
      </c>
      <c r="D23" s="54" t="s">
        <v>98</v>
      </c>
      <c r="E23" s="19">
        <v>5</v>
      </c>
      <c r="F23" s="52" t="s">
        <v>124</v>
      </c>
      <c r="G23" s="86">
        <v>11432032.222734256</v>
      </c>
      <c r="H23" s="86">
        <f t="shared" si="0"/>
        <v>2172086.1223195088</v>
      </c>
      <c r="I23" s="86">
        <v>13604118</v>
      </c>
      <c r="J23" s="86">
        <f t="shared" si="1"/>
        <v>68020590</v>
      </c>
      <c r="K23" s="88"/>
      <c r="L23" s="63">
        <f t="shared" si="2"/>
        <v>0</v>
      </c>
      <c r="O23" s="121"/>
    </row>
    <row r="24" spans="1:15" ht="27">
      <c r="A24" s="159" t="s">
        <v>108</v>
      </c>
      <c r="B24" s="54" t="s">
        <v>125</v>
      </c>
      <c r="C24" s="55" t="s">
        <v>97</v>
      </c>
      <c r="D24" s="54" t="s">
        <v>98</v>
      </c>
      <c r="E24" s="19">
        <v>1</v>
      </c>
      <c r="F24" s="52" t="s">
        <v>126</v>
      </c>
      <c r="G24" s="86">
        <v>8775972.2731182799</v>
      </c>
      <c r="H24" s="86">
        <f t="shared" si="0"/>
        <v>1667434.7318924733</v>
      </c>
      <c r="I24" s="86">
        <v>10443407</v>
      </c>
      <c r="J24" s="86">
        <f t="shared" si="1"/>
        <v>10443407</v>
      </c>
      <c r="K24" s="88"/>
      <c r="L24" s="63">
        <f t="shared" si="2"/>
        <v>0</v>
      </c>
      <c r="O24" s="121"/>
    </row>
    <row r="25" spans="1:15" ht="27">
      <c r="A25" s="159"/>
      <c r="B25" s="54" t="s">
        <v>127</v>
      </c>
      <c r="C25" s="55" t="s">
        <v>92</v>
      </c>
      <c r="D25" s="54" t="s">
        <v>93</v>
      </c>
      <c r="E25" s="19">
        <v>1</v>
      </c>
      <c r="F25" s="52" t="s">
        <v>126</v>
      </c>
      <c r="G25" s="86">
        <v>8298733.4659498213</v>
      </c>
      <c r="H25" s="86">
        <f t="shared" si="0"/>
        <v>1576759.358530466</v>
      </c>
      <c r="I25" s="86">
        <v>9875493</v>
      </c>
      <c r="J25" s="86">
        <f t="shared" si="1"/>
        <v>9875493</v>
      </c>
      <c r="K25" s="88"/>
      <c r="L25" s="63">
        <f t="shared" si="2"/>
        <v>0</v>
      </c>
      <c r="O25" s="121"/>
    </row>
    <row r="26" spans="1:15">
      <c r="A26" s="159" t="s">
        <v>108</v>
      </c>
      <c r="B26" s="54" t="s">
        <v>128</v>
      </c>
      <c r="C26" s="55" t="s">
        <v>97</v>
      </c>
      <c r="D26" s="54" t="s">
        <v>98</v>
      </c>
      <c r="E26" s="19">
        <v>43</v>
      </c>
      <c r="F26" s="52" t="s">
        <v>129</v>
      </c>
      <c r="G26" s="86">
        <v>9069328.8853046596</v>
      </c>
      <c r="H26" s="86">
        <f t="shared" si="0"/>
        <v>1723172.4882078853</v>
      </c>
      <c r="I26" s="86">
        <v>10792501</v>
      </c>
      <c r="J26" s="86">
        <f t="shared" si="1"/>
        <v>464077543</v>
      </c>
      <c r="K26" s="88"/>
      <c r="L26" s="63">
        <f t="shared" si="2"/>
        <v>0</v>
      </c>
      <c r="O26" s="121"/>
    </row>
    <row r="27" spans="1:15">
      <c r="A27" s="159"/>
      <c r="B27" s="54" t="s">
        <v>130</v>
      </c>
      <c r="C27" s="55" t="s">
        <v>92</v>
      </c>
      <c r="D27" s="54" t="s">
        <v>93</v>
      </c>
      <c r="E27" s="19">
        <v>1</v>
      </c>
      <c r="F27" s="52" t="s">
        <v>129</v>
      </c>
      <c r="G27" s="86">
        <v>8668208.5</v>
      </c>
      <c r="H27" s="86">
        <f t="shared" si="0"/>
        <v>1646959.615</v>
      </c>
      <c r="I27" s="86">
        <v>10315168</v>
      </c>
      <c r="J27" s="86">
        <f t="shared" si="1"/>
        <v>10315168</v>
      </c>
      <c r="K27" s="88"/>
      <c r="L27" s="63">
        <f t="shared" si="2"/>
        <v>0</v>
      </c>
      <c r="O27" s="121"/>
    </row>
    <row r="28" spans="1:15">
      <c r="A28" s="53" t="s">
        <v>108</v>
      </c>
      <c r="B28" s="54" t="s">
        <v>131</v>
      </c>
      <c r="C28" s="55" t="s">
        <v>97</v>
      </c>
      <c r="D28" s="54" t="s">
        <v>98</v>
      </c>
      <c r="E28" s="19">
        <v>1</v>
      </c>
      <c r="F28" s="52" t="s">
        <v>132</v>
      </c>
      <c r="G28" s="86">
        <v>24403228.219354838</v>
      </c>
      <c r="H28" s="86">
        <f t="shared" si="0"/>
        <v>4636613.3616774194</v>
      </c>
      <c r="I28" s="86">
        <v>29039842</v>
      </c>
      <c r="J28" s="86">
        <f t="shared" si="1"/>
        <v>29039842</v>
      </c>
      <c r="K28" s="88"/>
      <c r="L28" s="63">
        <f t="shared" si="2"/>
        <v>0</v>
      </c>
      <c r="O28" s="121"/>
    </row>
    <row r="29" spans="1:15">
      <c r="A29" s="54"/>
      <c r="B29" s="54" t="s">
        <v>133</v>
      </c>
      <c r="C29" s="55" t="s">
        <v>92</v>
      </c>
      <c r="D29" s="54" t="s">
        <v>93</v>
      </c>
      <c r="E29" s="19">
        <v>1</v>
      </c>
      <c r="F29" s="52" t="s">
        <v>134</v>
      </c>
      <c r="G29" s="86">
        <v>17072971.995268814</v>
      </c>
      <c r="H29" s="86">
        <f t="shared" si="0"/>
        <v>3243864.6791010746</v>
      </c>
      <c r="I29" s="86">
        <v>20316837</v>
      </c>
      <c r="J29" s="86">
        <f t="shared" si="1"/>
        <v>20316837</v>
      </c>
      <c r="K29" s="88"/>
      <c r="L29" s="63">
        <f t="shared" si="2"/>
        <v>0</v>
      </c>
      <c r="O29" s="121"/>
    </row>
    <row r="30" spans="1:15">
      <c r="A30" s="54"/>
      <c r="B30" s="54" t="s">
        <v>135</v>
      </c>
      <c r="C30" s="55" t="s">
        <v>92</v>
      </c>
      <c r="D30" s="54" t="s">
        <v>93</v>
      </c>
      <c r="E30" s="19">
        <v>1</v>
      </c>
      <c r="F30" s="52" t="s">
        <v>136</v>
      </c>
      <c r="G30" s="86">
        <v>11083429.389784947</v>
      </c>
      <c r="H30" s="86">
        <f t="shared" si="0"/>
        <v>2105851.5840591402</v>
      </c>
      <c r="I30" s="86">
        <v>13189281</v>
      </c>
      <c r="J30" s="86">
        <f t="shared" si="1"/>
        <v>13189281</v>
      </c>
      <c r="K30" s="88"/>
      <c r="L30" s="63">
        <f t="shared" si="2"/>
        <v>0</v>
      </c>
      <c r="O30" s="121"/>
    </row>
    <row r="31" spans="1:15" ht="27">
      <c r="A31" s="53" t="s">
        <v>108</v>
      </c>
      <c r="B31" s="54" t="s">
        <v>137</v>
      </c>
      <c r="C31" s="55" t="s">
        <v>97</v>
      </c>
      <c r="D31" s="54" t="s">
        <v>98</v>
      </c>
      <c r="E31" s="19">
        <v>4</v>
      </c>
      <c r="F31" s="52" t="s">
        <v>138</v>
      </c>
      <c r="G31" s="86">
        <v>11015843.079877112</v>
      </c>
      <c r="H31" s="86">
        <f t="shared" si="0"/>
        <v>2093010.1851766512</v>
      </c>
      <c r="I31" s="86">
        <v>13108853</v>
      </c>
      <c r="J31" s="86">
        <f t="shared" si="1"/>
        <v>52435412</v>
      </c>
      <c r="K31" s="88"/>
      <c r="L31" s="63">
        <f t="shared" si="2"/>
        <v>0</v>
      </c>
      <c r="O31" s="121"/>
    </row>
    <row r="32" spans="1:15">
      <c r="A32" s="54"/>
      <c r="B32" s="54" t="s">
        <v>139</v>
      </c>
      <c r="C32" s="55" t="s">
        <v>92</v>
      </c>
      <c r="D32" s="54" t="s">
        <v>93</v>
      </c>
      <c r="E32" s="19">
        <v>5</v>
      </c>
      <c r="F32" s="52" t="s">
        <v>140</v>
      </c>
      <c r="G32" s="86">
        <v>8617473.8623655923</v>
      </c>
      <c r="H32" s="86">
        <f t="shared" si="0"/>
        <v>1637320.0338494626</v>
      </c>
      <c r="I32" s="86">
        <v>10254794</v>
      </c>
      <c r="J32" s="86">
        <f t="shared" si="1"/>
        <v>51273970</v>
      </c>
      <c r="K32" s="88"/>
      <c r="L32" s="63">
        <f t="shared" si="2"/>
        <v>0</v>
      </c>
      <c r="O32" s="121"/>
    </row>
    <row r="33" spans="1:15">
      <c r="A33" s="160" t="s">
        <v>108</v>
      </c>
      <c r="B33" s="19" t="s">
        <v>141</v>
      </c>
      <c r="C33" s="50" t="s">
        <v>97</v>
      </c>
      <c r="D33" s="19" t="s">
        <v>98</v>
      </c>
      <c r="E33" s="19">
        <v>1</v>
      </c>
      <c r="F33" s="52" t="s">
        <v>142</v>
      </c>
      <c r="G33" s="86">
        <v>18626058.729390681</v>
      </c>
      <c r="H33" s="86">
        <f t="shared" si="0"/>
        <v>3538951.1585842292</v>
      </c>
      <c r="I33" s="86">
        <v>22165010</v>
      </c>
      <c r="J33" s="86">
        <f t="shared" si="1"/>
        <v>22165010</v>
      </c>
      <c r="K33" s="88"/>
      <c r="L33" s="63">
        <f t="shared" si="2"/>
        <v>0</v>
      </c>
      <c r="O33" s="121"/>
    </row>
    <row r="34" spans="1:15">
      <c r="A34" s="160"/>
      <c r="B34" s="19" t="s">
        <v>143</v>
      </c>
      <c r="C34" s="50" t="s">
        <v>92</v>
      </c>
      <c r="D34" s="19" t="s">
        <v>93</v>
      </c>
      <c r="E34" s="19">
        <v>4</v>
      </c>
      <c r="F34" s="52" t="s">
        <v>142</v>
      </c>
      <c r="G34" s="86">
        <v>16400843.940860217</v>
      </c>
      <c r="H34" s="86">
        <f t="shared" si="0"/>
        <v>3116160.3487634412</v>
      </c>
      <c r="I34" s="86">
        <v>19517004</v>
      </c>
      <c r="J34" s="86">
        <f t="shared" si="1"/>
        <v>78068016</v>
      </c>
      <c r="K34" s="88"/>
      <c r="L34" s="63">
        <f t="shared" si="2"/>
        <v>0</v>
      </c>
      <c r="O34" s="121"/>
    </row>
    <row r="35" spans="1:15">
      <c r="A35" s="57" t="s">
        <v>108</v>
      </c>
      <c r="B35" s="19" t="s">
        <v>144</v>
      </c>
      <c r="C35" s="50" t="s">
        <v>97</v>
      </c>
      <c r="D35" s="19" t="s">
        <v>98</v>
      </c>
      <c r="E35" s="19">
        <v>5</v>
      </c>
      <c r="F35" s="52" t="s">
        <v>145</v>
      </c>
      <c r="G35" s="86">
        <v>13445681.847311828</v>
      </c>
      <c r="H35" s="86">
        <f t="shared" si="0"/>
        <v>2554679.5509892474</v>
      </c>
      <c r="I35" s="86">
        <v>16000361</v>
      </c>
      <c r="J35" s="86">
        <f t="shared" si="1"/>
        <v>80001805</v>
      </c>
      <c r="K35" s="88"/>
      <c r="L35" s="63">
        <f t="shared" si="2"/>
        <v>0</v>
      </c>
      <c r="O35" s="121"/>
    </row>
    <row r="36" spans="1:15">
      <c r="A36" s="57" t="s">
        <v>108</v>
      </c>
      <c r="B36" s="19" t="s">
        <v>146</v>
      </c>
      <c r="C36" s="50" t="s">
        <v>97</v>
      </c>
      <c r="D36" s="19" t="s">
        <v>98</v>
      </c>
      <c r="E36" s="19">
        <v>1</v>
      </c>
      <c r="F36" s="52" t="s">
        <v>147</v>
      </c>
      <c r="G36" s="86">
        <v>25087117.427240144</v>
      </c>
      <c r="H36" s="86">
        <f t="shared" si="0"/>
        <v>4766552.3111756276</v>
      </c>
      <c r="I36" s="86">
        <v>29853670</v>
      </c>
      <c r="J36" s="86">
        <f t="shared" si="1"/>
        <v>29853670</v>
      </c>
      <c r="K36" s="88"/>
      <c r="L36" s="63">
        <f t="shared" si="2"/>
        <v>0</v>
      </c>
      <c r="O36" s="121"/>
    </row>
    <row r="37" spans="1:15">
      <c r="A37" s="56" t="s">
        <v>108</v>
      </c>
      <c r="B37" s="19" t="s">
        <v>148</v>
      </c>
      <c r="C37" s="50" t="s">
        <v>97</v>
      </c>
      <c r="D37" s="19" t="s">
        <v>98</v>
      </c>
      <c r="E37" s="19">
        <v>3</v>
      </c>
      <c r="F37" s="52" t="s">
        <v>149</v>
      </c>
      <c r="G37" s="86">
        <v>25024064.082795698</v>
      </c>
      <c r="H37" s="86">
        <f t="shared" si="0"/>
        <v>4754572.175731183</v>
      </c>
      <c r="I37" s="86">
        <v>29778636</v>
      </c>
      <c r="J37" s="86">
        <f t="shared" si="1"/>
        <v>89335908</v>
      </c>
      <c r="K37" s="88"/>
      <c r="L37" s="63">
        <f t="shared" si="2"/>
        <v>0</v>
      </c>
      <c r="O37" s="121"/>
    </row>
    <row r="38" spans="1:15">
      <c r="A38" s="56" t="s">
        <v>108</v>
      </c>
      <c r="B38" s="19" t="s">
        <v>150</v>
      </c>
      <c r="C38" s="50" t="s">
        <v>97</v>
      </c>
      <c r="D38" s="19" t="s">
        <v>98</v>
      </c>
      <c r="E38" s="19">
        <v>1</v>
      </c>
      <c r="F38" s="52" t="s">
        <v>151</v>
      </c>
      <c r="G38" s="86">
        <v>24965484.299539171</v>
      </c>
      <c r="H38" s="86">
        <f t="shared" si="0"/>
        <v>4743442.0169124426</v>
      </c>
      <c r="I38" s="86">
        <v>29708926</v>
      </c>
      <c r="J38" s="86">
        <f t="shared" si="1"/>
        <v>29708926</v>
      </c>
      <c r="K38" s="88"/>
      <c r="L38" s="63">
        <f t="shared" si="2"/>
        <v>0</v>
      </c>
      <c r="O38" s="121"/>
    </row>
    <row r="39" spans="1:15">
      <c r="A39" s="57" t="s">
        <v>108</v>
      </c>
      <c r="B39" s="19" t="s">
        <v>152</v>
      </c>
      <c r="C39" s="50" t="s">
        <v>97</v>
      </c>
      <c r="D39" s="19" t="s">
        <v>98</v>
      </c>
      <c r="E39" s="19">
        <v>1</v>
      </c>
      <c r="F39" s="52" t="s">
        <v>153</v>
      </c>
      <c r="G39" s="86">
        <v>11874035.93701997</v>
      </c>
      <c r="H39" s="86">
        <f t="shared" si="0"/>
        <v>2256066.8280337942</v>
      </c>
      <c r="I39" s="86">
        <v>14130103</v>
      </c>
      <c r="J39" s="86">
        <f t="shared" si="1"/>
        <v>14130103</v>
      </c>
      <c r="K39" s="88"/>
      <c r="L39" s="63">
        <f t="shared" si="2"/>
        <v>0</v>
      </c>
      <c r="O39" s="121"/>
    </row>
    <row r="40" spans="1:15">
      <c r="A40" s="58" t="s">
        <v>108</v>
      </c>
      <c r="B40" s="54" t="s">
        <v>154</v>
      </c>
      <c r="C40" s="55" t="s">
        <v>97</v>
      </c>
      <c r="D40" s="54" t="s">
        <v>98</v>
      </c>
      <c r="E40" s="19">
        <v>3</v>
      </c>
      <c r="F40" s="52" t="s">
        <v>155</v>
      </c>
      <c r="G40" s="86">
        <v>8619599.333333334</v>
      </c>
      <c r="H40" s="86">
        <f t="shared" si="0"/>
        <v>1637723.8733333335</v>
      </c>
      <c r="I40" s="86">
        <v>10257323</v>
      </c>
      <c r="J40" s="86">
        <f t="shared" si="1"/>
        <v>30771969</v>
      </c>
      <c r="K40" s="88"/>
      <c r="L40" s="63">
        <f t="shared" si="2"/>
        <v>0</v>
      </c>
      <c r="O40" s="121"/>
    </row>
    <row r="41" spans="1:15" ht="27">
      <c r="A41" s="58" t="s">
        <v>108</v>
      </c>
      <c r="B41" s="54" t="s">
        <v>156</v>
      </c>
      <c r="C41" s="55" t="s">
        <v>97</v>
      </c>
      <c r="D41" s="54" t="s">
        <v>98</v>
      </c>
      <c r="E41" s="19">
        <v>1</v>
      </c>
      <c r="F41" s="52" t="s">
        <v>157</v>
      </c>
      <c r="G41" s="86">
        <v>14337787.719508449</v>
      </c>
      <c r="H41" s="86">
        <f t="shared" si="0"/>
        <v>2724179.6667066053</v>
      </c>
      <c r="I41" s="86">
        <v>17061967</v>
      </c>
      <c r="J41" s="86">
        <f t="shared" si="1"/>
        <v>17061967</v>
      </c>
      <c r="K41" s="88"/>
      <c r="L41" s="63">
        <f t="shared" si="2"/>
        <v>0</v>
      </c>
      <c r="O41" s="121"/>
    </row>
    <row r="42" spans="1:15">
      <c r="A42" s="58" t="s">
        <v>108</v>
      </c>
      <c r="B42" s="54" t="s">
        <v>158</v>
      </c>
      <c r="C42" s="55" t="s">
        <v>97</v>
      </c>
      <c r="D42" s="54" t="s">
        <v>98</v>
      </c>
      <c r="E42" s="19">
        <v>1</v>
      </c>
      <c r="F42" s="52" t="s">
        <v>159</v>
      </c>
      <c r="G42" s="86">
        <v>16813838.5</v>
      </c>
      <c r="H42" s="86">
        <f t="shared" ref="H42:H66" si="3">+G42*0.19</f>
        <v>3194629.3149999999</v>
      </c>
      <c r="I42" s="86">
        <v>20008468</v>
      </c>
      <c r="J42" s="86">
        <f t="shared" si="1"/>
        <v>20008468</v>
      </c>
      <c r="K42" s="88"/>
      <c r="L42" s="63">
        <f t="shared" si="2"/>
        <v>0</v>
      </c>
      <c r="O42" s="121"/>
    </row>
    <row r="43" spans="1:15" ht="27">
      <c r="A43" s="58" t="s">
        <v>108</v>
      </c>
      <c r="B43" s="54" t="s">
        <v>160</v>
      </c>
      <c r="C43" s="55" t="s">
        <v>97</v>
      </c>
      <c r="D43" s="54" t="s">
        <v>98</v>
      </c>
      <c r="E43" s="19">
        <v>1</v>
      </c>
      <c r="F43" s="52" t="s">
        <v>161</v>
      </c>
      <c r="G43" s="86">
        <v>29787926.201228879</v>
      </c>
      <c r="H43" s="86">
        <f t="shared" si="3"/>
        <v>5659705.9782334873</v>
      </c>
      <c r="I43" s="86">
        <v>35447632</v>
      </c>
      <c r="J43" s="86">
        <f t="shared" si="1"/>
        <v>35447632</v>
      </c>
      <c r="K43" s="88"/>
      <c r="L43" s="63">
        <f t="shared" si="2"/>
        <v>0</v>
      </c>
      <c r="O43" s="121"/>
    </row>
    <row r="44" spans="1:15">
      <c r="A44" s="58" t="s">
        <v>108</v>
      </c>
      <c r="B44" s="54" t="s">
        <v>162</v>
      </c>
      <c r="C44" s="55" t="s">
        <v>97</v>
      </c>
      <c r="D44" s="54" t="s">
        <v>98</v>
      </c>
      <c r="E44" s="19">
        <v>1</v>
      </c>
      <c r="F44" s="52" t="s">
        <v>163</v>
      </c>
      <c r="G44" s="86">
        <v>31552745.602150537</v>
      </c>
      <c r="H44" s="86">
        <f t="shared" si="3"/>
        <v>5995021.6644086018</v>
      </c>
      <c r="I44" s="86">
        <v>37547767</v>
      </c>
      <c r="J44" s="86">
        <f t="shared" si="1"/>
        <v>37547767</v>
      </c>
      <c r="K44" s="88"/>
      <c r="L44" s="63">
        <f t="shared" si="2"/>
        <v>0</v>
      </c>
      <c r="O44" s="121"/>
    </row>
    <row r="45" spans="1:15" ht="27">
      <c r="A45" s="58" t="s">
        <v>108</v>
      </c>
      <c r="B45" s="54" t="s">
        <v>164</v>
      </c>
      <c r="C45" s="55" t="s">
        <v>97</v>
      </c>
      <c r="D45" s="54" t="s">
        <v>98</v>
      </c>
      <c r="E45" s="19">
        <v>1</v>
      </c>
      <c r="F45" s="52" t="s">
        <v>165</v>
      </c>
      <c r="G45" s="86">
        <v>32114694.144086022</v>
      </c>
      <c r="H45" s="86">
        <f t="shared" si="3"/>
        <v>6101791.8873763438</v>
      </c>
      <c r="I45" s="86">
        <v>38216486</v>
      </c>
      <c r="J45" s="86">
        <f t="shared" si="1"/>
        <v>38216486</v>
      </c>
      <c r="K45" s="88"/>
      <c r="L45" s="63">
        <f t="shared" si="2"/>
        <v>0</v>
      </c>
      <c r="O45" s="121"/>
    </row>
    <row r="46" spans="1:15" ht="27">
      <c r="A46" s="58" t="s">
        <v>108</v>
      </c>
      <c r="B46" s="54" t="s">
        <v>166</v>
      </c>
      <c r="C46" s="55" t="s">
        <v>97</v>
      </c>
      <c r="D46" s="54" t="s">
        <v>98</v>
      </c>
      <c r="E46" s="19">
        <v>2</v>
      </c>
      <c r="F46" s="52" t="s">
        <v>167</v>
      </c>
      <c r="G46" s="86">
        <v>29260141.813824885</v>
      </c>
      <c r="H46" s="86">
        <f t="shared" si="3"/>
        <v>5559426.9446267281</v>
      </c>
      <c r="I46" s="86">
        <v>34819569</v>
      </c>
      <c r="J46" s="86">
        <f t="shared" si="1"/>
        <v>69639138</v>
      </c>
      <c r="K46" s="88"/>
      <c r="L46" s="63">
        <f t="shared" si="2"/>
        <v>0</v>
      </c>
      <c r="O46" s="121"/>
    </row>
    <row r="47" spans="1:15">
      <c r="A47" s="58" t="s">
        <v>108</v>
      </c>
      <c r="B47" s="54" t="s">
        <v>168</v>
      </c>
      <c r="C47" s="55" t="s">
        <v>97</v>
      </c>
      <c r="D47" s="54" t="s">
        <v>98</v>
      </c>
      <c r="E47" s="19">
        <v>1</v>
      </c>
      <c r="F47" s="52" t="s">
        <v>169</v>
      </c>
      <c r="G47" s="86">
        <v>25800576.499354839</v>
      </c>
      <c r="H47" s="86">
        <f t="shared" si="3"/>
        <v>4902109.5348774195</v>
      </c>
      <c r="I47" s="86">
        <v>30702686</v>
      </c>
      <c r="J47" s="86">
        <f t="shared" si="1"/>
        <v>30702686</v>
      </c>
      <c r="K47" s="88"/>
      <c r="L47" s="63">
        <f t="shared" si="2"/>
        <v>0</v>
      </c>
      <c r="O47" s="121"/>
    </row>
    <row r="48" spans="1:15" ht="27">
      <c r="A48" s="58" t="s">
        <v>108</v>
      </c>
      <c r="B48" s="54" t="s">
        <v>170</v>
      </c>
      <c r="C48" s="55" t="s">
        <v>97</v>
      </c>
      <c r="D48" s="54" t="s">
        <v>98</v>
      </c>
      <c r="E48" s="19">
        <v>1</v>
      </c>
      <c r="F48" s="52" t="s">
        <v>116</v>
      </c>
      <c r="G48" s="86">
        <v>23845488.456989247</v>
      </c>
      <c r="H48" s="86">
        <f t="shared" si="3"/>
        <v>4530642.8068279568</v>
      </c>
      <c r="I48" s="86">
        <v>28376131</v>
      </c>
      <c r="J48" s="86">
        <f t="shared" si="1"/>
        <v>28376131</v>
      </c>
      <c r="K48" s="88"/>
      <c r="L48" s="63">
        <f t="shared" si="2"/>
        <v>0</v>
      </c>
      <c r="O48" s="121"/>
    </row>
    <row r="49" spans="1:15">
      <c r="A49" s="58" t="s">
        <v>108</v>
      </c>
      <c r="B49" s="54" t="s">
        <v>171</v>
      </c>
      <c r="C49" s="55" t="s">
        <v>97</v>
      </c>
      <c r="D49" s="54" t="s">
        <v>98</v>
      </c>
      <c r="E49" s="19">
        <v>1</v>
      </c>
      <c r="F49" s="52" t="s">
        <v>172</v>
      </c>
      <c r="G49" s="86">
        <v>21411518.413978495</v>
      </c>
      <c r="H49" s="86">
        <f t="shared" si="3"/>
        <v>4068188.4986559139</v>
      </c>
      <c r="I49" s="86">
        <v>25479707</v>
      </c>
      <c r="J49" s="86">
        <f t="shared" si="1"/>
        <v>25479707</v>
      </c>
      <c r="K49" s="88"/>
      <c r="L49" s="63">
        <f t="shared" si="2"/>
        <v>0</v>
      </c>
      <c r="O49" s="121"/>
    </row>
    <row r="50" spans="1:15">
      <c r="A50" s="58" t="s">
        <v>108</v>
      </c>
      <c r="B50" s="54" t="s">
        <v>173</v>
      </c>
      <c r="C50" s="55" t="s">
        <v>97</v>
      </c>
      <c r="D50" s="54" t="s">
        <v>98</v>
      </c>
      <c r="E50" s="19">
        <v>1</v>
      </c>
      <c r="F50" s="52" t="s">
        <v>174</v>
      </c>
      <c r="G50" s="86">
        <v>22215489.565591399</v>
      </c>
      <c r="H50" s="86">
        <f t="shared" si="3"/>
        <v>4220943.0174623653</v>
      </c>
      <c r="I50" s="86">
        <v>26436433</v>
      </c>
      <c r="J50" s="86">
        <f t="shared" si="1"/>
        <v>26436433</v>
      </c>
      <c r="K50" s="88"/>
      <c r="L50" s="63">
        <f t="shared" si="2"/>
        <v>0</v>
      </c>
      <c r="O50" s="121"/>
    </row>
    <row r="51" spans="1:15">
      <c r="A51" s="158" t="s">
        <v>108</v>
      </c>
      <c r="B51" s="54" t="s">
        <v>175</v>
      </c>
      <c r="C51" s="55" t="s">
        <v>97</v>
      </c>
      <c r="D51" s="54" t="s">
        <v>98</v>
      </c>
      <c r="E51" s="19">
        <v>130</v>
      </c>
      <c r="F51" s="52" t="s">
        <v>176</v>
      </c>
      <c r="G51" s="86">
        <v>11011632.511827957</v>
      </c>
      <c r="H51" s="86">
        <f t="shared" si="3"/>
        <v>2092210.1772473119</v>
      </c>
      <c r="I51" s="86">
        <v>13103843</v>
      </c>
      <c r="J51" s="86">
        <f t="shared" si="1"/>
        <v>1703499590</v>
      </c>
      <c r="K51" s="88"/>
      <c r="L51" s="63">
        <f t="shared" si="2"/>
        <v>0</v>
      </c>
      <c r="O51" s="121"/>
    </row>
    <row r="52" spans="1:15">
      <c r="A52" s="158"/>
      <c r="B52" s="54" t="s">
        <v>177</v>
      </c>
      <c r="C52" s="55" t="s">
        <v>97</v>
      </c>
      <c r="D52" s="54" t="s">
        <v>178</v>
      </c>
      <c r="E52" s="19">
        <v>1</v>
      </c>
      <c r="F52" s="52" t="s">
        <v>176</v>
      </c>
      <c r="G52" s="86">
        <v>11137764.111827958</v>
      </c>
      <c r="H52" s="86">
        <f t="shared" si="3"/>
        <v>2116175.1812473121</v>
      </c>
      <c r="I52" s="86">
        <v>13253939</v>
      </c>
      <c r="J52" s="86">
        <f t="shared" si="1"/>
        <v>13253939</v>
      </c>
      <c r="K52" s="88"/>
      <c r="L52" s="63">
        <f t="shared" si="2"/>
        <v>0</v>
      </c>
      <c r="O52" s="121"/>
    </row>
    <row r="53" spans="1:15">
      <c r="A53" s="158" t="s">
        <v>108</v>
      </c>
      <c r="B53" s="54" t="s">
        <v>179</v>
      </c>
      <c r="C53" s="55" t="s">
        <v>97</v>
      </c>
      <c r="D53" s="54" t="s">
        <v>98</v>
      </c>
      <c r="E53" s="19">
        <v>35</v>
      </c>
      <c r="F53" s="52" t="s">
        <v>180</v>
      </c>
      <c r="G53" s="86">
        <v>11386933.926523298</v>
      </c>
      <c r="H53" s="86">
        <f t="shared" si="3"/>
        <v>2163517.4460394266</v>
      </c>
      <c r="I53" s="86">
        <v>13550451</v>
      </c>
      <c r="J53" s="86">
        <f t="shared" si="1"/>
        <v>474265785</v>
      </c>
      <c r="K53" s="88"/>
      <c r="L53" s="63">
        <f t="shared" si="2"/>
        <v>0</v>
      </c>
      <c r="O53" s="121"/>
    </row>
    <row r="54" spans="1:15">
      <c r="A54" s="158"/>
      <c r="B54" s="54" t="s">
        <v>181</v>
      </c>
      <c r="C54" s="55" t="s">
        <v>97</v>
      </c>
      <c r="D54" s="54" t="s">
        <v>178</v>
      </c>
      <c r="E54" s="19">
        <v>12</v>
      </c>
      <c r="F54" s="52" t="s">
        <v>180</v>
      </c>
      <c r="G54" s="86">
        <v>11470997.259856632</v>
      </c>
      <c r="H54" s="86">
        <f t="shared" si="3"/>
        <v>2179489.4793727603</v>
      </c>
      <c r="I54" s="86">
        <v>13650487</v>
      </c>
      <c r="J54" s="86">
        <f t="shared" si="1"/>
        <v>163805844</v>
      </c>
      <c r="K54" s="88"/>
      <c r="L54" s="63">
        <f t="shared" si="2"/>
        <v>0</v>
      </c>
      <c r="O54" s="121"/>
    </row>
    <row r="55" spans="1:15">
      <c r="A55" s="158"/>
      <c r="B55" s="54" t="s">
        <v>182</v>
      </c>
      <c r="C55" s="55" t="s">
        <v>183</v>
      </c>
      <c r="D55" s="54" t="s">
        <v>184</v>
      </c>
      <c r="E55" s="19">
        <v>2</v>
      </c>
      <c r="F55" s="52" t="s">
        <v>180</v>
      </c>
      <c r="G55" s="86">
        <v>11242023.926523298</v>
      </c>
      <c r="H55" s="86">
        <f t="shared" si="3"/>
        <v>2135984.5460394267</v>
      </c>
      <c r="I55" s="86">
        <v>13378008</v>
      </c>
      <c r="J55" s="86">
        <f t="shared" si="1"/>
        <v>26756016</v>
      </c>
      <c r="K55" s="88"/>
      <c r="L55" s="63">
        <f t="shared" si="2"/>
        <v>0</v>
      </c>
      <c r="O55" s="121"/>
    </row>
    <row r="56" spans="1:15" ht="27">
      <c r="A56" s="58" t="s">
        <v>108</v>
      </c>
      <c r="B56" s="54" t="s">
        <v>185</v>
      </c>
      <c r="C56" s="55" t="s">
        <v>97</v>
      </c>
      <c r="D56" s="54" t="s">
        <v>98</v>
      </c>
      <c r="E56" s="19">
        <v>28</v>
      </c>
      <c r="F56" s="52" t="s">
        <v>186</v>
      </c>
      <c r="G56" s="86">
        <v>11805426.955197131</v>
      </c>
      <c r="H56" s="86">
        <f t="shared" si="3"/>
        <v>2243031.121487455</v>
      </c>
      <c r="I56" s="86">
        <v>14048458</v>
      </c>
      <c r="J56" s="86">
        <f t="shared" si="1"/>
        <v>393356824</v>
      </c>
      <c r="K56" s="88"/>
      <c r="L56" s="63">
        <f t="shared" si="2"/>
        <v>0</v>
      </c>
      <c r="O56" s="121"/>
    </row>
    <row r="57" spans="1:15">
      <c r="A57" s="58" t="s">
        <v>108</v>
      </c>
      <c r="B57" s="54" t="s">
        <v>187</v>
      </c>
      <c r="C57" s="55" t="s">
        <v>97</v>
      </c>
      <c r="D57" s="54" t="s">
        <v>98</v>
      </c>
      <c r="E57" s="19">
        <v>30</v>
      </c>
      <c r="F57" s="52" t="s">
        <v>188</v>
      </c>
      <c r="G57" s="86">
        <v>12447687.788530463</v>
      </c>
      <c r="H57" s="86">
        <f t="shared" si="3"/>
        <v>2365060.6798207881</v>
      </c>
      <c r="I57" s="86">
        <v>14812748</v>
      </c>
      <c r="J57" s="86">
        <f t="shared" si="1"/>
        <v>444382440</v>
      </c>
      <c r="K57" s="88"/>
      <c r="L57" s="63">
        <f t="shared" si="2"/>
        <v>0</v>
      </c>
      <c r="O57" s="121"/>
    </row>
    <row r="58" spans="1:15">
      <c r="A58" s="58" t="s">
        <v>108</v>
      </c>
      <c r="B58" s="54" t="s">
        <v>189</v>
      </c>
      <c r="C58" s="55" t="s">
        <v>97</v>
      </c>
      <c r="D58" s="54" t="s">
        <v>98</v>
      </c>
      <c r="E58" s="19">
        <v>9</v>
      </c>
      <c r="F58" s="52" t="s">
        <v>190</v>
      </c>
      <c r="G58" s="86">
        <v>11645115.946236558</v>
      </c>
      <c r="H58" s="86">
        <f t="shared" si="3"/>
        <v>2212572.0297849462</v>
      </c>
      <c r="I58" s="86">
        <v>13857688</v>
      </c>
      <c r="J58" s="86">
        <f t="shared" si="1"/>
        <v>124719192</v>
      </c>
      <c r="K58" s="88"/>
      <c r="L58" s="63">
        <f t="shared" si="2"/>
        <v>0</v>
      </c>
      <c r="O58" s="121"/>
    </row>
    <row r="59" spans="1:15">
      <c r="A59" s="58" t="s">
        <v>108</v>
      </c>
      <c r="B59" s="54" t="s">
        <v>191</v>
      </c>
      <c r="C59" s="55" t="s">
        <v>97</v>
      </c>
      <c r="D59" s="54" t="s">
        <v>98</v>
      </c>
      <c r="E59" s="19">
        <v>27</v>
      </c>
      <c r="F59" s="52" t="s">
        <v>192</v>
      </c>
      <c r="G59" s="86">
        <v>11923991.955197131</v>
      </c>
      <c r="H59" s="86">
        <f t="shared" si="3"/>
        <v>2265558.4714874551</v>
      </c>
      <c r="I59" s="86">
        <v>14189550</v>
      </c>
      <c r="J59" s="86">
        <f t="shared" si="1"/>
        <v>383117850</v>
      </c>
      <c r="K59" s="88"/>
      <c r="L59" s="63">
        <f t="shared" si="2"/>
        <v>0</v>
      </c>
      <c r="O59" s="121"/>
    </row>
    <row r="60" spans="1:15">
      <c r="A60" s="57" t="s">
        <v>108</v>
      </c>
      <c r="B60" s="19" t="s">
        <v>193</v>
      </c>
      <c r="C60" s="50" t="s">
        <v>97</v>
      </c>
      <c r="D60" s="19" t="s">
        <v>98</v>
      </c>
      <c r="E60" s="19">
        <v>1</v>
      </c>
      <c r="F60" s="52" t="s">
        <v>194</v>
      </c>
      <c r="G60" s="86">
        <v>35643350.780884109</v>
      </c>
      <c r="H60" s="86">
        <f t="shared" si="3"/>
        <v>6772236.6483679805</v>
      </c>
      <c r="I60" s="86">
        <v>42415587</v>
      </c>
      <c r="J60" s="86">
        <f t="shared" si="1"/>
        <v>42415587</v>
      </c>
      <c r="K60" s="88"/>
      <c r="L60" s="63">
        <f t="shared" si="2"/>
        <v>0</v>
      </c>
      <c r="O60" s="121"/>
    </row>
    <row r="61" spans="1:15">
      <c r="A61" s="57" t="s">
        <v>108</v>
      </c>
      <c r="B61" s="19" t="s">
        <v>195</v>
      </c>
      <c r="C61" s="50" t="s">
        <v>97</v>
      </c>
      <c r="D61" s="19" t="s">
        <v>98</v>
      </c>
      <c r="E61" s="19">
        <v>1</v>
      </c>
      <c r="F61" s="52" t="s">
        <v>196</v>
      </c>
      <c r="G61" s="86">
        <v>31067163.068100359</v>
      </c>
      <c r="H61" s="86">
        <f t="shared" si="3"/>
        <v>5902760.9829390682</v>
      </c>
      <c r="I61" s="86">
        <v>36969924</v>
      </c>
      <c r="J61" s="86">
        <f t="shared" si="1"/>
        <v>36969924</v>
      </c>
      <c r="K61" s="88"/>
      <c r="L61" s="63">
        <f t="shared" si="2"/>
        <v>0</v>
      </c>
      <c r="O61" s="121"/>
    </row>
    <row r="62" spans="1:15">
      <c r="A62" s="57" t="s">
        <v>108</v>
      </c>
      <c r="B62" s="19" t="s">
        <v>197</v>
      </c>
      <c r="C62" s="50" t="s">
        <v>97</v>
      </c>
      <c r="D62" s="19" t="s">
        <v>98</v>
      </c>
      <c r="E62" s="19">
        <v>2</v>
      </c>
      <c r="F62" s="52" t="s">
        <v>198</v>
      </c>
      <c r="G62" s="86">
        <v>28892979.469534051</v>
      </c>
      <c r="H62" s="86">
        <f t="shared" si="3"/>
        <v>5489666.0992114693</v>
      </c>
      <c r="I62" s="86">
        <v>34382646</v>
      </c>
      <c r="J62" s="86">
        <f t="shared" si="1"/>
        <v>68765292</v>
      </c>
      <c r="K62" s="88"/>
      <c r="L62" s="63">
        <f t="shared" si="2"/>
        <v>0</v>
      </c>
      <c r="O62" s="121"/>
    </row>
    <row r="63" spans="1:15" ht="27">
      <c r="A63" s="57" t="s">
        <v>108</v>
      </c>
      <c r="B63" s="19" t="s">
        <v>199</v>
      </c>
      <c r="C63" s="50" t="s">
        <v>97</v>
      </c>
      <c r="D63" s="19" t="s">
        <v>98</v>
      </c>
      <c r="E63" s="19">
        <v>2</v>
      </c>
      <c r="F63" s="52" t="s">
        <v>200</v>
      </c>
      <c r="G63" s="86">
        <v>15436661.919999998</v>
      </c>
      <c r="H63" s="86">
        <f t="shared" si="3"/>
        <v>2932965.7647999995</v>
      </c>
      <c r="I63" s="86">
        <v>18369628</v>
      </c>
      <c r="J63" s="86">
        <f t="shared" si="1"/>
        <v>36739256</v>
      </c>
      <c r="K63" s="88"/>
      <c r="L63" s="63">
        <f t="shared" si="2"/>
        <v>0</v>
      </c>
      <c r="O63" s="121"/>
    </row>
    <row r="64" spans="1:15">
      <c r="A64" s="57" t="s">
        <v>108</v>
      </c>
      <c r="B64" s="19" t="s">
        <v>201</v>
      </c>
      <c r="C64" s="50" t="s">
        <v>97</v>
      </c>
      <c r="D64" s="19" t="s">
        <v>98</v>
      </c>
      <c r="E64" s="19">
        <v>2</v>
      </c>
      <c r="F64" s="52" t="s">
        <v>202</v>
      </c>
      <c r="G64" s="86">
        <v>13249592</v>
      </c>
      <c r="H64" s="86">
        <f t="shared" si="3"/>
        <v>2517422.48</v>
      </c>
      <c r="I64" s="86">
        <v>15767014</v>
      </c>
      <c r="J64" s="86">
        <f t="shared" si="1"/>
        <v>31534028</v>
      </c>
      <c r="K64" s="88"/>
      <c r="L64" s="63">
        <f t="shared" si="2"/>
        <v>0</v>
      </c>
      <c r="O64" s="121"/>
    </row>
    <row r="65" spans="1:17">
      <c r="A65" s="57" t="s">
        <v>108</v>
      </c>
      <c r="B65" s="19" t="s">
        <v>203</v>
      </c>
      <c r="C65" s="50" t="s">
        <v>97</v>
      </c>
      <c r="D65" s="19" t="s">
        <v>98</v>
      </c>
      <c r="E65" s="19">
        <v>1</v>
      </c>
      <c r="F65" s="52" t="s">
        <v>204</v>
      </c>
      <c r="G65" s="86">
        <v>21181611.956989247</v>
      </c>
      <c r="H65" s="86">
        <f t="shared" si="3"/>
        <v>4024506.2718279571</v>
      </c>
      <c r="I65" s="86">
        <v>25206118</v>
      </c>
      <c r="J65" s="86">
        <f t="shared" si="1"/>
        <v>25206118</v>
      </c>
      <c r="K65" s="88"/>
      <c r="L65" s="63">
        <f t="shared" si="2"/>
        <v>0</v>
      </c>
      <c r="O65" s="121"/>
    </row>
    <row r="66" spans="1:17">
      <c r="A66" s="57" t="s">
        <v>108</v>
      </c>
      <c r="B66" s="19" t="s">
        <v>205</v>
      </c>
      <c r="C66" s="50" t="s">
        <v>97</v>
      </c>
      <c r="D66" s="19" t="s">
        <v>98</v>
      </c>
      <c r="E66" s="19">
        <v>1</v>
      </c>
      <c r="F66" s="52" t="s">
        <v>206</v>
      </c>
      <c r="G66" s="86">
        <v>12970355.682795698</v>
      </c>
      <c r="H66" s="86">
        <f t="shared" si="3"/>
        <v>2464367.5797311827</v>
      </c>
      <c r="I66" s="86">
        <v>15434723</v>
      </c>
      <c r="J66" s="86">
        <f t="shared" si="1"/>
        <v>15434723</v>
      </c>
      <c r="K66" s="88"/>
      <c r="L66" s="63">
        <f t="shared" si="2"/>
        <v>0</v>
      </c>
      <c r="O66" s="121"/>
    </row>
    <row r="67" spans="1:17">
      <c r="A67" s="59"/>
      <c r="B67" s="59"/>
      <c r="C67" s="59"/>
      <c r="D67" s="59"/>
      <c r="E67" s="59">
        <v>434</v>
      </c>
      <c r="F67" s="59"/>
      <c r="G67" s="87">
        <f>SUM(G10:G66)</f>
        <v>979202663.41606581</v>
      </c>
      <c r="H67" s="87">
        <f t="shared" ref="H67:I67" si="4">SUM(H10:H66)</f>
        <v>186048506.04905257</v>
      </c>
      <c r="I67" s="87">
        <f t="shared" si="4"/>
        <v>1165251165</v>
      </c>
      <c r="J67" s="87">
        <f>SUM(J10:J66)</f>
        <v>6179608680</v>
      </c>
      <c r="K67" s="64">
        <f>SUM(K10:K66)</f>
        <v>0</v>
      </c>
      <c r="L67" s="64">
        <f t="shared" ref="L67" si="5">SUM(L10:L66)</f>
        <v>0</v>
      </c>
      <c r="Q67" s="122"/>
    </row>
    <row r="68" spans="1:17">
      <c r="Q68" s="123"/>
    </row>
  </sheetData>
  <sheetProtection algorithmName="SHA-512" hashValue="V2d91s/bhKkM1MSO8f7b3P/UZW8xucNVAPfy8t6a2M/TQf/mtPuJ7VeIhAFD02kr4W7viqohhKWJC2AoqkXBjg==" saltValue="1WGmakA2aGgyUFRDeaXIOg==" spinCount="100000" sheet="1" objects="1" scenarios="1"/>
  <autoFilter ref="A9:L67" xr:uid="{3D1C9CF0-FDB1-4977-B01A-4D3B5281DE1D}"/>
  <mergeCells count="7">
    <mergeCell ref="A6:V6"/>
    <mergeCell ref="A53:A55"/>
    <mergeCell ref="A24:A25"/>
    <mergeCell ref="A26:A27"/>
    <mergeCell ref="A33:A34"/>
    <mergeCell ref="A51:A52"/>
    <mergeCell ref="A8:L8"/>
  </mergeCells>
  <phoneticPr fontId="26"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189C0-14A0-4F0B-ADC1-D454D9656543}">
  <sheetPr>
    <tabColor rgb="FF92D050"/>
  </sheetPr>
  <dimension ref="A1:M1427"/>
  <sheetViews>
    <sheetView showGridLines="0" topLeftCell="C1" workbookViewId="0">
      <selection activeCell="N6" sqref="N6"/>
    </sheetView>
  </sheetViews>
  <sheetFormatPr baseColWidth="10" defaultColWidth="56.28515625" defaultRowHeight="15"/>
  <cols>
    <col min="1" max="1" width="11.85546875" bestFit="1" customWidth="1"/>
    <col min="2" max="2" width="20.7109375" bestFit="1" customWidth="1"/>
    <col min="3" max="3" width="11" bestFit="1" customWidth="1"/>
    <col min="4" max="4" width="68.140625" style="91" customWidth="1"/>
    <col min="5" max="5" width="19.42578125" style="91" customWidth="1"/>
    <col min="6" max="6" width="20.7109375" style="91" customWidth="1"/>
    <col min="7" max="7" width="19.7109375" style="91" customWidth="1"/>
    <col min="8" max="8" width="22.140625" style="91" customWidth="1"/>
    <col min="9" max="9" width="9.42578125" bestFit="1" customWidth="1"/>
    <col min="10" max="11" width="18.7109375" style="95" hidden="1" customWidth="1"/>
    <col min="12" max="12" width="18.7109375" style="95" customWidth="1"/>
    <col min="13" max="13" width="19.42578125" customWidth="1"/>
  </cols>
  <sheetData>
    <row r="1" spans="1:13" s="8" customFormat="1">
      <c r="A1" s="2"/>
      <c r="B1" s="2"/>
      <c r="C1" s="2"/>
      <c r="D1" s="30"/>
      <c r="E1" s="30"/>
      <c r="F1" s="30"/>
      <c r="G1" s="30"/>
      <c r="H1" s="30"/>
      <c r="I1" s="2"/>
      <c r="J1" s="93"/>
      <c r="K1" s="93"/>
      <c r="L1" s="93"/>
      <c r="M1" s="2"/>
    </row>
    <row r="2" spans="1:13">
      <c r="A2" s="154" t="s">
        <v>22</v>
      </c>
      <c r="B2" s="154"/>
      <c r="C2" s="154"/>
      <c r="D2" s="154"/>
      <c r="E2" s="154"/>
      <c r="F2" s="154"/>
      <c r="G2" s="154"/>
      <c r="H2" s="154"/>
      <c r="I2" s="154"/>
      <c r="J2" s="154"/>
      <c r="K2" s="154"/>
      <c r="L2" s="154"/>
      <c r="M2" s="154"/>
    </row>
    <row r="4" spans="1:13">
      <c r="A4" s="21"/>
      <c r="B4" s="21"/>
      <c r="C4" s="21"/>
      <c r="D4" s="162" t="s">
        <v>207</v>
      </c>
      <c r="E4" s="162"/>
      <c r="F4" s="162"/>
      <c r="G4" s="162"/>
      <c r="H4" s="162"/>
      <c r="I4" s="162"/>
      <c r="J4" s="162"/>
      <c r="K4" s="15"/>
      <c r="L4" s="15"/>
      <c r="M4" s="15"/>
    </row>
    <row r="5" spans="1:13">
      <c r="A5" s="22"/>
      <c r="B5" s="23"/>
      <c r="C5" s="23"/>
      <c r="D5" s="92"/>
      <c r="E5" s="92"/>
      <c r="F5" s="92"/>
      <c r="G5" s="92"/>
      <c r="H5" s="92"/>
      <c r="I5" s="24"/>
      <c r="J5" s="163" t="s">
        <v>93</v>
      </c>
      <c r="K5" s="163"/>
      <c r="L5" s="163"/>
      <c r="M5" s="163"/>
    </row>
    <row r="6" spans="1:13" s="91" customFormat="1" ht="27">
      <c r="A6" s="25" t="s">
        <v>208</v>
      </c>
      <c r="B6" s="25" t="s">
        <v>209</v>
      </c>
      <c r="C6" s="25" t="s">
        <v>210</v>
      </c>
      <c r="D6" s="25" t="s">
        <v>211</v>
      </c>
      <c r="E6" s="25" t="s">
        <v>212</v>
      </c>
      <c r="F6" s="25" t="s">
        <v>213</v>
      </c>
      <c r="G6" s="25" t="s">
        <v>214</v>
      </c>
      <c r="H6" s="25" t="s">
        <v>215</v>
      </c>
      <c r="I6" s="25" t="s">
        <v>216</v>
      </c>
      <c r="J6" s="25" t="s">
        <v>217</v>
      </c>
      <c r="K6" s="25"/>
      <c r="L6" s="25" t="s">
        <v>6265</v>
      </c>
      <c r="M6" s="25" t="s">
        <v>6267</v>
      </c>
    </row>
    <row r="7" spans="1:13">
      <c r="A7" s="26" t="s">
        <v>219</v>
      </c>
      <c r="B7" s="26" t="s">
        <v>220</v>
      </c>
      <c r="C7" s="26" t="s">
        <v>221</v>
      </c>
      <c r="D7" s="26" t="s">
        <v>222</v>
      </c>
      <c r="E7" s="26" t="s">
        <v>223</v>
      </c>
      <c r="F7" s="26" t="s">
        <v>224</v>
      </c>
      <c r="G7" s="26" t="s">
        <v>224</v>
      </c>
      <c r="H7" s="26" t="s">
        <v>225</v>
      </c>
      <c r="I7" s="27" t="s">
        <v>93</v>
      </c>
      <c r="J7" s="86">
        <v>58167.79622222222</v>
      </c>
      <c r="K7" s="86">
        <f>+J7*0.19</f>
        <v>11051.881282222223</v>
      </c>
      <c r="L7" s="86">
        <v>69220</v>
      </c>
      <c r="M7" s="88"/>
    </row>
    <row r="8" spans="1:13">
      <c r="A8" s="26" t="s">
        <v>226</v>
      </c>
      <c r="B8" s="26" t="s">
        <v>227</v>
      </c>
      <c r="C8" s="26" t="s">
        <v>221</v>
      </c>
      <c r="D8" s="26" t="s">
        <v>228</v>
      </c>
      <c r="E8" s="26" t="s">
        <v>229</v>
      </c>
      <c r="F8" s="26" t="s">
        <v>230</v>
      </c>
      <c r="G8" s="26" t="s">
        <v>225</v>
      </c>
      <c r="H8" s="26" t="s">
        <v>225</v>
      </c>
      <c r="I8" s="27" t="s">
        <v>93</v>
      </c>
      <c r="J8" s="86">
        <v>1907846</v>
      </c>
      <c r="K8" s="86">
        <f t="shared" ref="K8:K71" si="0">+J8*0.19</f>
        <v>362490.74</v>
      </c>
      <c r="L8" s="86">
        <v>2270337</v>
      </c>
      <c r="M8" s="88"/>
    </row>
    <row r="9" spans="1:13" ht="27">
      <c r="A9" s="26" t="s">
        <v>231</v>
      </c>
      <c r="B9" s="26" t="s">
        <v>232</v>
      </c>
      <c r="C9" s="26" t="s">
        <v>221</v>
      </c>
      <c r="D9" s="26" t="s">
        <v>233</v>
      </c>
      <c r="E9" s="26" t="s">
        <v>229</v>
      </c>
      <c r="F9" s="26" t="s">
        <v>224</v>
      </c>
      <c r="G9" s="26" t="s">
        <v>224</v>
      </c>
      <c r="H9" s="26" t="s">
        <v>225</v>
      </c>
      <c r="I9" s="27" t="s">
        <v>93</v>
      </c>
      <c r="J9" s="86">
        <v>154971.85500000001</v>
      </c>
      <c r="K9" s="86">
        <f t="shared" si="0"/>
        <v>29444.652450000001</v>
      </c>
      <c r="L9" s="86">
        <v>184417</v>
      </c>
      <c r="M9" s="88"/>
    </row>
    <row r="10" spans="1:13" ht="27">
      <c r="A10" s="26" t="s">
        <v>234</v>
      </c>
      <c r="B10" s="26" t="s">
        <v>235</v>
      </c>
      <c r="C10" s="26" t="s">
        <v>221</v>
      </c>
      <c r="D10" s="26" t="s">
        <v>236</v>
      </c>
      <c r="E10" s="26" t="s">
        <v>229</v>
      </c>
      <c r="F10" s="28" t="s">
        <v>224</v>
      </c>
      <c r="G10" s="26" t="s">
        <v>224</v>
      </c>
      <c r="H10" s="26" t="s">
        <v>225</v>
      </c>
      <c r="I10" s="27" t="s">
        <v>93</v>
      </c>
      <c r="J10" s="86">
        <v>232837.55555555556</v>
      </c>
      <c r="K10" s="86">
        <f t="shared" si="0"/>
        <v>44239.135555555556</v>
      </c>
      <c r="L10" s="86">
        <v>277077</v>
      </c>
      <c r="M10" s="88"/>
    </row>
    <row r="11" spans="1:13">
      <c r="A11" s="26" t="s">
        <v>237</v>
      </c>
      <c r="B11" s="26" t="s">
        <v>238</v>
      </c>
      <c r="C11" s="26" t="s">
        <v>221</v>
      </c>
      <c r="D11" s="26" t="s">
        <v>239</v>
      </c>
      <c r="E11" s="26" t="s">
        <v>240</v>
      </c>
      <c r="F11" s="26" t="s">
        <v>241</v>
      </c>
      <c r="G11" s="26" t="s">
        <v>224</v>
      </c>
      <c r="H11" s="26" t="s">
        <v>224</v>
      </c>
      <c r="I11" s="27" t="s">
        <v>93</v>
      </c>
      <c r="J11" s="86">
        <v>47639</v>
      </c>
      <c r="K11" s="86">
        <f t="shared" si="0"/>
        <v>9051.41</v>
      </c>
      <c r="L11" s="86">
        <v>56690</v>
      </c>
      <c r="M11" s="88"/>
    </row>
    <row r="12" spans="1:13">
      <c r="A12" s="26" t="s">
        <v>242</v>
      </c>
      <c r="B12" s="26" t="s">
        <v>243</v>
      </c>
      <c r="C12" s="26" t="s">
        <v>221</v>
      </c>
      <c r="D12" s="26" t="s">
        <v>244</v>
      </c>
      <c r="E12" s="26" t="s">
        <v>245</v>
      </c>
      <c r="F12" s="26" t="s">
        <v>246</v>
      </c>
      <c r="G12" s="26" t="s">
        <v>224</v>
      </c>
      <c r="H12" s="26" t="s">
        <v>224</v>
      </c>
      <c r="I12" s="27" t="s">
        <v>93</v>
      </c>
      <c r="J12" s="86">
        <v>74943.28571428571</v>
      </c>
      <c r="K12" s="86">
        <f t="shared" si="0"/>
        <v>14239.224285714285</v>
      </c>
      <c r="L12" s="86">
        <v>89183</v>
      </c>
      <c r="M12" s="88"/>
    </row>
    <row r="13" spans="1:13">
      <c r="A13" s="26" t="s">
        <v>247</v>
      </c>
      <c r="B13" s="26" t="s">
        <v>248</v>
      </c>
      <c r="C13" s="26" t="s">
        <v>221</v>
      </c>
      <c r="D13" s="26" t="s">
        <v>249</v>
      </c>
      <c r="E13" s="26" t="s">
        <v>223</v>
      </c>
      <c r="F13" s="26" t="s">
        <v>224</v>
      </c>
      <c r="G13" s="26" t="s">
        <v>224</v>
      </c>
      <c r="H13" s="26" t="s">
        <v>250</v>
      </c>
      <c r="I13" s="27" t="s">
        <v>93</v>
      </c>
      <c r="J13" s="86">
        <v>197538.57142857142</v>
      </c>
      <c r="K13" s="86">
        <f t="shared" si="0"/>
        <v>37532.328571428574</v>
      </c>
      <c r="L13" s="86">
        <v>235071</v>
      </c>
      <c r="M13" s="88"/>
    </row>
    <row r="14" spans="1:13" ht="27">
      <c r="A14" s="26" t="s">
        <v>251</v>
      </c>
      <c r="B14" s="26" t="s">
        <v>252</v>
      </c>
      <c r="C14" s="26" t="s">
        <v>221</v>
      </c>
      <c r="D14" s="26" t="s">
        <v>253</v>
      </c>
      <c r="E14" s="26" t="s">
        <v>245</v>
      </c>
      <c r="F14" s="26" t="s">
        <v>246</v>
      </c>
      <c r="G14" s="26" t="s">
        <v>254</v>
      </c>
      <c r="H14" s="26" t="s">
        <v>225</v>
      </c>
      <c r="I14" s="27" t="s">
        <v>93</v>
      </c>
      <c r="J14" s="86">
        <v>315459.96187500004</v>
      </c>
      <c r="K14" s="86">
        <f t="shared" si="0"/>
        <v>59937.39275625001</v>
      </c>
      <c r="L14" s="86">
        <v>375397</v>
      </c>
      <c r="M14" s="88"/>
    </row>
    <row r="15" spans="1:13">
      <c r="A15" s="26" t="s">
        <v>255</v>
      </c>
      <c r="B15" s="26" t="s">
        <v>256</v>
      </c>
      <c r="C15" s="26" t="s">
        <v>221</v>
      </c>
      <c r="D15" s="26" t="s">
        <v>257</v>
      </c>
      <c r="E15" s="26" t="s">
        <v>258</v>
      </c>
      <c r="F15" s="26" t="s">
        <v>224</v>
      </c>
      <c r="G15" s="26" t="s">
        <v>224</v>
      </c>
      <c r="H15" s="26" t="s">
        <v>224</v>
      </c>
      <c r="I15" s="27" t="s">
        <v>93</v>
      </c>
      <c r="J15" s="86">
        <v>142017.54011111113</v>
      </c>
      <c r="K15" s="86">
        <f t="shared" si="0"/>
        <v>26983.332621111116</v>
      </c>
      <c r="L15" s="86">
        <v>169001</v>
      </c>
      <c r="M15" s="88"/>
    </row>
    <row r="16" spans="1:13">
      <c r="A16" s="26" t="s">
        <v>259</v>
      </c>
      <c r="B16" s="26" t="s">
        <v>260</v>
      </c>
      <c r="C16" s="26" t="s">
        <v>221</v>
      </c>
      <c r="D16" s="26" t="s">
        <v>261</v>
      </c>
      <c r="E16" s="26" t="s">
        <v>262</v>
      </c>
      <c r="F16" s="26" t="s">
        <v>263</v>
      </c>
      <c r="G16" s="26" t="s">
        <v>264</v>
      </c>
      <c r="H16" s="26" t="s">
        <v>265</v>
      </c>
      <c r="I16" s="27" t="s">
        <v>93</v>
      </c>
      <c r="J16" s="86">
        <v>779457.57400000002</v>
      </c>
      <c r="K16" s="86">
        <f t="shared" si="0"/>
        <v>148096.93906</v>
      </c>
      <c r="L16" s="86">
        <v>927555</v>
      </c>
      <c r="M16" s="88"/>
    </row>
    <row r="17" spans="1:13">
      <c r="A17" s="26" t="s">
        <v>266</v>
      </c>
      <c r="B17" s="26" t="s">
        <v>267</v>
      </c>
      <c r="C17" s="26" t="s">
        <v>221</v>
      </c>
      <c r="D17" s="26" t="s">
        <v>268</v>
      </c>
      <c r="E17" s="26" t="s">
        <v>269</v>
      </c>
      <c r="F17" s="26" t="s">
        <v>263</v>
      </c>
      <c r="G17" s="26" t="s">
        <v>224</v>
      </c>
      <c r="H17" s="26" t="s">
        <v>224</v>
      </c>
      <c r="I17" s="27" t="s">
        <v>93</v>
      </c>
      <c r="J17" s="86">
        <v>834335.5</v>
      </c>
      <c r="K17" s="86">
        <f t="shared" si="0"/>
        <v>158523.745</v>
      </c>
      <c r="L17" s="86">
        <v>992859</v>
      </c>
      <c r="M17" s="88"/>
    </row>
    <row r="18" spans="1:13">
      <c r="A18" s="26" t="s">
        <v>270</v>
      </c>
      <c r="B18" s="26" t="s">
        <v>271</v>
      </c>
      <c r="C18" s="26" t="s">
        <v>221</v>
      </c>
      <c r="D18" s="26" t="s">
        <v>272</v>
      </c>
      <c r="E18" s="26" t="s">
        <v>258</v>
      </c>
      <c r="F18" s="26" t="s">
        <v>273</v>
      </c>
      <c r="G18" s="26" t="s">
        <v>274</v>
      </c>
      <c r="H18" s="26" t="s">
        <v>225</v>
      </c>
      <c r="I18" s="27" t="s">
        <v>93</v>
      </c>
      <c r="J18" s="86">
        <v>73924.600000000006</v>
      </c>
      <c r="K18" s="86">
        <f t="shared" si="0"/>
        <v>14045.674000000001</v>
      </c>
      <c r="L18" s="86">
        <v>87970</v>
      </c>
      <c r="M18" s="88"/>
    </row>
    <row r="19" spans="1:13">
      <c r="A19" s="26" t="s">
        <v>275</v>
      </c>
      <c r="B19" s="26" t="s">
        <v>276</v>
      </c>
      <c r="C19" s="26" t="s">
        <v>221</v>
      </c>
      <c r="D19" s="26" t="s">
        <v>277</v>
      </c>
      <c r="E19" s="26" t="s">
        <v>258</v>
      </c>
      <c r="F19" s="26" t="s">
        <v>273</v>
      </c>
      <c r="G19" s="26" t="s">
        <v>274</v>
      </c>
      <c r="H19" s="26" t="s">
        <v>278</v>
      </c>
      <c r="I19" s="27" t="s">
        <v>93</v>
      </c>
      <c r="J19" s="86">
        <v>82246.666666666672</v>
      </c>
      <c r="K19" s="86">
        <f t="shared" si="0"/>
        <v>15626.866666666669</v>
      </c>
      <c r="L19" s="86">
        <v>97874</v>
      </c>
      <c r="M19" s="88"/>
    </row>
    <row r="20" spans="1:13" ht="54">
      <c r="A20" s="26" t="s">
        <v>279</v>
      </c>
      <c r="B20" s="26" t="s">
        <v>280</v>
      </c>
      <c r="C20" s="29">
        <v>112151036</v>
      </c>
      <c r="D20" s="26" t="s">
        <v>281</v>
      </c>
      <c r="E20" s="26" t="s">
        <v>262</v>
      </c>
      <c r="F20" s="26" t="s">
        <v>263</v>
      </c>
      <c r="G20" s="26" t="s">
        <v>282</v>
      </c>
      <c r="H20" s="26" t="s">
        <v>283</v>
      </c>
      <c r="I20" s="27" t="s">
        <v>93</v>
      </c>
      <c r="J20" s="86">
        <v>1241526.3333333333</v>
      </c>
      <c r="K20" s="86">
        <f t="shared" si="0"/>
        <v>235890.00333333333</v>
      </c>
      <c r="L20" s="86">
        <v>1477416</v>
      </c>
      <c r="M20" s="88"/>
    </row>
    <row r="21" spans="1:13">
      <c r="A21" s="26" t="s">
        <v>284</v>
      </c>
      <c r="B21" s="26" t="s">
        <v>285</v>
      </c>
      <c r="C21" s="29">
        <v>112158008</v>
      </c>
      <c r="D21" s="26" t="s">
        <v>286</v>
      </c>
      <c r="E21" s="26" t="s">
        <v>240</v>
      </c>
      <c r="F21" s="26" t="s">
        <v>287</v>
      </c>
      <c r="G21" s="26" t="s">
        <v>288</v>
      </c>
      <c r="H21" s="26" t="s">
        <v>289</v>
      </c>
      <c r="I21" s="27" t="s">
        <v>93</v>
      </c>
      <c r="J21" s="86">
        <v>424526.5</v>
      </c>
      <c r="K21" s="86">
        <f t="shared" si="0"/>
        <v>80660.035000000003</v>
      </c>
      <c r="L21" s="86">
        <v>505187</v>
      </c>
      <c r="M21" s="88"/>
    </row>
    <row r="22" spans="1:13">
      <c r="A22" s="26" t="s">
        <v>290</v>
      </c>
      <c r="B22" s="26" t="s">
        <v>291</v>
      </c>
      <c r="C22" s="29">
        <v>112158007</v>
      </c>
      <c r="D22" s="26" t="s">
        <v>292</v>
      </c>
      <c r="E22" s="26" t="s">
        <v>240</v>
      </c>
      <c r="F22" s="26" t="s">
        <v>287</v>
      </c>
      <c r="G22" s="26" t="s">
        <v>288</v>
      </c>
      <c r="H22" s="26" t="s">
        <v>293</v>
      </c>
      <c r="I22" s="27" t="s">
        <v>93</v>
      </c>
      <c r="J22" s="86">
        <v>504226.7230107527</v>
      </c>
      <c r="K22" s="86">
        <f t="shared" si="0"/>
        <v>95803.077372043015</v>
      </c>
      <c r="L22" s="86">
        <v>600030</v>
      </c>
      <c r="M22" s="88"/>
    </row>
    <row r="23" spans="1:13">
      <c r="A23" s="26" t="s">
        <v>294</v>
      </c>
      <c r="B23" s="26" t="s">
        <v>295</v>
      </c>
      <c r="C23" s="26" t="s">
        <v>221</v>
      </c>
      <c r="D23" s="26" t="s">
        <v>296</v>
      </c>
      <c r="E23" s="26" t="s">
        <v>269</v>
      </c>
      <c r="F23" s="26" t="s">
        <v>263</v>
      </c>
      <c r="G23" s="26" t="s">
        <v>297</v>
      </c>
      <c r="H23" s="26" t="s">
        <v>298</v>
      </c>
      <c r="I23" s="27" t="s">
        <v>93</v>
      </c>
      <c r="J23" s="86">
        <v>122102.42857142857</v>
      </c>
      <c r="K23" s="86">
        <f t="shared" si="0"/>
        <v>23199.461428571427</v>
      </c>
      <c r="L23" s="86">
        <v>145302</v>
      </c>
      <c r="M23" s="88"/>
    </row>
    <row r="24" spans="1:13">
      <c r="A24" s="26" t="s">
        <v>299</v>
      </c>
      <c r="B24" s="26" t="s">
        <v>300</v>
      </c>
      <c r="C24" s="29">
        <v>112152056</v>
      </c>
      <c r="D24" s="26" t="s">
        <v>301</v>
      </c>
      <c r="E24" s="26" t="s">
        <v>269</v>
      </c>
      <c r="F24" s="26" t="s">
        <v>263</v>
      </c>
      <c r="G24" s="26" t="s">
        <v>302</v>
      </c>
      <c r="H24" s="26" t="s">
        <v>303</v>
      </c>
      <c r="I24" s="27" t="s">
        <v>93</v>
      </c>
      <c r="J24" s="86">
        <v>198531.25311111112</v>
      </c>
      <c r="K24" s="86">
        <f t="shared" si="0"/>
        <v>37720.938091111115</v>
      </c>
      <c r="L24" s="86">
        <v>236252</v>
      </c>
      <c r="M24" s="88"/>
    </row>
    <row r="25" spans="1:13">
      <c r="A25" s="26" t="s">
        <v>304</v>
      </c>
      <c r="B25" s="26" t="s">
        <v>305</v>
      </c>
      <c r="C25" s="29">
        <v>112150189</v>
      </c>
      <c r="D25" s="26" t="s">
        <v>306</v>
      </c>
      <c r="E25" s="26" t="s">
        <v>245</v>
      </c>
      <c r="F25" s="26" t="s">
        <v>307</v>
      </c>
      <c r="G25" s="26" t="s">
        <v>308</v>
      </c>
      <c r="H25" s="26" t="s">
        <v>309</v>
      </c>
      <c r="I25" s="27" t="s">
        <v>93</v>
      </c>
      <c r="J25" s="86">
        <v>705449.4</v>
      </c>
      <c r="K25" s="86">
        <f t="shared" si="0"/>
        <v>134035.386</v>
      </c>
      <c r="L25" s="86">
        <v>839485</v>
      </c>
      <c r="M25" s="88"/>
    </row>
    <row r="26" spans="1:13">
      <c r="A26" s="26" t="s">
        <v>310</v>
      </c>
      <c r="B26" s="26" t="s">
        <v>311</v>
      </c>
      <c r="C26" s="29">
        <v>112150190</v>
      </c>
      <c r="D26" s="26" t="s">
        <v>312</v>
      </c>
      <c r="E26" s="26" t="s">
        <v>245</v>
      </c>
      <c r="F26" s="26" t="s">
        <v>263</v>
      </c>
      <c r="G26" s="26" t="s">
        <v>313</v>
      </c>
      <c r="H26" s="26" t="s">
        <v>314</v>
      </c>
      <c r="I26" s="27" t="s">
        <v>93</v>
      </c>
      <c r="J26" s="86">
        <v>681422</v>
      </c>
      <c r="K26" s="86">
        <f t="shared" si="0"/>
        <v>129470.18000000001</v>
      </c>
      <c r="L26" s="86">
        <v>810892</v>
      </c>
      <c r="M26" s="88"/>
    </row>
    <row r="27" spans="1:13">
      <c r="A27" s="26" t="s">
        <v>315</v>
      </c>
      <c r="B27" s="26" t="s">
        <v>316</v>
      </c>
      <c r="C27" s="26" t="s">
        <v>221</v>
      </c>
      <c r="D27" s="26" t="s">
        <v>317</v>
      </c>
      <c r="E27" s="26" t="s">
        <v>245</v>
      </c>
      <c r="F27" s="26" t="s">
        <v>263</v>
      </c>
      <c r="G27" s="26" t="s">
        <v>318</v>
      </c>
      <c r="H27" s="26" t="s">
        <v>319</v>
      </c>
      <c r="I27" s="27" t="s">
        <v>93</v>
      </c>
      <c r="J27" s="86">
        <v>449619</v>
      </c>
      <c r="K27" s="86">
        <f t="shared" si="0"/>
        <v>85427.61</v>
      </c>
      <c r="L27" s="86">
        <v>535047</v>
      </c>
      <c r="M27" s="88"/>
    </row>
    <row r="28" spans="1:13">
      <c r="A28" s="26" t="s">
        <v>320</v>
      </c>
      <c r="B28" s="26" t="s">
        <v>321</v>
      </c>
      <c r="C28" s="26" t="s">
        <v>221</v>
      </c>
      <c r="D28" s="26" t="s">
        <v>322</v>
      </c>
      <c r="E28" s="26" t="s">
        <v>245</v>
      </c>
      <c r="F28" s="26" t="s">
        <v>307</v>
      </c>
      <c r="G28" s="26" t="s">
        <v>323</v>
      </c>
      <c r="H28" s="26" t="s">
        <v>324</v>
      </c>
      <c r="I28" s="27" t="s">
        <v>93</v>
      </c>
      <c r="J28" s="86">
        <v>673371.27155555552</v>
      </c>
      <c r="K28" s="86">
        <f t="shared" si="0"/>
        <v>127940.54159555555</v>
      </c>
      <c r="L28" s="86">
        <v>801312</v>
      </c>
      <c r="M28" s="88"/>
    </row>
    <row r="29" spans="1:13" ht="27">
      <c r="A29" s="26" t="s">
        <v>325</v>
      </c>
      <c r="B29" s="26" t="s">
        <v>326</v>
      </c>
      <c r="C29" s="29">
        <v>224059065</v>
      </c>
      <c r="D29" s="26" t="s">
        <v>327</v>
      </c>
      <c r="E29" s="26" t="s">
        <v>258</v>
      </c>
      <c r="F29" s="26" t="s">
        <v>328</v>
      </c>
      <c r="G29" s="26" t="s">
        <v>329</v>
      </c>
      <c r="H29" s="26" t="s">
        <v>330</v>
      </c>
      <c r="I29" s="27" t="s">
        <v>93</v>
      </c>
      <c r="J29" s="86">
        <v>2352640.2000000002</v>
      </c>
      <c r="K29" s="86">
        <f t="shared" si="0"/>
        <v>447001.63800000004</v>
      </c>
      <c r="L29" s="86">
        <v>2799642</v>
      </c>
      <c r="M29" s="88"/>
    </row>
    <row r="30" spans="1:13" ht="27">
      <c r="A30" s="26" t="s">
        <v>331</v>
      </c>
      <c r="B30" s="26" t="s">
        <v>332</v>
      </c>
      <c r="C30" s="26" t="s">
        <v>221</v>
      </c>
      <c r="D30" s="26" t="s">
        <v>333</v>
      </c>
      <c r="E30" s="26" t="s">
        <v>223</v>
      </c>
      <c r="F30" s="26" t="s">
        <v>224</v>
      </c>
      <c r="G30" s="26" t="s">
        <v>224</v>
      </c>
      <c r="H30" s="26" t="s">
        <v>224</v>
      </c>
      <c r="I30" s="27" t="s">
        <v>93</v>
      </c>
      <c r="J30" s="86">
        <v>111705.16666666667</v>
      </c>
      <c r="K30" s="86">
        <f t="shared" si="0"/>
        <v>21223.981666666667</v>
      </c>
      <c r="L30" s="86">
        <v>132929</v>
      </c>
      <c r="M30" s="88"/>
    </row>
    <row r="31" spans="1:13" ht="40.5">
      <c r="A31" s="26" t="s">
        <v>334</v>
      </c>
      <c r="B31" s="26" t="s">
        <v>335</v>
      </c>
      <c r="C31" s="29">
        <v>112151037</v>
      </c>
      <c r="D31" s="26" t="s">
        <v>336</v>
      </c>
      <c r="E31" s="26" t="s">
        <v>262</v>
      </c>
      <c r="F31" s="26" t="s">
        <v>263</v>
      </c>
      <c r="G31" s="26" t="s">
        <v>224</v>
      </c>
      <c r="H31" s="26" t="s">
        <v>337</v>
      </c>
      <c r="I31" s="27" t="s">
        <v>93</v>
      </c>
      <c r="J31" s="86">
        <v>1080698.6666666667</v>
      </c>
      <c r="K31" s="86">
        <f t="shared" si="0"/>
        <v>205332.74666666667</v>
      </c>
      <c r="L31" s="86">
        <v>1286031</v>
      </c>
      <c r="M31" s="88"/>
    </row>
    <row r="32" spans="1:13">
      <c r="A32" s="26" t="s">
        <v>338</v>
      </c>
      <c r="B32" s="26" t="s">
        <v>339</v>
      </c>
      <c r="C32" s="26" t="s">
        <v>221</v>
      </c>
      <c r="D32" s="26" t="s">
        <v>340</v>
      </c>
      <c r="E32" s="26" t="s">
        <v>245</v>
      </c>
      <c r="F32" s="26" t="s">
        <v>307</v>
      </c>
      <c r="G32" s="26" t="s">
        <v>341</v>
      </c>
      <c r="H32" s="26" t="s">
        <v>342</v>
      </c>
      <c r="I32" s="27" t="s">
        <v>93</v>
      </c>
      <c r="J32" s="86">
        <v>1490851.7937142856</v>
      </c>
      <c r="K32" s="86">
        <f t="shared" si="0"/>
        <v>283261.84080571425</v>
      </c>
      <c r="L32" s="86">
        <v>1774114</v>
      </c>
      <c r="M32" s="88"/>
    </row>
    <row r="33" spans="1:13">
      <c r="A33" s="26" t="s">
        <v>343</v>
      </c>
      <c r="B33" s="26" t="s">
        <v>344</v>
      </c>
      <c r="C33" s="26" t="s">
        <v>221</v>
      </c>
      <c r="D33" s="26" t="s">
        <v>345</v>
      </c>
      <c r="E33" s="26" t="s">
        <v>269</v>
      </c>
      <c r="F33" s="26" t="s">
        <v>346</v>
      </c>
      <c r="G33" s="26" t="s">
        <v>347</v>
      </c>
      <c r="H33" s="26" t="s">
        <v>348</v>
      </c>
      <c r="I33" s="27" t="s">
        <v>93</v>
      </c>
      <c r="J33" s="86">
        <v>2563105.25</v>
      </c>
      <c r="K33" s="86">
        <f t="shared" si="0"/>
        <v>486989.9975</v>
      </c>
      <c r="L33" s="86">
        <v>3050095</v>
      </c>
      <c r="M33" s="88"/>
    </row>
    <row r="34" spans="1:13">
      <c r="A34" s="26" t="s">
        <v>349</v>
      </c>
      <c r="B34" s="26" t="s">
        <v>350</v>
      </c>
      <c r="C34" s="29">
        <v>112150065</v>
      </c>
      <c r="D34" s="26" t="s">
        <v>351</v>
      </c>
      <c r="E34" s="26" t="s">
        <v>245</v>
      </c>
      <c r="F34" s="26" t="s">
        <v>263</v>
      </c>
      <c r="G34" s="26" t="s">
        <v>224</v>
      </c>
      <c r="H34" s="26" t="s">
        <v>352</v>
      </c>
      <c r="I34" s="27" t="s">
        <v>93</v>
      </c>
      <c r="J34" s="86">
        <v>196064.83333333334</v>
      </c>
      <c r="K34" s="86">
        <f t="shared" si="0"/>
        <v>37252.318333333336</v>
      </c>
      <c r="L34" s="86">
        <v>233317</v>
      </c>
      <c r="M34" s="88"/>
    </row>
    <row r="35" spans="1:13">
      <c r="A35" s="26" t="s">
        <v>353</v>
      </c>
      <c r="B35" s="26" t="s">
        <v>354</v>
      </c>
      <c r="C35" s="29">
        <v>112152144</v>
      </c>
      <c r="D35" s="26" t="s">
        <v>355</v>
      </c>
      <c r="E35" s="26" t="s">
        <v>269</v>
      </c>
      <c r="F35" s="26" t="s">
        <v>346</v>
      </c>
      <c r="G35" s="26" t="s">
        <v>356</v>
      </c>
      <c r="H35" s="26" t="s">
        <v>357</v>
      </c>
      <c r="I35" s="27" t="s">
        <v>93</v>
      </c>
      <c r="J35" s="86">
        <v>292104.44444444444</v>
      </c>
      <c r="K35" s="86">
        <f t="shared" si="0"/>
        <v>55499.844444444447</v>
      </c>
      <c r="L35" s="86">
        <v>347604</v>
      </c>
      <c r="M35" s="88"/>
    </row>
    <row r="36" spans="1:13">
      <c r="A36" s="26" t="s">
        <v>358</v>
      </c>
      <c r="B36" s="26" t="s">
        <v>359</v>
      </c>
      <c r="C36" s="29">
        <v>112152167</v>
      </c>
      <c r="D36" s="26" t="s">
        <v>360</v>
      </c>
      <c r="E36" s="26" t="s">
        <v>269</v>
      </c>
      <c r="F36" s="26" t="s">
        <v>346</v>
      </c>
      <c r="G36" s="26" t="s">
        <v>361</v>
      </c>
      <c r="H36" s="26" t="s">
        <v>362</v>
      </c>
      <c r="I36" s="27" t="s">
        <v>93</v>
      </c>
      <c r="J36" s="86">
        <v>1201728.2406666668</v>
      </c>
      <c r="K36" s="86">
        <f t="shared" si="0"/>
        <v>228328.3657266667</v>
      </c>
      <c r="L36" s="86">
        <v>1430057</v>
      </c>
      <c r="M36" s="88"/>
    </row>
    <row r="37" spans="1:13">
      <c r="A37" s="26" t="s">
        <v>363</v>
      </c>
      <c r="B37" s="26" t="s">
        <v>364</v>
      </c>
      <c r="C37" s="26" t="s">
        <v>221</v>
      </c>
      <c r="D37" s="26" t="s">
        <v>365</v>
      </c>
      <c r="E37" s="26" t="s">
        <v>269</v>
      </c>
      <c r="F37" s="26" t="s">
        <v>346</v>
      </c>
      <c r="G37" s="26" t="s">
        <v>361</v>
      </c>
      <c r="H37" s="26" t="s">
        <v>366</v>
      </c>
      <c r="I37" s="27" t="s">
        <v>93</v>
      </c>
      <c r="J37" s="86">
        <v>297268</v>
      </c>
      <c r="K37" s="86">
        <f t="shared" si="0"/>
        <v>56480.92</v>
      </c>
      <c r="L37" s="86">
        <v>353749</v>
      </c>
      <c r="M37" s="88"/>
    </row>
    <row r="38" spans="1:13">
      <c r="A38" s="26" t="s">
        <v>367</v>
      </c>
      <c r="B38" s="26" t="s">
        <v>368</v>
      </c>
      <c r="C38" s="29">
        <v>112152155</v>
      </c>
      <c r="D38" s="26" t="s">
        <v>369</v>
      </c>
      <c r="E38" s="26" t="s">
        <v>269</v>
      </c>
      <c r="F38" s="26" t="s">
        <v>346</v>
      </c>
      <c r="G38" s="26" t="s">
        <v>361</v>
      </c>
      <c r="H38" s="26" t="s">
        <v>370</v>
      </c>
      <c r="I38" s="27" t="s">
        <v>93</v>
      </c>
      <c r="J38" s="86">
        <v>695078.25</v>
      </c>
      <c r="K38" s="86">
        <f t="shared" si="0"/>
        <v>132064.86749999999</v>
      </c>
      <c r="L38" s="86">
        <v>827143</v>
      </c>
      <c r="M38" s="88"/>
    </row>
    <row r="39" spans="1:13">
      <c r="A39" s="26" t="s">
        <v>371</v>
      </c>
      <c r="B39" s="26" t="s">
        <v>372</v>
      </c>
      <c r="C39" s="29">
        <v>112150081</v>
      </c>
      <c r="D39" s="26" t="s">
        <v>373</v>
      </c>
      <c r="E39" s="26" t="s">
        <v>245</v>
      </c>
      <c r="F39" s="26" t="s">
        <v>374</v>
      </c>
      <c r="G39" s="26" t="s">
        <v>375</v>
      </c>
      <c r="H39" s="26" t="s">
        <v>376</v>
      </c>
      <c r="I39" s="27" t="s">
        <v>93</v>
      </c>
      <c r="J39" s="86">
        <v>600436.4</v>
      </c>
      <c r="K39" s="86">
        <f t="shared" si="0"/>
        <v>114082.91600000001</v>
      </c>
      <c r="L39" s="86">
        <v>714519</v>
      </c>
      <c r="M39" s="88"/>
    </row>
    <row r="40" spans="1:13" ht="40.5">
      <c r="A40" s="26" t="s">
        <v>377</v>
      </c>
      <c r="B40" s="26" t="s">
        <v>378</v>
      </c>
      <c r="C40" s="29">
        <v>112152193</v>
      </c>
      <c r="D40" s="26" t="s">
        <v>379</v>
      </c>
      <c r="E40" s="26" t="s">
        <v>269</v>
      </c>
      <c r="F40" s="26" t="s">
        <v>380</v>
      </c>
      <c r="G40" s="26" t="s">
        <v>381</v>
      </c>
      <c r="H40" s="26" t="s">
        <v>382</v>
      </c>
      <c r="I40" s="27" t="s">
        <v>93</v>
      </c>
      <c r="J40" s="86">
        <v>527316.16666666663</v>
      </c>
      <c r="K40" s="86">
        <f t="shared" si="0"/>
        <v>100190.07166666666</v>
      </c>
      <c r="L40" s="86">
        <v>627506</v>
      </c>
      <c r="M40" s="88"/>
    </row>
    <row r="41" spans="1:13">
      <c r="A41" s="26" t="s">
        <v>383</v>
      </c>
      <c r="B41" s="26" t="s">
        <v>384</v>
      </c>
      <c r="C41" s="29">
        <v>112152151</v>
      </c>
      <c r="D41" s="26" t="s">
        <v>385</v>
      </c>
      <c r="E41" s="26" t="s">
        <v>269</v>
      </c>
      <c r="F41" s="26" t="s">
        <v>380</v>
      </c>
      <c r="G41" s="26" t="s">
        <v>386</v>
      </c>
      <c r="H41" s="26" t="s">
        <v>387</v>
      </c>
      <c r="I41" s="27" t="s">
        <v>93</v>
      </c>
      <c r="J41" s="86">
        <v>620529.85714285716</v>
      </c>
      <c r="K41" s="86">
        <f t="shared" si="0"/>
        <v>117900.67285714287</v>
      </c>
      <c r="L41" s="86">
        <v>738431</v>
      </c>
      <c r="M41" s="88"/>
    </row>
    <row r="42" spans="1:13" ht="27">
      <c r="A42" s="26" t="s">
        <v>388</v>
      </c>
      <c r="B42" s="26" t="s">
        <v>389</v>
      </c>
      <c r="C42" s="29">
        <v>224059035</v>
      </c>
      <c r="D42" s="26" t="s">
        <v>390</v>
      </c>
      <c r="E42" s="26" t="s">
        <v>258</v>
      </c>
      <c r="F42" s="26" t="s">
        <v>328</v>
      </c>
      <c r="G42" s="26" t="s">
        <v>391</v>
      </c>
      <c r="H42" s="26" t="s">
        <v>392</v>
      </c>
      <c r="I42" s="27" t="s">
        <v>93</v>
      </c>
      <c r="J42" s="86">
        <v>4344083.5</v>
      </c>
      <c r="K42" s="86">
        <f t="shared" si="0"/>
        <v>825375.86499999999</v>
      </c>
      <c r="L42" s="86">
        <v>5169459</v>
      </c>
      <c r="M42" s="88"/>
    </row>
    <row r="43" spans="1:13">
      <c r="A43" s="26" t="s">
        <v>393</v>
      </c>
      <c r="B43" s="26" t="s">
        <v>394</v>
      </c>
      <c r="C43" s="29">
        <v>112152040</v>
      </c>
      <c r="D43" s="26" t="s">
        <v>395</v>
      </c>
      <c r="E43" s="26" t="s">
        <v>269</v>
      </c>
      <c r="F43" s="26" t="s">
        <v>263</v>
      </c>
      <c r="G43" s="26" t="s">
        <v>396</v>
      </c>
      <c r="H43" s="26" t="s">
        <v>397</v>
      </c>
      <c r="I43" s="27" t="s">
        <v>93</v>
      </c>
      <c r="J43" s="86">
        <v>745623.73892473115</v>
      </c>
      <c r="K43" s="86">
        <f t="shared" si="0"/>
        <v>141668.51039569892</v>
      </c>
      <c r="L43" s="86">
        <v>887292</v>
      </c>
      <c r="M43" s="88"/>
    </row>
    <row r="44" spans="1:13">
      <c r="A44" s="26" t="s">
        <v>398</v>
      </c>
      <c r="B44" s="26" t="s">
        <v>399</v>
      </c>
      <c r="C44" s="26" t="s">
        <v>221</v>
      </c>
      <c r="D44" s="26" t="s">
        <v>400</v>
      </c>
      <c r="E44" s="26" t="s">
        <v>269</v>
      </c>
      <c r="F44" s="26" t="s">
        <v>263</v>
      </c>
      <c r="G44" s="26" t="s">
        <v>401</v>
      </c>
      <c r="H44" s="26" t="s">
        <v>402</v>
      </c>
      <c r="I44" s="27" t="s">
        <v>93</v>
      </c>
      <c r="J44" s="86">
        <v>1007370.9762857143</v>
      </c>
      <c r="K44" s="86">
        <f t="shared" si="0"/>
        <v>191400.48549428573</v>
      </c>
      <c r="L44" s="86">
        <v>1198771</v>
      </c>
      <c r="M44" s="88"/>
    </row>
    <row r="45" spans="1:13">
      <c r="A45" s="26" t="s">
        <v>403</v>
      </c>
      <c r="B45" s="26" t="s">
        <v>404</v>
      </c>
      <c r="C45" s="29">
        <v>112151079</v>
      </c>
      <c r="D45" s="26" t="s">
        <v>405</v>
      </c>
      <c r="E45" s="26" t="s">
        <v>262</v>
      </c>
      <c r="F45" s="26" t="s">
        <v>263</v>
      </c>
      <c r="G45" s="26" t="s">
        <v>224</v>
      </c>
      <c r="H45" s="26" t="s">
        <v>406</v>
      </c>
      <c r="I45" s="27" t="s">
        <v>93</v>
      </c>
      <c r="J45" s="86">
        <v>964621</v>
      </c>
      <c r="K45" s="86">
        <f t="shared" si="0"/>
        <v>183277.99</v>
      </c>
      <c r="L45" s="86">
        <v>1147899</v>
      </c>
      <c r="M45" s="88"/>
    </row>
    <row r="46" spans="1:13" ht="27">
      <c r="A46" s="26" t="s">
        <v>407</v>
      </c>
      <c r="B46" s="26" t="s">
        <v>408</v>
      </c>
      <c r="C46" s="26" t="s">
        <v>221</v>
      </c>
      <c r="D46" s="26" t="s">
        <v>409</v>
      </c>
      <c r="E46" s="26" t="s">
        <v>245</v>
      </c>
      <c r="F46" s="26" t="s">
        <v>246</v>
      </c>
      <c r="G46" s="26" t="s">
        <v>410</v>
      </c>
      <c r="H46" s="26" t="s">
        <v>411</v>
      </c>
      <c r="I46" s="27" t="s">
        <v>93</v>
      </c>
      <c r="J46" s="86">
        <v>596684.19999999995</v>
      </c>
      <c r="K46" s="86">
        <f t="shared" si="0"/>
        <v>113369.99799999999</v>
      </c>
      <c r="L46" s="86">
        <v>710054</v>
      </c>
      <c r="M46" s="88"/>
    </row>
    <row r="47" spans="1:13">
      <c r="A47" s="26" t="s">
        <v>412</v>
      </c>
      <c r="B47" s="26" t="s">
        <v>413</v>
      </c>
      <c r="C47" s="26" t="s">
        <v>221</v>
      </c>
      <c r="D47" s="26" t="s">
        <v>414</v>
      </c>
      <c r="E47" s="26" t="s">
        <v>269</v>
      </c>
      <c r="F47" s="26" t="s">
        <v>380</v>
      </c>
      <c r="G47" s="26" t="s">
        <v>415</v>
      </c>
      <c r="H47" s="26" t="s">
        <v>416</v>
      </c>
      <c r="I47" s="27" t="s">
        <v>93</v>
      </c>
      <c r="J47" s="86">
        <v>3046515.9536666665</v>
      </c>
      <c r="K47" s="86">
        <f t="shared" si="0"/>
        <v>578838.03119666665</v>
      </c>
      <c r="L47" s="86">
        <v>3625354</v>
      </c>
      <c r="M47" s="88"/>
    </row>
    <row r="48" spans="1:13">
      <c r="A48" s="26" t="s">
        <v>417</v>
      </c>
      <c r="B48" s="26" t="s">
        <v>418</v>
      </c>
      <c r="C48" s="26" t="s">
        <v>221</v>
      </c>
      <c r="D48" s="26" t="s">
        <v>419</v>
      </c>
      <c r="E48" s="26" t="s">
        <v>258</v>
      </c>
      <c r="F48" s="26" t="s">
        <v>420</v>
      </c>
      <c r="G48" s="26" t="s">
        <v>224</v>
      </c>
      <c r="H48" s="26" t="s">
        <v>224</v>
      </c>
      <c r="I48" s="27" t="s">
        <v>93</v>
      </c>
      <c r="J48" s="86">
        <v>6127.9094086021505</v>
      </c>
      <c r="K48" s="86">
        <f t="shared" si="0"/>
        <v>1164.3027876344086</v>
      </c>
      <c r="L48" s="86">
        <v>7292</v>
      </c>
      <c r="M48" s="88"/>
    </row>
    <row r="49" spans="1:13">
      <c r="A49" s="26" t="s">
        <v>421</v>
      </c>
      <c r="B49" s="26" t="s">
        <v>422</v>
      </c>
      <c r="C49" s="29">
        <v>112154295</v>
      </c>
      <c r="D49" s="26" t="s">
        <v>423</v>
      </c>
      <c r="E49" s="26" t="s">
        <v>258</v>
      </c>
      <c r="F49" s="26" t="s">
        <v>224</v>
      </c>
      <c r="G49" s="26" t="s">
        <v>224</v>
      </c>
      <c r="H49" s="26" t="s">
        <v>224</v>
      </c>
      <c r="I49" s="27" t="s">
        <v>93</v>
      </c>
      <c r="J49" s="86">
        <v>6560.4758064516136</v>
      </c>
      <c r="K49" s="86">
        <f t="shared" si="0"/>
        <v>1246.4904032258066</v>
      </c>
      <c r="L49" s="86">
        <v>7807</v>
      </c>
      <c r="M49" s="88"/>
    </row>
    <row r="50" spans="1:13">
      <c r="A50" s="26" t="s">
        <v>424</v>
      </c>
      <c r="B50" s="26" t="s">
        <v>425</v>
      </c>
      <c r="C50" s="26" t="s">
        <v>221</v>
      </c>
      <c r="D50" s="26" t="s">
        <v>426</v>
      </c>
      <c r="E50" s="26" t="s">
        <v>427</v>
      </c>
      <c r="F50" s="26" t="s">
        <v>428</v>
      </c>
      <c r="G50" s="26" t="s">
        <v>225</v>
      </c>
      <c r="H50" s="26" t="s">
        <v>224</v>
      </c>
      <c r="I50" s="27" t="s">
        <v>93</v>
      </c>
      <c r="J50" s="86">
        <v>17865.333333333332</v>
      </c>
      <c r="K50" s="86">
        <f t="shared" si="0"/>
        <v>3394.413333333333</v>
      </c>
      <c r="L50" s="86">
        <v>21260</v>
      </c>
      <c r="M50" s="88"/>
    </row>
    <row r="51" spans="1:13">
      <c r="A51" s="26" t="s">
        <v>429</v>
      </c>
      <c r="B51" s="26" t="s">
        <v>430</v>
      </c>
      <c r="C51" s="26" t="s">
        <v>221</v>
      </c>
      <c r="D51" s="26" t="s">
        <v>431</v>
      </c>
      <c r="E51" s="26" t="s">
        <v>432</v>
      </c>
      <c r="F51" s="26" t="s">
        <v>224</v>
      </c>
      <c r="G51" s="26" t="s">
        <v>224</v>
      </c>
      <c r="H51" s="26" t="s">
        <v>433</v>
      </c>
      <c r="I51" s="27" t="s">
        <v>93</v>
      </c>
      <c r="J51" s="86">
        <v>3041.0493333333334</v>
      </c>
      <c r="K51" s="86">
        <f t="shared" si="0"/>
        <v>577.79937333333339</v>
      </c>
      <c r="L51" s="86">
        <v>3619</v>
      </c>
      <c r="M51" s="88"/>
    </row>
    <row r="52" spans="1:13">
      <c r="A52" s="26" t="s">
        <v>434</v>
      </c>
      <c r="B52" s="26" t="s">
        <v>435</v>
      </c>
      <c r="C52" s="26" t="s">
        <v>221</v>
      </c>
      <c r="D52" s="26" t="s">
        <v>436</v>
      </c>
      <c r="E52" s="26" t="s">
        <v>437</v>
      </c>
      <c r="F52" s="26" t="s">
        <v>224</v>
      </c>
      <c r="G52" s="26" t="s">
        <v>224</v>
      </c>
      <c r="H52" s="26" t="s">
        <v>224</v>
      </c>
      <c r="I52" s="27" t="s">
        <v>93</v>
      </c>
      <c r="J52" s="86">
        <v>15162</v>
      </c>
      <c r="K52" s="86">
        <f t="shared" si="0"/>
        <v>2880.78</v>
      </c>
      <c r="L52" s="86">
        <v>18043</v>
      </c>
      <c r="M52" s="88"/>
    </row>
    <row r="53" spans="1:13">
      <c r="A53" s="26" t="s">
        <v>438</v>
      </c>
      <c r="B53" s="26" t="s">
        <v>439</v>
      </c>
      <c r="C53" s="26" t="s">
        <v>221</v>
      </c>
      <c r="D53" s="26" t="s">
        <v>440</v>
      </c>
      <c r="E53" s="26" t="s">
        <v>258</v>
      </c>
      <c r="F53" s="26" t="s">
        <v>224</v>
      </c>
      <c r="G53" s="26" t="s">
        <v>225</v>
      </c>
      <c r="H53" s="26" t="s">
        <v>225</v>
      </c>
      <c r="I53" s="27" t="s">
        <v>93</v>
      </c>
      <c r="J53" s="86">
        <v>4849.1428571428569</v>
      </c>
      <c r="K53" s="86">
        <f t="shared" si="0"/>
        <v>921.33714285714279</v>
      </c>
      <c r="L53" s="86">
        <v>5770</v>
      </c>
      <c r="M53" s="88"/>
    </row>
    <row r="54" spans="1:13">
      <c r="A54" s="26" t="s">
        <v>441</v>
      </c>
      <c r="B54" s="26" t="s">
        <v>442</v>
      </c>
      <c r="C54" s="26" t="s">
        <v>221</v>
      </c>
      <c r="D54" s="26" t="s">
        <v>443</v>
      </c>
      <c r="E54" s="26" t="s">
        <v>258</v>
      </c>
      <c r="F54" s="26" t="s">
        <v>224</v>
      </c>
      <c r="G54" s="26" t="s">
        <v>225</v>
      </c>
      <c r="H54" s="26" t="s">
        <v>225</v>
      </c>
      <c r="I54" s="27" t="s">
        <v>93</v>
      </c>
      <c r="J54" s="86">
        <v>192537.286827957</v>
      </c>
      <c r="K54" s="86">
        <f t="shared" si="0"/>
        <v>36582.084497311829</v>
      </c>
      <c r="L54" s="86">
        <v>229119</v>
      </c>
      <c r="M54" s="88"/>
    </row>
    <row r="55" spans="1:13">
      <c r="A55" s="26" t="s">
        <v>444</v>
      </c>
      <c r="B55" s="26" t="s">
        <v>445</v>
      </c>
      <c r="C55" s="26" t="s">
        <v>221</v>
      </c>
      <c r="D55" s="26" t="s">
        <v>446</v>
      </c>
      <c r="E55" s="26" t="s">
        <v>269</v>
      </c>
      <c r="F55" s="26" t="s">
        <v>263</v>
      </c>
      <c r="G55" s="26" t="s">
        <v>396</v>
      </c>
      <c r="H55" s="26" t="s">
        <v>447</v>
      </c>
      <c r="I55" s="27" t="s">
        <v>93</v>
      </c>
      <c r="J55" s="86">
        <v>1578461.5</v>
      </c>
      <c r="K55" s="86">
        <f t="shared" si="0"/>
        <v>299907.685</v>
      </c>
      <c r="L55" s="86">
        <v>1878369</v>
      </c>
      <c r="M55" s="88"/>
    </row>
    <row r="56" spans="1:13">
      <c r="A56" s="26" t="s">
        <v>448</v>
      </c>
      <c r="B56" s="26" t="s">
        <v>449</v>
      </c>
      <c r="C56" s="26" t="s">
        <v>221</v>
      </c>
      <c r="D56" s="26" t="s">
        <v>450</v>
      </c>
      <c r="E56" s="26" t="s">
        <v>269</v>
      </c>
      <c r="F56" s="26" t="s">
        <v>224</v>
      </c>
      <c r="G56" s="26" t="s">
        <v>224</v>
      </c>
      <c r="H56" s="26" t="s">
        <v>225</v>
      </c>
      <c r="I56" s="27" t="s">
        <v>93</v>
      </c>
      <c r="J56" s="86">
        <v>83342.5</v>
      </c>
      <c r="K56" s="86">
        <f t="shared" si="0"/>
        <v>15835.075000000001</v>
      </c>
      <c r="L56" s="86">
        <v>99178</v>
      </c>
      <c r="M56" s="88"/>
    </row>
    <row r="57" spans="1:13">
      <c r="A57" s="26" t="s">
        <v>451</v>
      </c>
      <c r="B57" s="26" t="s">
        <v>452</v>
      </c>
      <c r="C57" s="29">
        <v>112158020</v>
      </c>
      <c r="D57" s="26" t="s">
        <v>453</v>
      </c>
      <c r="E57" s="26" t="s">
        <v>240</v>
      </c>
      <c r="F57" s="26" t="s">
        <v>454</v>
      </c>
      <c r="G57" s="26" t="s">
        <v>455</v>
      </c>
      <c r="H57" s="26" t="s">
        <v>456</v>
      </c>
      <c r="I57" s="27" t="s">
        <v>93</v>
      </c>
      <c r="J57" s="86">
        <v>118678</v>
      </c>
      <c r="K57" s="86">
        <f t="shared" si="0"/>
        <v>22548.82</v>
      </c>
      <c r="L57" s="86">
        <v>141227</v>
      </c>
      <c r="M57" s="88"/>
    </row>
    <row r="58" spans="1:13">
      <c r="A58" s="26" t="s">
        <v>457</v>
      </c>
      <c r="B58" s="26" t="s">
        <v>458</v>
      </c>
      <c r="C58" s="29">
        <v>112156042</v>
      </c>
      <c r="D58" s="26" t="s">
        <v>459</v>
      </c>
      <c r="E58" s="26" t="s">
        <v>460</v>
      </c>
      <c r="F58" s="26" t="s">
        <v>224</v>
      </c>
      <c r="G58" s="26" t="s">
        <v>461</v>
      </c>
      <c r="H58" s="26" t="s">
        <v>456</v>
      </c>
      <c r="I58" s="27" t="s">
        <v>93</v>
      </c>
      <c r="J58" s="86">
        <v>94297</v>
      </c>
      <c r="K58" s="86">
        <f t="shared" si="0"/>
        <v>17916.43</v>
      </c>
      <c r="L58" s="86">
        <v>112213</v>
      </c>
      <c r="M58" s="88"/>
    </row>
    <row r="59" spans="1:13" ht="27">
      <c r="A59" s="26" t="s">
        <v>462</v>
      </c>
      <c r="B59" s="26" t="s">
        <v>463</v>
      </c>
      <c r="C59" s="26" t="s">
        <v>221</v>
      </c>
      <c r="D59" s="26" t="s">
        <v>464</v>
      </c>
      <c r="E59" s="26" t="s">
        <v>223</v>
      </c>
      <c r="F59" s="26" t="s">
        <v>224</v>
      </c>
      <c r="G59" s="26" t="s">
        <v>224</v>
      </c>
      <c r="H59" s="26" t="s">
        <v>224</v>
      </c>
      <c r="I59" s="27" t="s">
        <v>93</v>
      </c>
      <c r="J59" s="86">
        <v>118955.25</v>
      </c>
      <c r="K59" s="86">
        <f t="shared" si="0"/>
        <v>22601.497500000001</v>
      </c>
      <c r="L59" s="86">
        <v>141557</v>
      </c>
      <c r="M59" s="88"/>
    </row>
    <row r="60" spans="1:13">
      <c r="A60" s="26" t="s">
        <v>465</v>
      </c>
      <c r="B60" s="26" t="s">
        <v>466</v>
      </c>
      <c r="C60" s="26" t="s">
        <v>221</v>
      </c>
      <c r="D60" s="26" t="s">
        <v>467</v>
      </c>
      <c r="E60" s="26" t="s">
        <v>468</v>
      </c>
      <c r="F60" s="26" t="s">
        <v>469</v>
      </c>
      <c r="G60" s="26" t="s">
        <v>224</v>
      </c>
      <c r="H60" s="26" t="s">
        <v>470</v>
      </c>
      <c r="I60" s="27" t="s">
        <v>93</v>
      </c>
      <c r="J60" s="86">
        <v>262353.2</v>
      </c>
      <c r="K60" s="86">
        <f t="shared" si="0"/>
        <v>49847.108</v>
      </c>
      <c r="L60" s="86">
        <v>312200</v>
      </c>
      <c r="M60" s="88"/>
    </row>
    <row r="61" spans="1:13">
      <c r="A61" s="26" t="s">
        <v>471</v>
      </c>
      <c r="B61" s="26" t="s">
        <v>472</v>
      </c>
      <c r="C61" s="26" t="s">
        <v>221</v>
      </c>
      <c r="D61" s="26" t="s">
        <v>473</v>
      </c>
      <c r="E61" s="26" t="s">
        <v>474</v>
      </c>
      <c r="F61" s="26" t="s">
        <v>263</v>
      </c>
      <c r="G61" s="26" t="s">
        <v>224</v>
      </c>
      <c r="H61" s="26" t="s">
        <v>224</v>
      </c>
      <c r="I61" s="27" t="s">
        <v>93</v>
      </c>
      <c r="J61" s="86">
        <v>416896.39811111114</v>
      </c>
      <c r="K61" s="86">
        <f t="shared" si="0"/>
        <v>79210.315641111112</v>
      </c>
      <c r="L61" s="86">
        <v>496107</v>
      </c>
      <c r="M61" s="88"/>
    </row>
    <row r="62" spans="1:13">
      <c r="A62" s="26" t="s">
        <v>475</v>
      </c>
      <c r="B62" s="26" t="s">
        <v>476</v>
      </c>
      <c r="C62" s="29">
        <v>112156016</v>
      </c>
      <c r="D62" s="26" t="s">
        <v>477</v>
      </c>
      <c r="E62" s="26" t="s">
        <v>223</v>
      </c>
      <c r="F62" s="26" t="s">
        <v>224</v>
      </c>
      <c r="G62" s="26" t="s">
        <v>224</v>
      </c>
      <c r="H62" s="26" t="s">
        <v>224</v>
      </c>
      <c r="I62" s="27" t="s">
        <v>93</v>
      </c>
      <c r="J62" s="86">
        <v>144466.90433333334</v>
      </c>
      <c r="K62" s="86">
        <f t="shared" si="0"/>
        <v>27448.711823333335</v>
      </c>
      <c r="L62" s="86">
        <v>171916</v>
      </c>
      <c r="M62" s="88"/>
    </row>
    <row r="63" spans="1:13">
      <c r="A63" s="26" t="s">
        <v>478</v>
      </c>
      <c r="B63" s="26" t="s">
        <v>479</v>
      </c>
      <c r="C63" s="29">
        <v>112156017</v>
      </c>
      <c r="D63" s="26" t="s">
        <v>480</v>
      </c>
      <c r="E63" s="26" t="s">
        <v>223</v>
      </c>
      <c r="F63" s="26" t="s">
        <v>224</v>
      </c>
      <c r="G63" s="26" t="s">
        <v>224</v>
      </c>
      <c r="H63" s="26" t="s">
        <v>224</v>
      </c>
      <c r="I63" s="27" t="s">
        <v>93</v>
      </c>
      <c r="J63" s="86">
        <v>114817.28571428571</v>
      </c>
      <c r="K63" s="86">
        <f t="shared" si="0"/>
        <v>21815.284285714286</v>
      </c>
      <c r="L63" s="86">
        <v>136633</v>
      </c>
      <c r="M63" s="88"/>
    </row>
    <row r="64" spans="1:13">
      <c r="A64" s="26" t="s">
        <v>481</v>
      </c>
      <c r="B64" s="26" t="s">
        <v>482</v>
      </c>
      <c r="C64" s="26" t="s">
        <v>221</v>
      </c>
      <c r="D64" s="26" t="s">
        <v>483</v>
      </c>
      <c r="E64" s="26" t="s">
        <v>223</v>
      </c>
      <c r="F64" s="26" t="s">
        <v>224</v>
      </c>
      <c r="G64" s="26" t="s">
        <v>484</v>
      </c>
      <c r="H64" s="26" t="s">
        <v>225</v>
      </c>
      <c r="I64" s="27" t="s">
        <v>93</v>
      </c>
      <c r="J64" s="86">
        <v>163252.52365591397</v>
      </c>
      <c r="K64" s="86">
        <f t="shared" si="0"/>
        <v>31017.979494623654</v>
      </c>
      <c r="L64" s="86">
        <v>194271</v>
      </c>
      <c r="M64" s="88"/>
    </row>
    <row r="65" spans="1:13">
      <c r="A65" s="26" t="s">
        <v>485</v>
      </c>
      <c r="B65" s="26" t="s">
        <v>486</v>
      </c>
      <c r="C65" s="29">
        <v>112158014</v>
      </c>
      <c r="D65" s="26" t="s">
        <v>487</v>
      </c>
      <c r="E65" s="26" t="s">
        <v>240</v>
      </c>
      <c r="F65" s="26" t="s">
        <v>224</v>
      </c>
      <c r="G65" s="26" t="s">
        <v>224</v>
      </c>
      <c r="H65" s="26" t="s">
        <v>224</v>
      </c>
      <c r="I65" s="27" t="s">
        <v>93</v>
      </c>
      <c r="J65" s="86">
        <v>184498.33333333334</v>
      </c>
      <c r="K65" s="86">
        <f t="shared" si="0"/>
        <v>35054.683333333334</v>
      </c>
      <c r="L65" s="86">
        <v>219553</v>
      </c>
      <c r="M65" s="88"/>
    </row>
    <row r="66" spans="1:13">
      <c r="A66" s="26" t="s">
        <v>488</v>
      </c>
      <c r="B66" s="26" t="s">
        <v>489</v>
      </c>
      <c r="C66" s="29">
        <v>112158004</v>
      </c>
      <c r="D66" s="26" t="s">
        <v>490</v>
      </c>
      <c r="E66" s="26" t="s">
        <v>240</v>
      </c>
      <c r="F66" s="26" t="s">
        <v>263</v>
      </c>
      <c r="G66" s="26" t="s">
        <v>491</v>
      </c>
      <c r="H66" s="26" t="s">
        <v>224</v>
      </c>
      <c r="I66" s="27" t="s">
        <v>93</v>
      </c>
      <c r="J66" s="86">
        <v>141939.92602150538</v>
      </c>
      <c r="K66" s="86">
        <f t="shared" si="0"/>
        <v>26968.585944086022</v>
      </c>
      <c r="L66" s="86">
        <v>168909</v>
      </c>
      <c r="M66" s="88"/>
    </row>
    <row r="67" spans="1:13">
      <c r="A67" s="26" t="s">
        <v>492</v>
      </c>
      <c r="B67" s="26" t="s">
        <v>493</v>
      </c>
      <c r="C67" s="29">
        <v>112001011</v>
      </c>
      <c r="D67" s="26" t="s">
        <v>494</v>
      </c>
      <c r="E67" s="26" t="s">
        <v>460</v>
      </c>
      <c r="F67" s="26" t="s">
        <v>224</v>
      </c>
      <c r="G67" s="26" t="s">
        <v>224</v>
      </c>
      <c r="H67" s="26" t="s">
        <v>224</v>
      </c>
      <c r="I67" s="27" t="s">
        <v>93</v>
      </c>
      <c r="J67" s="86">
        <v>149622.5</v>
      </c>
      <c r="K67" s="86">
        <f t="shared" si="0"/>
        <v>28428.275000000001</v>
      </c>
      <c r="L67" s="86">
        <v>178051</v>
      </c>
      <c r="M67" s="88"/>
    </row>
    <row r="68" spans="1:13">
      <c r="A68" s="26" t="s">
        <v>495</v>
      </c>
      <c r="B68" s="26" t="s">
        <v>496</v>
      </c>
      <c r="C68" s="26" t="s">
        <v>221</v>
      </c>
      <c r="D68" s="26" t="s">
        <v>497</v>
      </c>
      <c r="E68" s="26" t="s">
        <v>498</v>
      </c>
      <c r="F68" s="26" t="s">
        <v>307</v>
      </c>
      <c r="G68" s="26" t="s">
        <v>225</v>
      </c>
      <c r="H68" s="26" t="s">
        <v>499</v>
      </c>
      <c r="I68" s="27" t="s">
        <v>93</v>
      </c>
      <c r="J68" s="86">
        <v>165635</v>
      </c>
      <c r="K68" s="86">
        <f t="shared" si="0"/>
        <v>31470.65</v>
      </c>
      <c r="L68" s="86">
        <v>197106</v>
      </c>
      <c r="M68" s="88"/>
    </row>
    <row r="69" spans="1:13">
      <c r="A69" s="26" t="s">
        <v>500</v>
      </c>
      <c r="B69" s="26" t="s">
        <v>501</v>
      </c>
      <c r="C69" s="26" t="s">
        <v>221</v>
      </c>
      <c r="D69" s="26" t="s">
        <v>502</v>
      </c>
      <c r="E69" s="26" t="s">
        <v>503</v>
      </c>
      <c r="F69" s="26" t="s">
        <v>307</v>
      </c>
      <c r="G69" s="26" t="s">
        <v>504</v>
      </c>
      <c r="H69" s="26" t="s">
        <v>505</v>
      </c>
      <c r="I69" s="27" t="s">
        <v>93</v>
      </c>
      <c r="J69" s="86">
        <v>223159.01664823346</v>
      </c>
      <c r="K69" s="86">
        <f t="shared" si="0"/>
        <v>42400.213163164357</v>
      </c>
      <c r="L69" s="86">
        <v>265559</v>
      </c>
      <c r="M69" s="88"/>
    </row>
    <row r="70" spans="1:13">
      <c r="A70" s="26" t="s">
        <v>506</v>
      </c>
      <c r="B70" s="26" t="s">
        <v>507</v>
      </c>
      <c r="C70" s="26" t="s">
        <v>221</v>
      </c>
      <c r="D70" s="26" t="s">
        <v>508</v>
      </c>
      <c r="E70" s="26" t="s">
        <v>240</v>
      </c>
      <c r="F70" s="26" t="s">
        <v>224</v>
      </c>
      <c r="G70" s="26" t="s">
        <v>224</v>
      </c>
      <c r="H70" s="26" t="s">
        <v>509</v>
      </c>
      <c r="I70" s="27" t="s">
        <v>93</v>
      </c>
      <c r="J70" s="86">
        <v>364156</v>
      </c>
      <c r="K70" s="86">
        <f t="shared" si="0"/>
        <v>69189.64</v>
      </c>
      <c r="L70" s="86">
        <v>433346</v>
      </c>
      <c r="M70" s="88"/>
    </row>
    <row r="71" spans="1:13" ht="27">
      <c r="A71" s="26" t="s">
        <v>510</v>
      </c>
      <c r="B71" s="26" t="s">
        <v>511</v>
      </c>
      <c r="C71" s="29">
        <v>112156063</v>
      </c>
      <c r="D71" s="26" t="s">
        <v>512</v>
      </c>
      <c r="E71" s="26" t="s">
        <v>245</v>
      </c>
      <c r="F71" s="26" t="s">
        <v>246</v>
      </c>
      <c r="G71" s="26" t="s">
        <v>225</v>
      </c>
      <c r="H71" s="26" t="s">
        <v>513</v>
      </c>
      <c r="I71" s="27" t="s">
        <v>93</v>
      </c>
      <c r="J71" s="86">
        <v>402805.66666666669</v>
      </c>
      <c r="K71" s="86">
        <f t="shared" si="0"/>
        <v>76533.076666666675</v>
      </c>
      <c r="L71" s="86">
        <v>479339</v>
      </c>
      <c r="M71" s="88"/>
    </row>
    <row r="72" spans="1:13" ht="27">
      <c r="A72" s="26" t="s">
        <v>514</v>
      </c>
      <c r="B72" s="26" t="s">
        <v>515</v>
      </c>
      <c r="C72" s="26" t="s">
        <v>221</v>
      </c>
      <c r="D72" s="26" t="s">
        <v>516</v>
      </c>
      <c r="E72" s="26" t="s">
        <v>223</v>
      </c>
      <c r="F72" s="26" t="s">
        <v>517</v>
      </c>
      <c r="G72" s="26" t="s">
        <v>518</v>
      </c>
      <c r="H72" s="26" t="s">
        <v>225</v>
      </c>
      <c r="I72" s="27" t="s">
        <v>93</v>
      </c>
      <c r="J72" s="86">
        <v>145459.81505376345</v>
      </c>
      <c r="K72" s="86">
        <f t="shared" ref="K72:K135" si="1">+J72*0.19</f>
        <v>27637.364860215057</v>
      </c>
      <c r="L72" s="86">
        <v>173097</v>
      </c>
      <c r="M72" s="88"/>
    </row>
    <row r="73" spans="1:13">
      <c r="A73" s="26" t="s">
        <v>519</v>
      </c>
      <c r="B73" s="26" t="s">
        <v>520</v>
      </c>
      <c r="C73" s="26" t="s">
        <v>221</v>
      </c>
      <c r="D73" s="26" t="s">
        <v>521</v>
      </c>
      <c r="E73" s="26" t="s">
        <v>223</v>
      </c>
      <c r="F73" s="26" t="s">
        <v>224</v>
      </c>
      <c r="G73" s="26" t="s">
        <v>224</v>
      </c>
      <c r="H73" s="26" t="s">
        <v>224</v>
      </c>
      <c r="I73" s="27" t="s">
        <v>93</v>
      </c>
      <c r="J73" s="86">
        <v>154384.5</v>
      </c>
      <c r="K73" s="86">
        <f t="shared" si="1"/>
        <v>29333.055</v>
      </c>
      <c r="L73" s="86">
        <v>183718</v>
      </c>
      <c r="M73" s="88"/>
    </row>
    <row r="74" spans="1:13">
      <c r="A74" s="26" t="s">
        <v>522</v>
      </c>
      <c r="B74" s="26" t="s">
        <v>523</v>
      </c>
      <c r="C74" s="26" t="s">
        <v>221</v>
      </c>
      <c r="D74" s="26" t="s">
        <v>524</v>
      </c>
      <c r="E74" s="26" t="s">
        <v>223</v>
      </c>
      <c r="F74" s="26" t="s">
        <v>224</v>
      </c>
      <c r="G74" s="26" t="s">
        <v>224</v>
      </c>
      <c r="H74" s="26" t="s">
        <v>224</v>
      </c>
      <c r="I74" s="27" t="s">
        <v>93</v>
      </c>
      <c r="J74" s="86">
        <v>77565.5</v>
      </c>
      <c r="K74" s="86">
        <f t="shared" si="1"/>
        <v>14737.445</v>
      </c>
      <c r="L74" s="86">
        <v>92303</v>
      </c>
      <c r="M74" s="88"/>
    </row>
    <row r="75" spans="1:13">
      <c r="A75" s="26" t="s">
        <v>525</v>
      </c>
      <c r="B75" s="26" t="s">
        <v>526</v>
      </c>
      <c r="C75" s="26" t="s">
        <v>221</v>
      </c>
      <c r="D75" s="26" t="s">
        <v>527</v>
      </c>
      <c r="E75" s="26" t="s">
        <v>460</v>
      </c>
      <c r="F75" s="26" t="s">
        <v>224</v>
      </c>
      <c r="G75" s="26" t="s">
        <v>224</v>
      </c>
      <c r="H75" s="26" t="s">
        <v>224</v>
      </c>
      <c r="I75" s="27" t="s">
        <v>93</v>
      </c>
      <c r="J75" s="86">
        <v>16091.936874999999</v>
      </c>
      <c r="K75" s="86">
        <f t="shared" si="1"/>
        <v>3057.4680062500001</v>
      </c>
      <c r="L75" s="86">
        <v>19149</v>
      </c>
      <c r="M75" s="88"/>
    </row>
    <row r="76" spans="1:13">
      <c r="A76" s="26" t="s">
        <v>528</v>
      </c>
      <c r="B76" s="26" t="s">
        <v>529</v>
      </c>
      <c r="C76" s="29">
        <v>112150120</v>
      </c>
      <c r="D76" s="26" t="s">
        <v>530</v>
      </c>
      <c r="E76" s="26" t="s">
        <v>498</v>
      </c>
      <c r="F76" s="26" t="s">
        <v>224</v>
      </c>
      <c r="G76" s="26" t="s">
        <v>224</v>
      </c>
      <c r="H76" s="26" t="s">
        <v>224</v>
      </c>
      <c r="I76" s="27" t="s">
        <v>93</v>
      </c>
      <c r="J76" s="86">
        <v>242700</v>
      </c>
      <c r="K76" s="86">
        <f t="shared" si="1"/>
        <v>46113</v>
      </c>
      <c r="L76" s="86">
        <v>288813</v>
      </c>
      <c r="M76" s="88"/>
    </row>
    <row r="77" spans="1:13">
      <c r="A77" s="26" t="s">
        <v>531</v>
      </c>
      <c r="B77" s="26" t="s">
        <v>532</v>
      </c>
      <c r="C77" s="29">
        <v>292005013</v>
      </c>
      <c r="D77" s="26" t="s">
        <v>533</v>
      </c>
      <c r="E77" s="26" t="s">
        <v>498</v>
      </c>
      <c r="F77" s="26" t="s">
        <v>263</v>
      </c>
      <c r="G77" s="26" t="s">
        <v>224</v>
      </c>
      <c r="H77" s="26" t="s">
        <v>534</v>
      </c>
      <c r="I77" s="27" t="s">
        <v>93</v>
      </c>
      <c r="J77" s="86">
        <v>260287.8</v>
      </c>
      <c r="K77" s="86">
        <f t="shared" si="1"/>
        <v>49454.682000000001</v>
      </c>
      <c r="L77" s="86">
        <v>309742</v>
      </c>
      <c r="M77" s="88"/>
    </row>
    <row r="78" spans="1:13">
      <c r="A78" s="26" t="s">
        <v>535</v>
      </c>
      <c r="B78" s="26" t="s">
        <v>536</v>
      </c>
      <c r="C78" s="29">
        <v>112150113</v>
      </c>
      <c r="D78" s="26" t="s">
        <v>537</v>
      </c>
      <c r="E78" s="26" t="s">
        <v>468</v>
      </c>
      <c r="F78" s="26" t="s">
        <v>328</v>
      </c>
      <c r="G78" s="26" t="s">
        <v>224</v>
      </c>
      <c r="H78" s="26" t="s">
        <v>224</v>
      </c>
      <c r="I78" s="27" t="s">
        <v>93</v>
      </c>
      <c r="J78" s="86">
        <v>243200.21187500001</v>
      </c>
      <c r="K78" s="86">
        <f t="shared" si="1"/>
        <v>46208.040256250002</v>
      </c>
      <c r="L78" s="86">
        <v>289408</v>
      </c>
      <c r="M78" s="88"/>
    </row>
    <row r="79" spans="1:13" ht="27">
      <c r="A79" s="26" t="s">
        <v>538</v>
      </c>
      <c r="B79" s="26" t="s">
        <v>539</v>
      </c>
      <c r="C79" s="26" t="s">
        <v>221</v>
      </c>
      <c r="D79" s="26" t="s">
        <v>540</v>
      </c>
      <c r="E79" s="26" t="s">
        <v>245</v>
      </c>
      <c r="F79" s="26" t="s">
        <v>541</v>
      </c>
      <c r="G79" s="26" t="s">
        <v>225</v>
      </c>
      <c r="H79" s="26" t="s">
        <v>542</v>
      </c>
      <c r="I79" s="27" t="s">
        <v>93</v>
      </c>
      <c r="J79" s="86">
        <v>228863.66666666666</v>
      </c>
      <c r="K79" s="86">
        <f t="shared" si="1"/>
        <v>43484.096666666665</v>
      </c>
      <c r="L79" s="86">
        <v>272348</v>
      </c>
      <c r="M79" s="88"/>
    </row>
    <row r="80" spans="1:13">
      <c r="A80" s="26" t="s">
        <v>543</v>
      </c>
      <c r="B80" s="26" t="s">
        <v>544</v>
      </c>
      <c r="C80" s="26" t="s">
        <v>221</v>
      </c>
      <c r="D80" s="26" t="s">
        <v>545</v>
      </c>
      <c r="E80" s="26" t="s">
        <v>240</v>
      </c>
      <c r="F80" s="26" t="s">
        <v>241</v>
      </c>
      <c r="G80" s="26" t="s">
        <v>546</v>
      </c>
      <c r="H80" s="26" t="s">
        <v>225</v>
      </c>
      <c r="I80" s="27" t="s">
        <v>93</v>
      </c>
      <c r="J80" s="86">
        <v>203969.28340000001</v>
      </c>
      <c r="K80" s="86">
        <f t="shared" si="1"/>
        <v>38754.163846000003</v>
      </c>
      <c r="L80" s="86">
        <v>242723</v>
      </c>
      <c r="M80" s="88"/>
    </row>
    <row r="81" spans="1:13">
      <c r="A81" s="26" t="s">
        <v>547</v>
      </c>
      <c r="B81" s="26" t="s">
        <v>548</v>
      </c>
      <c r="C81" s="26" t="s">
        <v>221</v>
      </c>
      <c r="D81" s="26" t="s">
        <v>549</v>
      </c>
      <c r="E81" s="26" t="s">
        <v>460</v>
      </c>
      <c r="F81" s="26" t="s">
        <v>224</v>
      </c>
      <c r="G81" s="26" t="s">
        <v>224</v>
      </c>
      <c r="H81" s="26" t="s">
        <v>224</v>
      </c>
      <c r="I81" s="27" t="s">
        <v>93</v>
      </c>
      <c r="J81" s="86">
        <v>15740.447875</v>
      </c>
      <c r="K81" s="86">
        <f t="shared" si="1"/>
        <v>2990.6850962499998</v>
      </c>
      <c r="L81" s="86">
        <v>18731</v>
      </c>
      <c r="M81" s="88"/>
    </row>
    <row r="82" spans="1:13">
      <c r="A82" s="26" t="s">
        <v>550</v>
      </c>
      <c r="B82" s="26" t="s">
        <v>551</v>
      </c>
      <c r="C82" s="26" t="s">
        <v>221</v>
      </c>
      <c r="D82" s="26" t="s">
        <v>552</v>
      </c>
      <c r="E82" s="26" t="s">
        <v>245</v>
      </c>
      <c r="F82" s="26" t="s">
        <v>224</v>
      </c>
      <c r="G82" s="26" t="s">
        <v>553</v>
      </c>
      <c r="H82" s="26" t="s">
        <v>225</v>
      </c>
      <c r="I82" s="27" t="s">
        <v>93</v>
      </c>
      <c r="J82" s="86">
        <v>110610.6</v>
      </c>
      <c r="K82" s="86">
        <f t="shared" si="1"/>
        <v>21016.014000000003</v>
      </c>
      <c r="L82" s="86">
        <v>131627</v>
      </c>
      <c r="M82" s="88"/>
    </row>
    <row r="83" spans="1:13">
      <c r="A83" s="26" t="s">
        <v>554</v>
      </c>
      <c r="B83" s="26" t="s">
        <v>555</v>
      </c>
      <c r="C83" s="26" t="s">
        <v>221</v>
      </c>
      <c r="D83" s="26" t="s">
        <v>556</v>
      </c>
      <c r="E83" s="26" t="s">
        <v>258</v>
      </c>
      <c r="F83" s="26" t="s">
        <v>224</v>
      </c>
      <c r="G83" s="26" t="s">
        <v>225</v>
      </c>
      <c r="H83" s="26" t="s">
        <v>557</v>
      </c>
      <c r="I83" s="27" t="s">
        <v>93</v>
      </c>
      <c r="J83" s="86">
        <v>58698.29838709678</v>
      </c>
      <c r="K83" s="86">
        <f t="shared" si="1"/>
        <v>11152.676693548388</v>
      </c>
      <c r="L83" s="86">
        <v>69851</v>
      </c>
      <c r="M83" s="88"/>
    </row>
    <row r="84" spans="1:13">
      <c r="A84" s="26" t="s">
        <v>558</v>
      </c>
      <c r="B84" s="26" t="s">
        <v>559</v>
      </c>
      <c r="C84" s="26" t="s">
        <v>221</v>
      </c>
      <c r="D84" s="26" t="s">
        <v>560</v>
      </c>
      <c r="E84" s="26" t="s">
        <v>258</v>
      </c>
      <c r="F84" s="26" t="s">
        <v>561</v>
      </c>
      <c r="G84" s="26" t="s">
        <v>561</v>
      </c>
      <c r="H84" s="26" t="s">
        <v>225</v>
      </c>
      <c r="I84" s="27" t="s">
        <v>93</v>
      </c>
      <c r="J84" s="86">
        <v>166534.66099999999</v>
      </c>
      <c r="K84" s="86">
        <f t="shared" si="1"/>
        <v>31641.585589999999</v>
      </c>
      <c r="L84" s="86">
        <v>198176</v>
      </c>
      <c r="M84" s="88"/>
    </row>
    <row r="85" spans="1:13">
      <c r="A85" s="26" t="s">
        <v>562</v>
      </c>
      <c r="B85" s="26" t="s">
        <v>563</v>
      </c>
      <c r="C85" s="29">
        <v>112150191</v>
      </c>
      <c r="D85" s="26" t="s">
        <v>564</v>
      </c>
      <c r="E85" s="26" t="s">
        <v>503</v>
      </c>
      <c r="F85" s="26" t="s">
        <v>307</v>
      </c>
      <c r="G85" s="26" t="s">
        <v>565</v>
      </c>
      <c r="H85" s="26" t="s">
        <v>566</v>
      </c>
      <c r="I85" s="27" t="s">
        <v>93</v>
      </c>
      <c r="J85" s="86">
        <v>206048.81466666667</v>
      </c>
      <c r="K85" s="86">
        <f t="shared" si="1"/>
        <v>39149.274786666669</v>
      </c>
      <c r="L85" s="86">
        <v>245198</v>
      </c>
      <c r="M85" s="88"/>
    </row>
    <row r="86" spans="1:13">
      <c r="A86" s="26" t="s">
        <v>567</v>
      </c>
      <c r="B86" s="26" t="s">
        <v>568</v>
      </c>
      <c r="C86" s="29">
        <v>112150043</v>
      </c>
      <c r="D86" s="26" t="s">
        <v>569</v>
      </c>
      <c r="E86" s="26" t="s">
        <v>498</v>
      </c>
      <c r="F86" s="26" t="s">
        <v>570</v>
      </c>
      <c r="G86" s="26" t="s">
        <v>570</v>
      </c>
      <c r="H86" s="26" t="s">
        <v>224</v>
      </c>
      <c r="I86" s="27" t="s">
        <v>93</v>
      </c>
      <c r="J86" s="86">
        <v>231431.361</v>
      </c>
      <c r="K86" s="86">
        <f t="shared" si="1"/>
        <v>43971.958590000002</v>
      </c>
      <c r="L86" s="86">
        <v>275403</v>
      </c>
      <c r="M86" s="88"/>
    </row>
    <row r="87" spans="1:13">
      <c r="A87" s="26" t="s">
        <v>571</v>
      </c>
      <c r="B87" s="26" t="s">
        <v>572</v>
      </c>
      <c r="C87" s="26" t="s">
        <v>221</v>
      </c>
      <c r="D87" s="26" t="s">
        <v>573</v>
      </c>
      <c r="E87" s="26" t="s">
        <v>269</v>
      </c>
      <c r="F87" s="26" t="s">
        <v>263</v>
      </c>
      <c r="G87" s="26" t="s">
        <v>574</v>
      </c>
      <c r="H87" s="26" t="s">
        <v>575</v>
      </c>
      <c r="I87" s="27" t="s">
        <v>93</v>
      </c>
      <c r="J87" s="86">
        <v>288940.74865591398</v>
      </c>
      <c r="K87" s="86">
        <f t="shared" si="1"/>
        <v>54898.74224462366</v>
      </c>
      <c r="L87" s="86">
        <v>343839</v>
      </c>
      <c r="M87" s="88"/>
    </row>
    <row r="88" spans="1:13">
      <c r="A88" s="26" t="s">
        <v>576</v>
      </c>
      <c r="B88" s="26" t="s">
        <v>577</v>
      </c>
      <c r="C88" s="29">
        <v>112158006</v>
      </c>
      <c r="D88" s="26" t="s">
        <v>578</v>
      </c>
      <c r="E88" s="26" t="s">
        <v>240</v>
      </c>
      <c r="F88" s="26" t="s">
        <v>263</v>
      </c>
      <c r="G88" s="26" t="s">
        <v>491</v>
      </c>
      <c r="H88" s="26" t="s">
        <v>579</v>
      </c>
      <c r="I88" s="27" t="s">
        <v>93</v>
      </c>
      <c r="J88" s="86">
        <v>588863.14285714284</v>
      </c>
      <c r="K88" s="86">
        <f t="shared" si="1"/>
        <v>111883.99714285714</v>
      </c>
      <c r="L88" s="86">
        <v>700747</v>
      </c>
      <c r="M88" s="88"/>
    </row>
    <row r="89" spans="1:13">
      <c r="A89" s="26" t="s">
        <v>580</v>
      </c>
      <c r="B89" s="26" t="s">
        <v>581</v>
      </c>
      <c r="C89" s="26" t="s">
        <v>221</v>
      </c>
      <c r="D89" s="26" t="s">
        <v>582</v>
      </c>
      <c r="E89" s="26" t="s">
        <v>269</v>
      </c>
      <c r="F89" s="26" t="s">
        <v>263</v>
      </c>
      <c r="G89" s="26" t="s">
        <v>574</v>
      </c>
      <c r="H89" s="26" t="s">
        <v>583</v>
      </c>
      <c r="I89" s="27" t="s">
        <v>93</v>
      </c>
      <c r="J89" s="86">
        <v>122901.83342857144</v>
      </c>
      <c r="K89" s="86">
        <f t="shared" si="1"/>
        <v>23351.348351428573</v>
      </c>
      <c r="L89" s="86">
        <v>146253</v>
      </c>
      <c r="M89" s="88"/>
    </row>
    <row r="90" spans="1:13" ht="40.5">
      <c r="A90" s="26" t="s">
        <v>584</v>
      </c>
      <c r="B90" s="26" t="s">
        <v>585</v>
      </c>
      <c r="C90" s="29">
        <v>112158005</v>
      </c>
      <c r="D90" s="26" t="s">
        <v>586</v>
      </c>
      <c r="E90" s="26" t="s">
        <v>240</v>
      </c>
      <c r="F90" s="26" t="s">
        <v>263</v>
      </c>
      <c r="G90" s="26" t="s">
        <v>455</v>
      </c>
      <c r="H90" s="26" t="s">
        <v>224</v>
      </c>
      <c r="I90" s="27" t="s">
        <v>93</v>
      </c>
      <c r="J90" s="86">
        <v>342325.66881720431</v>
      </c>
      <c r="K90" s="86">
        <f t="shared" si="1"/>
        <v>65041.877075268821</v>
      </c>
      <c r="L90" s="86">
        <v>407368</v>
      </c>
      <c r="M90" s="88"/>
    </row>
    <row r="91" spans="1:13" ht="54">
      <c r="A91" s="26" t="s">
        <v>587</v>
      </c>
      <c r="B91" s="26" t="s">
        <v>588</v>
      </c>
      <c r="C91" s="29">
        <v>218001063</v>
      </c>
      <c r="D91" s="26" t="s">
        <v>589</v>
      </c>
      <c r="E91" s="26" t="s">
        <v>432</v>
      </c>
      <c r="F91" s="26" t="s">
        <v>224</v>
      </c>
      <c r="G91" s="26" t="s">
        <v>224</v>
      </c>
      <c r="H91" s="26" t="s">
        <v>224</v>
      </c>
      <c r="I91" s="27" t="s">
        <v>93</v>
      </c>
      <c r="J91" s="86">
        <v>15398587.092666665</v>
      </c>
      <c r="K91" s="86">
        <f t="shared" si="1"/>
        <v>2925731.5476066666</v>
      </c>
      <c r="L91" s="86">
        <v>18324319</v>
      </c>
      <c r="M91" s="88"/>
    </row>
    <row r="92" spans="1:13">
      <c r="A92" s="26" t="s">
        <v>590</v>
      </c>
      <c r="B92" s="26" t="s">
        <v>591</v>
      </c>
      <c r="C92" s="26" t="s">
        <v>221</v>
      </c>
      <c r="D92" s="26" t="s">
        <v>592</v>
      </c>
      <c r="E92" s="26" t="s">
        <v>432</v>
      </c>
      <c r="F92" s="26" t="s">
        <v>224</v>
      </c>
      <c r="G92" s="26" t="s">
        <v>224</v>
      </c>
      <c r="H92" s="26" t="s">
        <v>225</v>
      </c>
      <c r="I92" s="27" t="s">
        <v>93</v>
      </c>
      <c r="J92" s="86">
        <v>31266.142374999999</v>
      </c>
      <c r="K92" s="86">
        <f t="shared" si="1"/>
        <v>5940.5670512500001</v>
      </c>
      <c r="L92" s="86">
        <v>37207</v>
      </c>
      <c r="M92" s="88"/>
    </row>
    <row r="93" spans="1:13">
      <c r="A93" s="26" t="s">
        <v>593</v>
      </c>
      <c r="B93" s="26" t="s">
        <v>594</v>
      </c>
      <c r="C93" s="29">
        <v>104703148</v>
      </c>
      <c r="D93" s="26" t="s">
        <v>595</v>
      </c>
      <c r="E93" s="26" t="s">
        <v>432</v>
      </c>
      <c r="F93" s="26" t="s">
        <v>224</v>
      </c>
      <c r="G93" s="26" t="s">
        <v>224</v>
      </c>
      <c r="H93" s="26" t="s">
        <v>433</v>
      </c>
      <c r="I93" s="27" t="s">
        <v>93</v>
      </c>
      <c r="J93" s="86">
        <v>46198.935222222222</v>
      </c>
      <c r="K93" s="86">
        <f t="shared" si="1"/>
        <v>8777.7976922222224</v>
      </c>
      <c r="L93" s="86">
        <v>54977</v>
      </c>
      <c r="M93" s="88"/>
    </row>
    <row r="94" spans="1:13">
      <c r="A94" s="26" t="s">
        <v>596</v>
      </c>
      <c r="B94" s="26" t="s">
        <v>597</v>
      </c>
      <c r="C94" s="29">
        <v>112154187</v>
      </c>
      <c r="D94" s="26" t="s">
        <v>598</v>
      </c>
      <c r="E94" s="26" t="s">
        <v>599</v>
      </c>
      <c r="F94" s="26" t="s">
        <v>224</v>
      </c>
      <c r="G94" s="26" t="s">
        <v>224</v>
      </c>
      <c r="H94" s="26" t="s">
        <v>224</v>
      </c>
      <c r="I94" s="27" t="s">
        <v>93</v>
      </c>
      <c r="J94" s="86">
        <v>25476.462903225805</v>
      </c>
      <c r="K94" s="86">
        <f t="shared" si="1"/>
        <v>4840.5279516129031</v>
      </c>
      <c r="L94" s="86">
        <v>30317</v>
      </c>
      <c r="M94" s="88"/>
    </row>
    <row r="95" spans="1:13" ht="54">
      <c r="A95" s="26" t="s">
        <v>600</v>
      </c>
      <c r="B95" s="26" t="s">
        <v>601</v>
      </c>
      <c r="C95" s="26" t="s">
        <v>221</v>
      </c>
      <c r="D95" s="26" t="s">
        <v>602</v>
      </c>
      <c r="E95" s="26" t="s">
        <v>437</v>
      </c>
      <c r="F95" s="26" t="s">
        <v>603</v>
      </c>
      <c r="G95" s="26" t="s">
        <v>604</v>
      </c>
      <c r="H95" s="26" t="s">
        <v>224</v>
      </c>
      <c r="I95" s="27" t="s">
        <v>93</v>
      </c>
      <c r="J95" s="86">
        <v>176072.47387694143</v>
      </c>
      <c r="K95" s="86">
        <f t="shared" si="1"/>
        <v>33453.770036618873</v>
      </c>
      <c r="L95" s="86">
        <v>209526</v>
      </c>
      <c r="M95" s="88"/>
    </row>
    <row r="96" spans="1:13" ht="27">
      <c r="A96" s="26" t="s">
        <v>605</v>
      </c>
      <c r="B96" s="26" t="s">
        <v>606</v>
      </c>
      <c r="C96" s="29">
        <v>190006160</v>
      </c>
      <c r="D96" s="26" t="s">
        <v>607</v>
      </c>
      <c r="E96" s="26" t="s">
        <v>223</v>
      </c>
      <c r="F96" s="26" t="s">
        <v>224</v>
      </c>
      <c r="G96" s="26" t="s">
        <v>224</v>
      </c>
      <c r="H96" s="26" t="s">
        <v>608</v>
      </c>
      <c r="I96" s="27" t="s">
        <v>93</v>
      </c>
      <c r="J96" s="86">
        <v>492476.2</v>
      </c>
      <c r="K96" s="86">
        <f t="shared" si="1"/>
        <v>93570.478000000003</v>
      </c>
      <c r="L96" s="86">
        <v>586047</v>
      </c>
      <c r="M96" s="88"/>
    </row>
    <row r="97" spans="1:13">
      <c r="A97" s="26" t="s">
        <v>609</v>
      </c>
      <c r="B97" s="26" t="s">
        <v>610</v>
      </c>
      <c r="C97" s="26" t="s">
        <v>221</v>
      </c>
      <c r="D97" s="26" t="s">
        <v>611</v>
      </c>
      <c r="E97" s="26" t="s">
        <v>599</v>
      </c>
      <c r="F97" s="26" t="s">
        <v>224</v>
      </c>
      <c r="G97" s="26" t="s">
        <v>224</v>
      </c>
      <c r="H97" s="26" t="s">
        <v>224</v>
      </c>
      <c r="I97" s="27" t="s">
        <v>93</v>
      </c>
      <c r="J97" s="86">
        <v>3029.2037777777778</v>
      </c>
      <c r="K97" s="86">
        <f t="shared" si="1"/>
        <v>575.54871777777782</v>
      </c>
      <c r="L97" s="86">
        <v>3605</v>
      </c>
      <c r="M97" s="88"/>
    </row>
    <row r="98" spans="1:13">
      <c r="A98" s="26" t="s">
        <v>612</v>
      </c>
      <c r="B98" s="26" t="s">
        <v>613</v>
      </c>
      <c r="C98" s="26" t="s">
        <v>221</v>
      </c>
      <c r="D98" s="26" t="s">
        <v>614</v>
      </c>
      <c r="E98" s="26" t="s">
        <v>437</v>
      </c>
      <c r="F98" s="26" t="s">
        <v>615</v>
      </c>
      <c r="G98" s="26" t="s">
        <v>455</v>
      </c>
      <c r="H98" s="26" t="s">
        <v>224</v>
      </c>
      <c r="I98" s="27" t="s">
        <v>93</v>
      </c>
      <c r="J98" s="86">
        <v>27106.476833333334</v>
      </c>
      <c r="K98" s="86">
        <f t="shared" si="1"/>
        <v>5150.2305983333335</v>
      </c>
      <c r="L98" s="86">
        <v>32257</v>
      </c>
      <c r="M98" s="88"/>
    </row>
    <row r="99" spans="1:13">
      <c r="A99" s="26" t="s">
        <v>616</v>
      </c>
      <c r="B99" s="26" t="s">
        <v>617</v>
      </c>
      <c r="C99" s="26" t="s">
        <v>221</v>
      </c>
      <c r="D99" s="26" t="s">
        <v>618</v>
      </c>
      <c r="E99" s="26" t="s">
        <v>427</v>
      </c>
      <c r="F99" s="26" t="s">
        <v>615</v>
      </c>
      <c r="G99" s="26" t="s">
        <v>619</v>
      </c>
      <c r="H99" s="26" t="s">
        <v>224</v>
      </c>
      <c r="I99" s="27" t="s">
        <v>93</v>
      </c>
      <c r="J99" s="86">
        <v>19776.400000000001</v>
      </c>
      <c r="K99" s="86">
        <f t="shared" si="1"/>
        <v>3757.5160000000005</v>
      </c>
      <c r="L99" s="86">
        <v>23534</v>
      </c>
      <c r="M99" s="88"/>
    </row>
    <row r="100" spans="1:13">
      <c r="A100" s="26" t="s">
        <v>620</v>
      </c>
      <c r="B100" s="26" t="s">
        <v>621</v>
      </c>
      <c r="C100" s="26" t="s">
        <v>221</v>
      </c>
      <c r="D100" s="26" t="s">
        <v>622</v>
      </c>
      <c r="E100" s="26" t="s">
        <v>427</v>
      </c>
      <c r="F100" s="26" t="s">
        <v>615</v>
      </c>
      <c r="G100" s="26" t="s">
        <v>623</v>
      </c>
      <c r="H100" s="26" t="s">
        <v>224</v>
      </c>
      <c r="I100" s="27" t="s">
        <v>93</v>
      </c>
      <c r="J100" s="86">
        <v>30806.645967741937</v>
      </c>
      <c r="K100" s="86">
        <f t="shared" si="1"/>
        <v>5853.2627338709681</v>
      </c>
      <c r="L100" s="86">
        <v>36660</v>
      </c>
      <c r="M100" s="88"/>
    </row>
    <row r="101" spans="1:13">
      <c r="A101" s="26" t="s">
        <v>624</v>
      </c>
      <c r="B101" s="26" t="s">
        <v>625</v>
      </c>
      <c r="C101" s="26" t="s">
        <v>221</v>
      </c>
      <c r="D101" s="26" t="s">
        <v>626</v>
      </c>
      <c r="E101" s="26" t="s">
        <v>460</v>
      </c>
      <c r="F101" s="26" t="s">
        <v>224</v>
      </c>
      <c r="G101" s="26" t="s">
        <v>224</v>
      </c>
      <c r="H101" s="26" t="s">
        <v>224</v>
      </c>
      <c r="I101" s="27" t="s">
        <v>93</v>
      </c>
      <c r="J101" s="86">
        <v>4009076.75</v>
      </c>
      <c r="K101" s="86">
        <f t="shared" si="1"/>
        <v>761724.58250000002</v>
      </c>
      <c r="L101" s="86">
        <v>4770801</v>
      </c>
      <c r="M101" s="88"/>
    </row>
    <row r="102" spans="1:13">
      <c r="A102" s="26" t="s">
        <v>627</v>
      </c>
      <c r="B102" s="26" t="s">
        <v>628</v>
      </c>
      <c r="C102" s="26" t="s">
        <v>221</v>
      </c>
      <c r="D102" s="26" t="s">
        <v>629</v>
      </c>
      <c r="E102" s="26" t="s">
        <v>460</v>
      </c>
      <c r="F102" s="26" t="s">
        <v>224</v>
      </c>
      <c r="G102" s="26" t="s">
        <v>224</v>
      </c>
      <c r="H102" s="26" t="s">
        <v>224</v>
      </c>
      <c r="I102" s="27" t="s">
        <v>93</v>
      </c>
      <c r="J102" s="86">
        <v>906178.06342857145</v>
      </c>
      <c r="K102" s="86">
        <f t="shared" si="1"/>
        <v>172173.83205142859</v>
      </c>
      <c r="L102" s="86">
        <v>1078352</v>
      </c>
      <c r="M102" s="88"/>
    </row>
    <row r="103" spans="1:13" ht="27">
      <c r="A103" s="26" t="s">
        <v>630</v>
      </c>
      <c r="B103" s="26" t="s">
        <v>631</v>
      </c>
      <c r="C103" s="29">
        <v>212011315</v>
      </c>
      <c r="D103" s="26" t="s">
        <v>632</v>
      </c>
      <c r="E103" s="26" t="s">
        <v>223</v>
      </c>
      <c r="F103" s="26" t="s">
        <v>633</v>
      </c>
      <c r="G103" s="26" t="s">
        <v>224</v>
      </c>
      <c r="H103" s="26" t="s">
        <v>608</v>
      </c>
      <c r="I103" s="27" t="s">
        <v>93</v>
      </c>
      <c r="J103" s="86">
        <v>1287675.8333333333</v>
      </c>
      <c r="K103" s="86">
        <f t="shared" si="1"/>
        <v>244658.40833333333</v>
      </c>
      <c r="L103" s="86">
        <v>1532334</v>
      </c>
      <c r="M103" s="88"/>
    </row>
    <row r="104" spans="1:13">
      <c r="A104" s="26" t="s">
        <v>634</v>
      </c>
      <c r="B104" s="26" t="s">
        <v>635</v>
      </c>
      <c r="C104" s="26" t="s">
        <v>221</v>
      </c>
      <c r="D104" s="26" t="s">
        <v>636</v>
      </c>
      <c r="E104" s="26" t="s">
        <v>637</v>
      </c>
      <c r="F104" s="26" t="s">
        <v>224</v>
      </c>
      <c r="G104" s="26" t="s">
        <v>224</v>
      </c>
      <c r="H104" s="26" t="s">
        <v>224</v>
      </c>
      <c r="I104" s="27" t="s">
        <v>93</v>
      </c>
      <c r="J104" s="86">
        <v>119330.197875</v>
      </c>
      <c r="K104" s="86">
        <f t="shared" si="1"/>
        <v>22672.737596250001</v>
      </c>
      <c r="L104" s="86">
        <v>142003</v>
      </c>
      <c r="M104" s="88"/>
    </row>
    <row r="105" spans="1:13">
      <c r="A105" s="26" t="s">
        <v>638</v>
      </c>
      <c r="B105" s="26" t="s">
        <v>639</v>
      </c>
      <c r="C105" s="26" t="s">
        <v>221</v>
      </c>
      <c r="D105" s="26" t="s">
        <v>640</v>
      </c>
      <c r="E105" s="26" t="s">
        <v>258</v>
      </c>
      <c r="F105" s="26" t="s">
        <v>224</v>
      </c>
      <c r="G105" s="26" t="s">
        <v>225</v>
      </c>
      <c r="H105" s="26" t="s">
        <v>225</v>
      </c>
      <c r="I105" s="27" t="s">
        <v>93</v>
      </c>
      <c r="J105" s="86">
        <v>19569.413555555555</v>
      </c>
      <c r="K105" s="86">
        <f t="shared" si="1"/>
        <v>3718.1885755555554</v>
      </c>
      <c r="L105" s="86">
        <v>23288</v>
      </c>
      <c r="M105" s="88"/>
    </row>
    <row r="106" spans="1:13">
      <c r="A106" s="26" t="s">
        <v>641</v>
      </c>
      <c r="B106" s="26" t="s">
        <v>642</v>
      </c>
      <c r="C106" s="29">
        <v>112154304</v>
      </c>
      <c r="D106" s="26" t="s">
        <v>643</v>
      </c>
      <c r="E106" s="26" t="s">
        <v>258</v>
      </c>
      <c r="F106" s="26" t="s">
        <v>615</v>
      </c>
      <c r="G106" s="26" t="s">
        <v>644</v>
      </c>
      <c r="H106" s="26" t="s">
        <v>225</v>
      </c>
      <c r="I106" s="27" t="s">
        <v>93</v>
      </c>
      <c r="J106" s="86">
        <v>34099.333333333336</v>
      </c>
      <c r="K106" s="86">
        <f t="shared" si="1"/>
        <v>6478.8733333333339</v>
      </c>
      <c r="L106" s="86">
        <v>40578</v>
      </c>
      <c r="M106" s="88"/>
    </row>
    <row r="107" spans="1:13">
      <c r="A107" s="26" t="s">
        <v>645</v>
      </c>
      <c r="B107" s="26" t="s">
        <v>646</v>
      </c>
      <c r="C107" s="26" t="s">
        <v>221</v>
      </c>
      <c r="D107" s="26" t="s">
        <v>647</v>
      </c>
      <c r="E107" s="26" t="s">
        <v>637</v>
      </c>
      <c r="F107" s="26" t="s">
        <v>224</v>
      </c>
      <c r="G107" s="26" t="s">
        <v>224</v>
      </c>
      <c r="H107" s="26" t="s">
        <v>224</v>
      </c>
      <c r="I107" s="27" t="s">
        <v>93</v>
      </c>
      <c r="J107" s="86">
        <v>7588.288125</v>
      </c>
      <c r="K107" s="86">
        <f t="shared" si="1"/>
        <v>1441.77474375</v>
      </c>
      <c r="L107" s="86">
        <v>9030</v>
      </c>
      <c r="M107" s="88"/>
    </row>
    <row r="108" spans="1:13">
      <c r="A108" s="26" t="s">
        <v>648</v>
      </c>
      <c r="B108" s="26" t="s">
        <v>649</v>
      </c>
      <c r="C108" s="26" t="s">
        <v>221</v>
      </c>
      <c r="D108" s="26" t="s">
        <v>650</v>
      </c>
      <c r="E108" s="26" t="s">
        <v>432</v>
      </c>
      <c r="F108" s="26" t="s">
        <v>224</v>
      </c>
      <c r="G108" s="26" t="s">
        <v>224</v>
      </c>
      <c r="H108" s="26" t="s">
        <v>433</v>
      </c>
      <c r="I108" s="27" t="s">
        <v>93</v>
      </c>
      <c r="J108" s="86">
        <v>3328.25</v>
      </c>
      <c r="K108" s="86">
        <f t="shared" si="1"/>
        <v>632.36750000000006</v>
      </c>
      <c r="L108" s="86">
        <v>3961</v>
      </c>
      <c r="M108" s="88"/>
    </row>
    <row r="109" spans="1:13">
      <c r="A109" s="26" t="s">
        <v>651</v>
      </c>
      <c r="B109" s="26" t="s">
        <v>652</v>
      </c>
      <c r="C109" s="29">
        <v>112154301</v>
      </c>
      <c r="D109" s="26" t="s">
        <v>653</v>
      </c>
      <c r="E109" s="26" t="s">
        <v>229</v>
      </c>
      <c r="F109" s="26" t="s">
        <v>224</v>
      </c>
      <c r="G109" s="26" t="s">
        <v>224</v>
      </c>
      <c r="H109" s="26" t="s">
        <v>224</v>
      </c>
      <c r="I109" s="27" t="s">
        <v>93</v>
      </c>
      <c r="J109" s="86">
        <v>2541.9354838709678</v>
      </c>
      <c r="K109" s="86">
        <f t="shared" si="1"/>
        <v>482.9677419354839</v>
      </c>
      <c r="L109" s="86">
        <v>3025</v>
      </c>
      <c r="M109" s="88"/>
    </row>
    <row r="110" spans="1:13">
      <c r="A110" s="26" t="s">
        <v>654</v>
      </c>
      <c r="B110" s="26" t="s">
        <v>655</v>
      </c>
      <c r="C110" s="26" t="s">
        <v>221</v>
      </c>
      <c r="D110" s="26" t="s">
        <v>656</v>
      </c>
      <c r="E110" s="26" t="s">
        <v>432</v>
      </c>
      <c r="F110" s="26" t="s">
        <v>657</v>
      </c>
      <c r="G110" s="26" t="s">
        <v>224</v>
      </c>
      <c r="H110" s="26" t="s">
        <v>224</v>
      </c>
      <c r="I110" s="27" t="s">
        <v>93</v>
      </c>
      <c r="J110" s="86">
        <v>499507.5</v>
      </c>
      <c r="K110" s="86">
        <f t="shared" si="1"/>
        <v>94906.425000000003</v>
      </c>
      <c r="L110" s="86">
        <v>594414</v>
      </c>
      <c r="M110" s="88"/>
    </row>
    <row r="111" spans="1:13">
      <c r="A111" s="26" t="s">
        <v>658</v>
      </c>
      <c r="B111" s="26" t="s">
        <v>659</v>
      </c>
      <c r="C111" s="26" t="s">
        <v>221</v>
      </c>
      <c r="D111" s="26" t="s">
        <v>660</v>
      </c>
      <c r="E111" s="26" t="s">
        <v>269</v>
      </c>
      <c r="F111" s="26" t="s">
        <v>263</v>
      </c>
      <c r="G111" s="26" t="s">
        <v>302</v>
      </c>
      <c r="H111" s="26" t="s">
        <v>661</v>
      </c>
      <c r="I111" s="27" t="s">
        <v>93</v>
      </c>
      <c r="J111" s="86">
        <v>1206672.75</v>
      </c>
      <c r="K111" s="86">
        <f t="shared" si="1"/>
        <v>229267.82250000001</v>
      </c>
      <c r="L111" s="86">
        <v>1435941</v>
      </c>
      <c r="M111" s="88"/>
    </row>
    <row r="112" spans="1:13">
      <c r="A112" s="26" t="s">
        <v>662</v>
      </c>
      <c r="B112" s="26" t="s">
        <v>663</v>
      </c>
      <c r="C112" s="26" t="s">
        <v>221</v>
      </c>
      <c r="D112" s="26" t="s">
        <v>664</v>
      </c>
      <c r="E112" s="26" t="s">
        <v>665</v>
      </c>
      <c r="F112" s="26" t="s">
        <v>224</v>
      </c>
      <c r="G112" s="26" t="s">
        <v>224</v>
      </c>
      <c r="H112" s="26" t="s">
        <v>224</v>
      </c>
      <c r="I112" s="27" t="s">
        <v>93</v>
      </c>
      <c r="J112" s="86">
        <v>452902.49200000003</v>
      </c>
      <c r="K112" s="86">
        <f t="shared" si="1"/>
        <v>86051.473480000001</v>
      </c>
      <c r="L112" s="86">
        <v>538954</v>
      </c>
      <c r="M112" s="88"/>
    </row>
    <row r="113" spans="1:13">
      <c r="A113" s="26" t="s">
        <v>666</v>
      </c>
      <c r="B113" s="26" t="s">
        <v>667</v>
      </c>
      <c r="C113" s="29">
        <v>190006088</v>
      </c>
      <c r="D113" s="26" t="s">
        <v>668</v>
      </c>
      <c r="E113" s="26" t="s">
        <v>245</v>
      </c>
      <c r="F113" s="26" t="s">
        <v>669</v>
      </c>
      <c r="G113" s="26" t="s">
        <v>224</v>
      </c>
      <c r="H113" s="26" t="s">
        <v>224</v>
      </c>
      <c r="I113" s="27" t="s">
        <v>93</v>
      </c>
      <c r="J113" s="86">
        <v>140231.69516129032</v>
      </c>
      <c r="K113" s="86">
        <f t="shared" si="1"/>
        <v>26644.022080645162</v>
      </c>
      <c r="L113" s="86">
        <v>166876</v>
      </c>
      <c r="M113" s="88"/>
    </row>
    <row r="114" spans="1:13">
      <c r="A114" s="26" t="s">
        <v>670</v>
      </c>
      <c r="B114" s="26" t="s">
        <v>671</v>
      </c>
      <c r="C114" s="26" t="s">
        <v>221</v>
      </c>
      <c r="D114" s="26" t="s">
        <v>672</v>
      </c>
      <c r="E114" s="26" t="s">
        <v>245</v>
      </c>
      <c r="F114" s="26" t="s">
        <v>673</v>
      </c>
      <c r="G114" s="26" t="s">
        <v>225</v>
      </c>
      <c r="H114" s="26" t="s">
        <v>674</v>
      </c>
      <c r="I114" s="27" t="s">
        <v>93</v>
      </c>
      <c r="J114" s="86">
        <v>247783.8</v>
      </c>
      <c r="K114" s="86">
        <f t="shared" si="1"/>
        <v>47078.921999999999</v>
      </c>
      <c r="L114" s="86">
        <v>294863</v>
      </c>
      <c r="M114" s="88"/>
    </row>
    <row r="115" spans="1:13">
      <c r="A115" s="26" t="s">
        <v>675</v>
      </c>
      <c r="B115" s="26" t="s">
        <v>676</v>
      </c>
      <c r="C115" s="26" t="s">
        <v>221</v>
      </c>
      <c r="D115" s="26" t="s">
        <v>677</v>
      </c>
      <c r="E115" s="26" t="s">
        <v>223</v>
      </c>
      <c r="F115" s="26" t="s">
        <v>678</v>
      </c>
      <c r="G115" s="26" t="s">
        <v>679</v>
      </c>
      <c r="H115" s="26" t="s">
        <v>225</v>
      </c>
      <c r="I115" s="27" t="s">
        <v>93</v>
      </c>
      <c r="J115" s="86">
        <v>480807.49200000003</v>
      </c>
      <c r="K115" s="86">
        <f t="shared" si="1"/>
        <v>91353.423480000012</v>
      </c>
      <c r="L115" s="86">
        <v>572161</v>
      </c>
      <c r="M115" s="88"/>
    </row>
    <row r="116" spans="1:13">
      <c r="A116" s="26" t="s">
        <v>680</v>
      </c>
      <c r="B116" s="26" t="s">
        <v>681</v>
      </c>
      <c r="C116" s="26" t="s">
        <v>221</v>
      </c>
      <c r="D116" s="26" t="s">
        <v>682</v>
      </c>
      <c r="E116" s="26" t="s">
        <v>599</v>
      </c>
      <c r="F116" s="26" t="s">
        <v>224</v>
      </c>
      <c r="G116" s="26" t="s">
        <v>224</v>
      </c>
      <c r="H116" s="26" t="s">
        <v>224</v>
      </c>
      <c r="I116" s="27" t="s">
        <v>93</v>
      </c>
      <c r="J116" s="86">
        <v>3617.288125</v>
      </c>
      <c r="K116" s="86">
        <f t="shared" si="1"/>
        <v>687.28474374999996</v>
      </c>
      <c r="L116" s="86">
        <v>4305</v>
      </c>
      <c r="M116" s="88"/>
    </row>
    <row r="117" spans="1:13">
      <c r="A117" s="26" t="s">
        <v>683</v>
      </c>
      <c r="B117" s="26" t="s">
        <v>684</v>
      </c>
      <c r="C117" s="26" t="s">
        <v>221</v>
      </c>
      <c r="D117" s="26" t="s">
        <v>685</v>
      </c>
      <c r="E117" s="26" t="s">
        <v>240</v>
      </c>
      <c r="F117" s="26" t="s">
        <v>686</v>
      </c>
      <c r="G117" s="26" t="s">
        <v>687</v>
      </c>
      <c r="H117" s="26" t="s">
        <v>688</v>
      </c>
      <c r="I117" s="27" t="s">
        <v>93</v>
      </c>
      <c r="J117" s="86">
        <v>7049989.75</v>
      </c>
      <c r="K117" s="86">
        <f t="shared" si="1"/>
        <v>1339498.0525</v>
      </c>
      <c r="L117" s="86">
        <v>8389488</v>
      </c>
      <c r="M117" s="88"/>
    </row>
    <row r="118" spans="1:13" ht="40.5">
      <c r="A118" s="26" t="s">
        <v>689</v>
      </c>
      <c r="B118" s="26" t="s">
        <v>690</v>
      </c>
      <c r="C118" s="29">
        <v>190006157</v>
      </c>
      <c r="D118" s="26" t="s">
        <v>691</v>
      </c>
      <c r="E118" s="26" t="s">
        <v>223</v>
      </c>
      <c r="F118" s="26" t="s">
        <v>692</v>
      </c>
      <c r="G118" s="26" t="s">
        <v>224</v>
      </c>
      <c r="H118" s="26" t="s">
        <v>456</v>
      </c>
      <c r="I118" s="27" t="s">
        <v>93</v>
      </c>
      <c r="J118" s="86">
        <v>487361.2</v>
      </c>
      <c r="K118" s="86">
        <f t="shared" si="1"/>
        <v>92598.627999999997</v>
      </c>
      <c r="L118" s="86">
        <v>579960</v>
      </c>
      <c r="M118" s="88"/>
    </row>
    <row r="119" spans="1:13">
      <c r="A119" s="26" t="s">
        <v>693</v>
      </c>
      <c r="B119" s="26" t="s">
        <v>694</v>
      </c>
      <c r="C119" s="29">
        <v>112152210</v>
      </c>
      <c r="D119" s="26" t="s">
        <v>695</v>
      </c>
      <c r="E119" s="26" t="s">
        <v>696</v>
      </c>
      <c r="F119" s="26" t="s">
        <v>697</v>
      </c>
      <c r="G119" s="26" t="s">
        <v>224</v>
      </c>
      <c r="H119" s="26" t="s">
        <v>224</v>
      </c>
      <c r="I119" s="27" t="s">
        <v>93</v>
      </c>
      <c r="J119" s="86">
        <v>975418</v>
      </c>
      <c r="K119" s="86">
        <f t="shared" si="1"/>
        <v>185329.42</v>
      </c>
      <c r="L119" s="86">
        <v>1160747</v>
      </c>
      <c r="M119" s="88"/>
    </row>
    <row r="120" spans="1:13">
      <c r="A120" s="26" t="s">
        <v>698</v>
      </c>
      <c r="B120" s="26" t="s">
        <v>699</v>
      </c>
      <c r="C120" s="26" t="s">
        <v>221</v>
      </c>
      <c r="D120" s="26" t="s">
        <v>700</v>
      </c>
      <c r="E120" s="26" t="s">
        <v>269</v>
      </c>
      <c r="F120" s="26" t="s">
        <v>263</v>
      </c>
      <c r="G120" s="26" t="s">
        <v>455</v>
      </c>
      <c r="H120" s="26" t="s">
        <v>225</v>
      </c>
      <c r="I120" s="27" t="s">
        <v>93</v>
      </c>
      <c r="J120" s="86">
        <v>95078.80586693548</v>
      </c>
      <c r="K120" s="86">
        <f t="shared" si="1"/>
        <v>18064.973114717741</v>
      </c>
      <c r="L120" s="86">
        <v>113144</v>
      </c>
      <c r="M120" s="88"/>
    </row>
    <row r="121" spans="1:13">
      <c r="A121" s="26" t="s">
        <v>701</v>
      </c>
      <c r="B121" s="26" t="s">
        <v>702</v>
      </c>
      <c r="C121" s="26" t="s">
        <v>221</v>
      </c>
      <c r="D121" s="26" t="s">
        <v>703</v>
      </c>
      <c r="E121" s="26" t="s">
        <v>269</v>
      </c>
      <c r="F121" s="26" t="s">
        <v>380</v>
      </c>
      <c r="G121" s="26" t="s">
        <v>704</v>
      </c>
      <c r="H121" s="26" t="s">
        <v>224</v>
      </c>
      <c r="I121" s="27" t="s">
        <v>93</v>
      </c>
      <c r="J121" s="86">
        <v>682376.75</v>
      </c>
      <c r="K121" s="86">
        <f t="shared" si="1"/>
        <v>129651.5825</v>
      </c>
      <c r="L121" s="86">
        <v>812028</v>
      </c>
      <c r="M121" s="88"/>
    </row>
    <row r="122" spans="1:13">
      <c r="A122" s="26" t="s">
        <v>705</v>
      </c>
      <c r="B122" s="26" t="s">
        <v>706</v>
      </c>
      <c r="C122" s="26" t="s">
        <v>221</v>
      </c>
      <c r="D122" s="26" t="s">
        <v>707</v>
      </c>
      <c r="E122" s="26" t="s">
        <v>258</v>
      </c>
      <c r="F122" s="26" t="s">
        <v>224</v>
      </c>
      <c r="G122" s="26" t="s">
        <v>224</v>
      </c>
      <c r="H122" s="26" t="s">
        <v>225</v>
      </c>
      <c r="I122" s="27" t="s">
        <v>93</v>
      </c>
      <c r="J122" s="86">
        <v>1312538.6666666667</v>
      </c>
      <c r="K122" s="86">
        <f t="shared" si="1"/>
        <v>249382.34666666668</v>
      </c>
      <c r="L122" s="86">
        <v>1561921</v>
      </c>
      <c r="M122" s="88"/>
    </row>
    <row r="123" spans="1:13">
      <c r="A123" s="26" t="s">
        <v>708</v>
      </c>
      <c r="B123" s="26" t="s">
        <v>709</v>
      </c>
      <c r="C123" s="29">
        <v>112154042</v>
      </c>
      <c r="D123" s="26" t="s">
        <v>710</v>
      </c>
      <c r="E123" s="26" t="s">
        <v>258</v>
      </c>
      <c r="F123" s="26" t="s">
        <v>224</v>
      </c>
      <c r="G123" s="26" t="s">
        <v>224</v>
      </c>
      <c r="H123" s="26" t="s">
        <v>224</v>
      </c>
      <c r="I123" s="27" t="s">
        <v>93</v>
      </c>
      <c r="J123" s="86">
        <v>541192.60215053766</v>
      </c>
      <c r="K123" s="86">
        <f t="shared" si="1"/>
        <v>102826.59440860216</v>
      </c>
      <c r="L123" s="86">
        <v>644019</v>
      </c>
      <c r="M123" s="88"/>
    </row>
    <row r="124" spans="1:13">
      <c r="A124" s="26" t="s">
        <v>711</v>
      </c>
      <c r="B124" s="26" t="s">
        <v>712</v>
      </c>
      <c r="C124" s="29">
        <v>112152174</v>
      </c>
      <c r="D124" s="26" t="s">
        <v>713</v>
      </c>
      <c r="E124" s="26" t="s">
        <v>269</v>
      </c>
      <c r="F124" s="26" t="s">
        <v>263</v>
      </c>
      <c r="G124" s="26" t="s">
        <v>714</v>
      </c>
      <c r="H124" s="26" t="s">
        <v>224</v>
      </c>
      <c r="I124" s="27" t="s">
        <v>93</v>
      </c>
      <c r="J124" s="86">
        <v>1183893.75</v>
      </c>
      <c r="K124" s="86">
        <f t="shared" si="1"/>
        <v>224939.8125</v>
      </c>
      <c r="L124" s="86">
        <v>1408834</v>
      </c>
      <c r="M124" s="88"/>
    </row>
    <row r="125" spans="1:13">
      <c r="A125" s="26" t="s">
        <v>715</v>
      </c>
      <c r="B125" s="26" t="s">
        <v>716</v>
      </c>
      <c r="C125" s="29">
        <v>112160016</v>
      </c>
      <c r="D125" s="26" t="s">
        <v>717</v>
      </c>
      <c r="E125" s="26" t="s">
        <v>432</v>
      </c>
      <c r="F125" s="26" t="s">
        <v>224</v>
      </c>
      <c r="G125" s="26" t="s">
        <v>224</v>
      </c>
      <c r="H125" s="26" t="s">
        <v>225</v>
      </c>
      <c r="I125" s="27" t="s">
        <v>93</v>
      </c>
      <c r="J125" s="86">
        <v>80482.110394265226</v>
      </c>
      <c r="K125" s="86">
        <f t="shared" si="1"/>
        <v>15291.600974910392</v>
      </c>
      <c r="L125" s="86">
        <v>95774</v>
      </c>
      <c r="M125" s="88"/>
    </row>
    <row r="126" spans="1:13" ht="27">
      <c r="A126" s="26" t="s">
        <v>718</v>
      </c>
      <c r="B126" s="26" t="s">
        <v>719</v>
      </c>
      <c r="C126" s="29">
        <v>112153103</v>
      </c>
      <c r="D126" s="26" t="s">
        <v>720</v>
      </c>
      <c r="E126" s="26" t="s">
        <v>229</v>
      </c>
      <c r="F126" s="26" t="s">
        <v>721</v>
      </c>
      <c r="G126" s="26" t="s">
        <v>225</v>
      </c>
      <c r="H126" s="26" t="s">
        <v>224</v>
      </c>
      <c r="I126" s="27" t="s">
        <v>93</v>
      </c>
      <c r="J126" s="86">
        <v>502022.67876344087</v>
      </c>
      <c r="K126" s="86">
        <f t="shared" si="1"/>
        <v>95384.308965053773</v>
      </c>
      <c r="L126" s="86">
        <v>597407</v>
      </c>
      <c r="M126" s="88"/>
    </row>
    <row r="127" spans="1:13" ht="27">
      <c r="A127" s="26" t="s">
        <v>722</v>
      </c>
      <c r="B127" s="26" t="s">
        <v>723</v>
      </c>
      <c r="C127" s="26" t="s">
        <v>221</v>
      </c>
      <c r="D127" s="26" t="s">
        <v>724</v>
      </c>
      <c r="E127" s="26" t="s">
        <v>637</v>
      </c>
      <c r="F127" s="26" t="s">
        <v>224</v>
      </c>
      <c r="G127" s="26" t="s">
        <v>725</v>
      </c>
      <c r="H127" s="26" t="s">
        <v>224</v>
      </c>
      <c r="I127" s="27" t="s">
        <v>93</v>
      </c>
      <c r="J127" s="86">
        <v>466931.90733333334</v>
      </c>
      <c r="K127" s="86">
        <f t="shared" si="1"/>
        <v>88717.062393333341</v>
      </c>
      <c r="L127" s="86">
        <v>555649</v>
      </c>
      <c r="M127" s="88"/>
    </row>
    <row r="128" spans="1:13">
      <c r="A128" s="26" t="s">
        <v>726</v>
      </c>
      <c r="B128" s="26" t="s">
        <v>727</v>
      </c>
      <c r="C128" s="26" t="s">
        <v>221</v>
      </c>
      <c r="D128" s="26" t="s">
        <v>728</v>
      </c>
      <c r="E128" s="26" t="s">
        <v>258</v>
      </c>
      <c r="F128" s="26" t="s">
        <v>224</v>
      </c>
      <c r="G128" s="26" t="s">
        <v>225</v>
      </c>
      <c r="H128" s="26" t="s">
        <v>225</v>
      </c>
      <c r="I128" s="27" t="s">
        <v>93</v>
      </c>
      <c r="J128" s="86">
        <v>512006.57142857142</v>
      </c>
      <c r="K128" s="86">
        <f t="shared" si="1"/>
        <v>97281.248571428572</v>
      </c>
      <c r="L128" s="86">
        <v>609288</v>
      </c>
      <c r="M128" s="88"/>
    </row>
    <row r="129" spans="1:13">
      <c r="A129" s="26" t="s">
        <v>729</v>
      </c>
      <c r="B129" s="26" t="s">
        <v>730</v>
      </c>
      <c r="C129" s="29">
        <v>112154267</v>
      </c>
      <c r="D129" s="26" t="s">
        <v>731</v>
      </c>
      <c r="E129" s="26" t="s">
        <v>427</v>
      </c>
      <c r="F129" s="26" t="s">
        <v>615</v>
      </c>
      <c r="G129" s="26" t="s">
        <v>732</v>
      </c>
      <c r="H129" s="26" t="s">
        <v>224</v>
      </c>
      <c r="I129" s="27" t="s">
        <v>93</v>
      </c>
      <c r="J129" s="86">
        <v>33726.142857142855</v>
      </c>
      <c r="K129" s="86">
        <f t="shared" si="1"/>
        <v>6407.9671428571428</v>
      </c>
      <c r="L129" s="86">
        <v>40134</v>
      </c>
      <c r="M129" s="88"/>
    </row>
    <row r="130" spans="1:13">
      <c r="A130" s="26" t="s">
        <v>733</v>
      </c>
      <c r="B130" s="26" t="s">
        <v>734</v>
      </c>
      <c r="C130" s="29">
        <v>112153117</v>
      </c>
      <c r="D130" s="26" t="s">
        <v>735</v>
      </c>
      <c r="E130" s="26" t="s">
        <v>736</v>
      </c>
      <c r="F130" s="26" t="s">
        <v>737</v>
      </c>
      <c r="G130" s="26" t="s">
        <v>224</v>
      </c>
      <c r="H130" s="26" t="s">
        <v>224</v>
      </c>
      <c r="I130" s="27" t="s">
        <v>93</v>
      </c>
      <c r="J130" s="86">
        <v>1269867.1978750001</v>
      </c>
      <c r="K130" s="86">
        <f t="shared" si="1"/>
        <v>241274.76759625002</v>
      </c>
      <c r="L130" s="86">
        <v>1511142</v>
      </c>
      <c r="M130" s="88"/>
    </row>
    <row r="131" spans="1:13">
      <c r="A131" s="26" t="s">
        <v>738</v>
      </c>
      <c r="B131" s="26" t="s">
        <v>739</v>
      </c>
      <c r="C131" s="26" t="s">
        <v>221</v>
      </c>
      <c r="D131" s="26" t="s">
        <v>740</v>
      </c>
      <c r="E131" s="26" t="s">
        <v>245</v>
      </c>
      <c r="F131" s="26" t="s">
        <v>224</v>
      </c>
      <c r="G131" s="26" t="s">
        <v>224</v>
      </c>
      <c r="H131" s="26" t="s">
        <v>224</v>
      </c>
      <c r="I131" s="27" t="s">
        <v>93</v>
      </c>
      <c r="J131" s="86">
        <v>123647.96611111112</v>
      </c>
      <c r="K131" s="86">
        <f t="shared" si="1"/>
        <v>23493.113561111113</v>
      </c>
      <c r="L131" s="86">
        <v>147141</v>
      </c>
      <c r="M131" s="88"/>
    </row>
    <row r="132" spans="1:13">
      <c r="A132" s="26" t="s">
        <v>741</v>
      </c>
      <c r="B132" s="26" t="s">
        <v>742</v>
      </c>
      <c r="C132" s="26" t="s">
        <v>221</v>
      </c>
      <c r="D132" s="26" t="s">
        <v>743</v>
      </c>
      <c r="E132" s="26" t="s">
        <v>229</v>
      </c>
      <c r="F132" s="26" t="s">
        <v>744</v>
      </c>
      <c r="G132" s="26" t="s">
        <v>745</v>
      </c>
      <c r="H132" s="26" t="s">
        <v>433</v>
      </c>
      <c r="I132" s="27" t="s">
        <v>93</v>
      </c>
      <c r="J132" s="86">
        <v>268120.33333333331</v>
      </c>
      <c r="K132" s="86">
        <f t="shared" si="1"/>
        <v>50942.863333333327</v>
      </c>
      <c r="L132" s="86">
        <v>319063</v>
      </c>
      <c r="M132" s="88"/>
    </row>
    <row r="133" spans="1:13" ht="27">
      <c r="A133" s="26" t="s">
        <v>746</v>
      </c>
      <c r="B133" s="26" t="s">
        <v>747</v>
      </c>
      <c r="C133" s="26" t="s">
        <v>221</v>
      </c>
      <c r="D133" s="26" t="s">
        <v>748</v>
      </c>
      <c r="E133" s="26" t="s">
        <v>736</v>
      </c>
      <c r="F133" s="26" t="s">
        <v>224</v>
      </c>
      <c r="G133" s="26" t="s">
        <v>749</v>
      </c>
      <c r="H133" s="26" t="s">
        <v>750</v>
      </c>
      <c r="I133" s="27" t="s">
        <v>93</v>
      </c>
      <c r="J133" s="86">
        <v>278305.31016666669</v>
      </c>
      <c r="K133" s="86">
        <f t="shared" si="1"/>
        <v>52878.008931666671</v>
      </c>
      <c r="L133" s="86">
        <v>331183</v>
      </c>
      <c r="M133" s="88"/>
    </row>
    <row r="134" spans="1:13">
      <c r="A134" s="26" t="s">
        <v>751</v>
      </c>
      <c r="B134" s="26" t="s">
        <v>752</v>
      </c>
      <c r="C134" s="26" t="s">
        <v>221</v>
      </c>
      <c r="D134" s="26" t="s">
        <v>753</v>
      </c>
      <c r="E134" s="26" t="s">
        <v>229</v>
      </c>
      <c r="F134" s="26" t="s">
        <v>230</v>
      </c>
      <c r="G134" s="26" t="s">
        <v>225</v>
      </c>
      <c r="H134" s="26" t="s">
        <v>754</v>
      </c>
      <c r="I134" s="27" t="s">
        <v>93</v>
      </c>
      <c r="J134" s="86">
        <v>1127158.1666666667</v>
      </c>
      <c r="K134" s="86">
        <f t="shared" si="1"/>
        <v>214160.0516666667</v>
      </c>
      <c r="L134" s="86">
        <v>1341318</v>
      </c>
      <c r="M134" s="88"/>
    </row>
    <row r="135" spans="1:13" ht="27">
      <c r="A135" s="26" t="s">
        <v>755</v>
      </c>
      <c r="B135" s="26" t="s">
        <v>756</v>
      </c>
      <c r="C135" s="26" t="s">
        <v>221</v>
      </c>
      <c r="D135" s="26" t="s">
        <v>757</v>
      </c>
      <c r="E135" s="26" t="s">
        <v>758</v>
      </c>
      <c r="F135" s="26" t="s">
        <v>224</v>
      </c>
      <c r="G135" s="26" t="s">
        <v>759</v>
      </c>
      <c r="H135" s="26" t="s">
        <v>759</v>
      </c>
      <c r="I135" s="27" t="s">
        <v>93</v>
      </c>
      <c r="J135" s="86">
        <v>263816.17473118281</v>
      </c>
      <c r="K135" s="86">
        <f t="shared" si="1"/>
        <v>50125.073198924736</v>
      </c>
      <c r="L135" s="86">
        <v>313941</v>
      </c>
      <c r="M135" s="88"/>
    </row>
    <row r="136" spans="1:13">
      <c r="A136" s="26" t="s">
        <v>760</v>
      </c>
      <c r="B136" s="26" t="s">
        <v>761</v>
      </c>
      <c r="C136" s="26" t="s">
        <v>221</v>
      </c>
      <c r="D136" s="26" t="s">
        <v>762</v>
      </c>
      <c r="E136" s="26" t="s">
        <v>758</v>
      </c>
      <c r="F136" s="26" t="s">
        <v>224</v>
      </c>
      <c r="G136" s="26" t="s">
        <v>763</v>
      </c>
      <c r="H136" s="26" t="s">
        <v>763</v>
      </c>
      <c r="I136" s="27" t="s">
        <v>93</v>
      </c>
      <c r="J136" s="86">
        <v>93874.333333333328</v>
      </c>
      <c r="K136" s="86">
        <f t="shared" ref="K136:K199" si="2">+J136*0.19</f>
        <v>17836.123333333333</v>
      </c>
      <c r="L136" s="86">
        <v>111710</v>
      </c>
      <c r="M136" s="88"/>
    </row>
    <row r="137" spans="1:13" ht="27">
      <c r="A137" s="26" t="s">
        <v>764</v>
      </c>
      <c r="B137" s="26" t="s">
        <v>765</v>
      </c>
      <c r="C137" s="26" t="s">
        <v>221</v>
      </c>
      <c r="D137" s="26" t="s">
        <v>766</v>
      </c>
      <c r="E137" s="26" t="s">
        <v>758</v>
      </c>
      <c r="F137" s="26" t="s">
        <v>224</v>
      </c>
      <c r="G137" s="26" t="s">
        <v>767</v>
      </c>
      <c r="H137" s="26" t="s">
        <v>767</v>
      </c>
      <c r="I137" s="27" t="s">
        <v>93</v>
      </c>
      <c r="J137" s="86">
        <v>2558135.6666666665</v>
      </c>
      <c r="K137" s="86">
        <f t="shared" si="2"/>
        <v>486045.77666666661</v>
      </c>
      <c r="L137" s="86">
        <v>3044181</v>
      </c>
      <c r="M137" s="88"/>
    </row>
    <row r="138" spans="1:13">
      <c r="A138" s="26" t="s">
        <v>768</v>
      </c>
      <c r="B138" s="26" t="s">
        <v>769</v>
      </c>
      <c r="C138" s="29">
        <v>112153017</v>
      </c>
      <c r="D138" s="26" t="s">
        <v>770</v>
      </c>
      <c r="E138" s="26" t="s">
        <v>758</v>
      </c>
      <c r="F138" s="26" t="s">
        <v>224</v>
      </c>
      <c r="G138" s="26" t="s">
        <v>771</v>
      </c>
      <c r="H138" s="26" t="s">
        <v>771</v>
      </c>
      <c r="I138" s="27" t="s">
        <v>93</v>
      </c>
      <c r="J138" s="86">
        <v>431805.33333333331</v>
      </c>
      <c r="K138" s="86">
        <f t="shared" si="2"/>
        <v>82043.013333333336</v>
      </c>
      <c r="L138" s="86">
        <v>513848</v>
      </c>
      <c r="M138" s="88"/>
    </row>
    <row r="139" spans="1:13">
      <c r="A139" s="26" t="s">
        <v>772</v>
      </c>
      <c r="B139" s="26" t="s">
        <v>773</v>
      </c>
      <c r="C139" s="26" t="s">
        <v>221</v>
      </c>
      <c r="D139" s="26" t="s">
        <v>774</v>
      </c>
      <c r="E139" s="26" t="s">
        <v>758</v>
      </c>
      <c r="F139" s="26" t="s">
        <v>224</v>
      </c>
      <c r="G139" s="26" t="s">
        <v>775</v>
      </c>
      <c r="H139" s="26" t="s">
        <v>775</v>
      </c>
      <c r="I139" s="27" t="s">
        <v>93</v>
      </c>
      <c r="J139" s="86">
        <v>265159.14285714284</v>
      </c>
      <c r="K139" s="86">
        <f t="shared" si="2"/>
        <v>50380.237142857142</v>
      </c>
      <c r="L139" s="86">
        <v>315539</v>
      </c>
      <c r="M139" s="88"/>
    </row>
    <row r="140" spans="1:13">
      <c r="A140" s="26" t="s">
        <v>776</v>
      </c>
      <c r="B140" s="26" t="s">
        <v>777</v>
      </c>
      <c r="C140" s="29">
        <v>112153009</v>
      </c>
      <c r="D140" s="26" t="s">
        <v>778</v>
      </c>
      <c r="E140" s="26" t="s">
        <v>758</v>
      </c>
      <c r="F140" s="26" t="s">
        <v>224</v>
      </c>
      <c r="G140" s="26" t="s">
        <v>779</v>
      </c>
      <c r="H140" s="26" t="s">
        <v>779</v>
      </c>
      <c r="I140" s="27" t="s">
        <v>93</v>
      </c>
      <c r="J140" s="86">
        <v>589853.60488888889</v>
      </c>
      <c r="K140" s="86">
        <f t="shared" si="2"/>
        <v>112072.18492888889</v>
      </c>
      <c r="L140" s="86">
        <v>701926</v>
      </c>
      <c r="M140" s="88"/>
    </row>
    <row r="141" spans="1:13">
      <c r="A141" s="26" t="s">
        <v>780</v>
      </c>
      <c r="B141" s="26" t="s">
        <v>781</v>
      </c>
      <c r="C141" s="26" t="s">
        <v>221</v>
      </c>
      <c r="D141" s="26" t="s">
        <v>782</v>
      </c>
      <c r="E141" s="26" t="s">
        <v>758</v>
      </c>
      <c r="F141" s="26" t="s">
        <v>224</v>
      </c>
      <c r="G141" s="26" t="s">
        <v>783</v>
      </c>
      <c r="H141" s="26" t="s">
        <v>783</v>
      </c>
      <c r="I141" s="27" t="s">
        <v>93</v>
      </c>
      <c r="J141" s="86">
        <v>340546.81075268815</v>
      </c>
      <c r="K141" s="86">
        <f t="shared" si="2"/>
        <v>64703.894043010747</v>
      </c>
      <c r="L141" s="86">
        <v>405251</v>
      </c>
      <c r="M141" s="88"/>
    </row>
    <row r="142" spans="1:13">
      <c r="A142" s="26" t="s">
        <v>784</v>
      </c>
      <c r="B142" s="26" t="s">
        <v>785</v>
      </c>
      <c r="C142" s="29">
        <v>112153013</v>
      </c>
      <c r="D142" s="26" t="s">
        <v>786</v>
      </c>
      <c r="E142" s="26" t="s">
        <v>758</v>
      </c>
      <c r="F142" s="26" t="s">
        <v>224</v>
      </c>
      <c r="G142" s="26" t="s">
        <v>787</v>
      </c>
      <c r="H142" s="26" t="s">
        <v>787</v>
      </c>
      <c r="I142" s="27" t="s">
        <v>93</v>
      </c>
      <c r="J142" s="86">
        <v>925930</v>
      </c>
      <c r="K142" s="86">
        <f t="shared" si="2"/>
        <v>175926.7</v>
      </c>
      <c r="L142" s="86">
        <v>1101857</v>
      </c>
      <c r="M142" s="88"/>
    </row>
    <row r="143" spans="1:13">
      <c r="A143" s="26" t="s">
        <v>788</v>
      </c>
      <c r="B143" s="26" t="s">
        <v>789</v>
      </c>
      <c r="C143" s="29">
        <v>112153126</v>
      </c>
      <c r="D143" s="26" t="s">
        <v>790</v>
      </c>
      <c r="E143" s="26" t="s">
        <v>758</v>
      </c>
      <c r="F143" s="26" t="s">
        <v>224</v>
      </c>
      <c r="G143" s="26" t="s">
        <v>791</v>
      </c>
      <c r="H143" s="26" t="s">
        <v>791</v>
      </c>
      <c r="I143" s="27" t="s">
        <v>93</v>
      </c>
      <c r="J143" s="86">
        <v>941302</v>
      </c>
      <c r="K143" s="86">
        <f t="shared" si="2"/>
        <v>178847.38</v>
      </c>
      <c r="L143" s="86">
        <v>1120149</v>
      </c>
      <c r="M143" s="88"/>
    </row>
    <row r="144" spans="1:13">
      <c r="A144" s="26" t="s">
        <v>792</v>
      </c>
      <c r="B144" s="26" t="s">
        <v>793</v>
      </c>
      <c r="C144" s="26" t="s">
        <v>221</v>
      </c>
      <c r="D144" s="26" t="s">
        <v>794</v>
      </c>
      <c r="E144" s="26" t="s">
        <v>758</v>
      </c>
      <c r="F144" s="26" t="s">
        <v>224</v>
      </c>
      <c r="G144" s="26" t="s">
        <v>795</v>
      </c>
      <c r="H144" s="26" t="s">
        <v>795</v>
      </c>
      <c r="I144" s="27" t="s">
        <v>93</v>
      </c>
      <c r="J144" s="86">
        <v>144321.66666666666</v>
      </c>
      <c r="K144" s="86">
        <f t="shared" si="2"/>
        <v>27421.116666666665</v>
      </c>
      <c r="L144" s="86">
        <v>171743</v>
      </c>
      <c r="M144" s="88"/>
    </row>
    <row r="145" spans="1:13">
      <c r="A145" s="26" t="s">
        <v>796</v>
      </c>
      <c r="B145" s="26" t="s">
        <v>797</v>
      </c>
      <c r="C145" s="29">
        <v>112153125</v>
      </c>
      <c r="D145" s="26" t="s">
        <v>798</v>
      </c>
      <c r="E145" s="26" t="s">
        <v>758</v>
      </c>
      <c r="F145" s="26" t="s">
        <v>224</v>
      </c>
      <c r="G145" s="26" t="s">
        <v>799</v>
      </c>
      <c r="H145" s="26" t="s">
        <v>799</v>
      </c>
      <c r="I145" s="27" t="s">
        <v>93</v>
      </c>
      <c r="J145" s="86">
        <v>185877.64784946237</v>
      </c>
      <c r="K145" s="86">
        <f t="shared" si="2"/>
        <v>35316.753091397848</v>
      </c>
      <c r="L145" s="86">
        <v>221194</v>
      </c>
      <c r="M145" s="88"/>
    </row>
    <row r="146" spans="1:13">
      <c r="A146" s="26" t="s">
        <v>800</v>
      </c>
      <c r="B146" s="26" t="s">
        <v>801</v>
      </c>
      <c r="C146" s="29">
        <v>112153127</v>
      </c>
      <c r="D146" s="26" t="s">
        <v>802</v>
      </c>
      <c r="E146" s="26" t="s">
        <v>736</v>
      </c>
      <c r="F146" s="26" t="s">
        <v>224</v>
      </c>
      <c r="G146" s="26" t="s">
        <v>803</v>
      </c>
      <c r="H146" s="26" t="s">
        <v>224</v>
      </c>
      <c r="I146" s="27" t="s">
        <v>93</v>
      </c>
      <c r="J146" s="86">
        <v>1382397.4</v>
      </c>
      <c r="K146" s="86">
        <f t="shared" si="2"/>
        <v>262655.50599999999</v>
      </c>
      <c r="L146" s="86">
        <v>1645053</v>
      </c>
      <c r="M146" s="88"/>
    </row>
    <row r="147" spans="1:13" ht="27">
      <c r="A147" s="26" t="s">
        <v>804</v>
      </c>
      <c r="B147" s="26" t="s">
        <v>805</v>
      </c>
      <c r="C147" s="29">
        <v>112153010</v>
      </c>
      <c r="D147" s="26" t="s">
        <v>806</v>
      </c>
      <c r="E147" s="26" t="s">
        <v>758</v>
      </c>
      <c r="F147" s="26" t="s">
        <v>224</v>
      </c>
      <c r="G147" s="26" t="s">
        <v>807</v>
      </c>
      <c r="H147" s="26" t="s">
        <v>807</v>
      </c>
      <c r="I147" s="27" t="s">
        <v>93</v>
      </c>
      <c r="J147" s="86">
        <v>1615526.4</v>
      </c>
      <c r="K147" s="86">
        <f t="shared" si="2"/>
        <v>306950.016</v>
      </c>
      <c r="L147" s="86">
        <v>1922476</v>
      </c>
      <c r="M147" s="88"/>
    </row>
    <row r="148" spans="1:13">
      <c r="A148" s="26" t="s">
        <v>808</v>
      </c>
      <c r="B148" s="26" t="s">
        <v>809</v>
      </c>
      <c r="C148" s="29">
        <v>112153001</v>
      </c>
      <c r="D148" s="26" t="s">
        <v>810</v>
      </c>
      <c r="E148" s="26" t="s">
        <v>758</v>
      </c>
      <c r="F148" s="26" t="s">
        <v>224</v>
      </c>
      <c r="G148" s="26" t="s">
        <v>811</v>
      </c>
      <c r="H148" s="26" t="s">
        <v>811</v>
      </c>
      <c r="I148" s="27" t="s">
        <v>93</v>
      </c>
      <c r="J148" s="86">
        <v>174839.83333333334</v>
      </c>
      <c r="K148" s="86">
        <f t="shared" si="2"/>
        <v>33219.568333333336</v>
      </c>
      <c r="L148" s="86">
        <v>208059</v>
      </c>
      <c r="M148" s="88"/>
    </row>
    <row r="149" spans="1:13" ht="27">
      <c r="A149" s="26" t="s">
        <v>812</v>
      </c>
      <c r="B149" s="26" t="s">
        <v>813</v>
      </c>
      <c r="C149" s="29">
        <v>112035029</v>
      </c>
      <c r="D149" s="26" t="s">
        <v>814</v>
      </c>
      <c r="E149" s="26" t="s">
        <v>758</v>
      </c>
      <c r="F149" s="26" t="s">
        <v>224</v>
      </c>
      <c r="G149" s="26" t="s">
        <v>815</v>
      </c>
      <c r="H149" s="26" t="s">
        <v>815</v>
      </c>
      <c r="I149" s="27" t="s">
        <v>93</v>
      </c>
      <c r="J149" s="86">
        <v>2062826</v>
      </c>
      <c r="K149" s="86">
        <f t="shared" si="2"/>
        <v>391936.94</v>
      </c>
      <c r="L149" s="86">
        <v>2454763</v>
      </c>
      <c r="M149" s="88"/>
    </row>
    <row r="150" spans="1:13">
      <c r="A150" s="26" t="s">
        <v>816</v>
      </c>
      <c r="B150" s="26" t="s">
        <v>817</v>
      </c>
      <c r="C150" s="26" t="s">
        <v>221</v>
      </c>
      <c r="D150" s="26" t="s">
        <v>818</v>
      </c>
      <c r="E150" s="26" t="s">
        <v>245</v>
      </c>
      <c r="F150" s="26" t="s">
        <v>263</v>
      </c>
      <c r="G150" s="26" t="s">
        <v>819</v>
      </c>
      <c r="H150" s="26" t="s">
        <v>225</v>
      </c>
      <c r="I150" s="27" t="s">
        <v>93</v>
      </c>
      <c r="J150" s="86">
        <v>354478.80866666668</v>
      </c>
      <c r="K150" s="86">
        <f t="shared" si="2"/>
        <v>67350.973646666665</v>
      </c>
      <c r="L150" s="86">
        <v>421830</v>
      </c>
      <c r="M150" s="88"/>
    </row>
    <row r="151" spans="1:13">
      <c r="A151" s="26" t="s">
        <v>820</v>
      </c>
      <c r="B151" s="26" t="s">
        <v>821</v>
      </c>
      <c r="C151" s="26" t="s">
        <v>221</v>
      </c>
      <c r="D151" s="26" t="s">
        <v>822</v>
      </c>
      <c r="E151" s="26" t="s">
        <v>229</v>
      </c>
      <c r="F151" s="26" t="s">
        <v>823</v>
      </c>
      <c r="G151" s="26" t="s">
        <v>824</v>
      </c>
      <c r="H151" s="26" t="s">
        <v>225</v>
      </c>
      <c r="I151" s="27" t="s">
        <v>93</v>
      </c>
      <c r="J151" s="86">
        <v>1570055.8</v>
      </c>
      <c r="K151" s="86">
        <f t="shared" si="2"/>
        <v>298310.60200000001</v>
      </c>
      <c r="L151" s="86">
        <v>1868366</v>
      </c>
      <c r="M151" s="88"/>
    </row>
    <row r="152" spans="1:13">
      <c r="A152" s="26" t="s">
        <v>825</v>
      </c>
      <c r="B152" s="26" t="s">
        <v>826</v>
      </c>
      <c r="C152" s="29">
        <v>112150107</v>
      </c>
      <c r="D152" s="26" t="s">
        <v>827</v>
      </c>
      <c r="E152" s="26" t="s">
        <v>503</v>
      </c>
      <c r="F152" s="26" t="s">
        <v>263</v>
      </c>
      <c r="G152" s="26" t="s">
        <v>828</v>
      </c>
      <c r="H152" s="26" t="s">
        <v>225</v>
      </c>
      <c r="I152" s="27" t="s">
        <v>93</v>
      </c>
      <c r="J152" s="86">
        <v>273717.57400000002</v>
      </c>
      <c r="K152" s="86">
        <f t="shared" si="2"/>
        <v>52006.339060000006</v>
      </c>
      <c r="L152" s="86">
        <v>325724</v>
      </c>
      <c r="M152" s="88"/>
    </row>
    <row r="153" spans="1:13">
      <c r="A153" s="26" t="s">
        <v>829</v>
      </c>
      <c r="B153" s="26" t="s">
        <v>830</v>
      </c>
      <c r="C153" s="29">
        <v>112150109</v>
      </c>
      <c r="D153" s="26" t="s">
        <v>831</v>
      </c>
      <c r="E153" s="26" t="s">
        <v>468</v>
      </c>
      <c r="F153" s="26" t="s">
        <v>263</v>
      </c>
      <c r="G153" s="26" t="s">
        <v>832</v>
      </c>
      <c r="H153" s="26" t="s">
        <v>833</v>
      </c>
      <c r="I153" s="27" t="s">
        <v>93</v>
      </c>
      <c r="J153" s="86">
        <v>319481.92375000002</v>
      </c>
      <c r="K153" s="86">
        <f t="shared" si="2"/>
        <v>60701.565512500005</v>
      </c>
      <c r="L153" s="86">
        <v>380183</v>
      </c>
      <c r="M153" s="88"/>
    </row>
    <row r="154" spans="1:13">
      <c r="A154" s="26" t="s">
        <v>834</v>
      </c>
      <c r="B154" s="26" t="s">
        <v>835</v>
      </c>
      <c r="C154" s="26" t="s">
        <v>221</v>
      </c>
      <c r="D154" s="26" t="s">
        <v>836</v>
      </c>
      <c r="E154" s="26" t="s">
        <v>229</v>
      </c>
      <c r="F154" s="26" t="s">
        <v>837</v>
      </c>
      <c r="G154" s="26" t="s">
        <v>225</v>
      </c>
      <c r="H154" s="26" t="s">
        <v>838</v>
      </c>
      <c r="I154" s="27" t="s">
        <v>93</v>
      </c>
      <c r="J154" s="86">
        <v>351905.54838709679</v>
      </c>
      <c r="K154" s="86">
        <f t="shared" si="2"/>
        <v>66862.054193548393</v>
      </c>
      <c r="L154" s="86">
        <v>418768</v>
      </c>
      <c r="M154" s="88"/>
    </row>
    <row r="155" spans="1:13">
      <c r="A155" s="26" t="s">
        <v>839</v>
      </c>
      <c r="B155" s="26" t="s">
        <v>840</v>
      </c>
      <c r="C155" s="29">
        <v>112035017</v>
      </c>
      <c r="D155" s="26" t="s">
        <v>841</v>
      </c>
      <c r="E155" s="26" t="s">
        <v>736</v>
      </c>
      <c r="F155" s="26" t="s">
        <v>224</v>
      </c>
      <c r="G155" s="26" t="s">
        <v>842</v>
      </c>
      <c r="H155" s="26" t="s">
        <v>224</v>
      </c>
      <c r="I155" s="27" t="s">
        <v>93</v>
      </c>
      <c r="J155" s="86">
        <v>628421</v>
      </c>
      <c r="K155" s="86">
        <f t="shared" si="2"/>
        <v>119399.99</v>
      </c>
      <c r="L155" s="86">
        <v>747821</v>
      </c>
      <c r="M155" s="88"/>
    </row>
    <row r="156" spans="1:13">
      <c r="A156" s="26" t="s">
        <v>843</v>
      </c>
      <c r="B156" s="26" t="s">
        <v>844</v>
      </c>
      <c r="C156" s="26" t="s">
        <v>221</v>
      </c>
      <c r="D156" s="26" t="s">
        <v>845</v>
      </c>
      <c r="E156" s="26" t="s">
        <v>736</v>
      </c>
      <c r="F156" s="26" t="s">
        <v>224</v>
      </c>
      <c r="G156" s="26" t="s">
        <v>846</v>
      </c>
      <c r="H156" s="26" t="s">
        <v>224</v>
      </c>
      <c r="I156" s="27" t="s">
        <v>93</v>
      </c>
      <c r="J156" s="86">
        <v>159610.41355555557</v>
      </c>
      <c r="K156" s="86">
        <f t="shared" si="2"/>
        <v>30325.978575555557</v>
      </c>
      <c r="L156" s="86">
        <v>189936</v>
      </c>
      <c r="M156" s="88"/>
    </row>
    <row r="157" spans="1:13">
      <c r="A157" s="26" t="s">
        <v>847</v>
      </c>
      <c r="B157" s="26" t="s">
        <v>848</v>
      </c>
      <c r="C157" s="26" t="s">
        <v>221</v>
      </c>
      <c r="D157" s="26" t="s">
        <v>849</v>
      </c>
      <c r="E157" s="26" t="s">
        <v>736</v>
      </c>
      <c r="F157" s="26" t="s">
        <v>850</v>
      </c>
      <c r="G157" s="26" t="s">
        <v>224</v>
      </c>
      <c r="H157" s="26" t="s">
        <v>224</v>
      </c>
      <c r="I157" s="27" t="s">
        <v>93</v>
      </c>
      <c r="J157" s="86">
        <v>1457564.4105555555</v>
      </c>
      <c r="K157" s="86">
        <f t="shared" si="2"/>
        <v>276937.23800555553</v>
      </c>
      <c r="L157" s="86">
        <v>1734502</v>
      </c>
      <c r="M157" s="88"/>
    </row>
    <row r="158" spans="1:13">
      <c r="A158" s="26" t="s">
        <v>851</v>
      </c>
      <c r="B158" s="26" t="s">
        <v>852</v>
      </c>
      <c r="C158" s="29">
        <v>112153116</v>
      </c>
      <c r="D158" s="26" t="s">
        <v>853</v>
      </c>
      <c r="E158" s="26" t="s">
        <v>229</v>
      </c>
      <c r="F158" s="26" t="s">
        <v>854</v>
      </c>
      <c r="G158" s="26" t="s">
        <v>855</v>
      </c>
      <c r="H158" s="26" t="s">
        <v>225</v>
      </c>
      <c r="I158" s="27" t="s">
        <v>93</v>
      </c>
      <c r="J158" s="86">
        <v>306802.40000000002</v>
      </c>
      <c r="K158" s="86">
        <f t="shared" si="2"/>
        <v>58292.456000000006</v>
      </c>
      <c r="L158" s="86">
        <v>365095</v>
      </c>
      <c r="M158" s="88"/>
    </row>
    <row r="159" spans="1:13">
      <c r="A159" s="26" t="s">
        <v>856</v>
      </c>
      <c r="B159" s="26" t="s">
        <v>857</v>
      </c>
      <c r="C159" s="26" t="s">
        <v>221</v>
      </c>
      <c r="D159" s="26" t="s">
        <v>858</v>
      </c>
      <c r="E159" s="26" t="s">
        <v>229</v>
      </c>
      <c r="F159" s="26" t="s">
        <v>859</v>
      </c>
      <c r="G159" s="26" t="s">
        <v>225</v>
      </c>
      <c r="H159" s="26" t="s">
        <v>225</v>
      </c>
      <c r="I159" s="27" t="s">
        <v>93</v>
      </c>
      <c r="J159" s="86">
        <v>560967.18983333337</v>
      </c>
      <c r="K159" s="86">
        <f t="shared" si="2"/>
        <v>106583.76606833334</v>
      </c>
      <c r="L159" s="86">
        <v>667551</v>
      </c>
      <c r="M159" s="88"/>
    </row>
    <row r="160" spans="1:13">
      <c r="A160" s="26" t="s">
        <v>860</v>
      </c>
      <c r="B160" s="26" t="s">
        <v>861</v>
      </c>
      <c r="C160" s="26" t="s">
        <v>221</v>
      </c>
      <c r="D160" s="26" t="s">
        <v>862</v>
      </c>
      <c r="E160" s="26" t="s">
        <v>498</v>
      </c>
      <c r="F160" s="26" t="s">
        <v>307</v>
      </c>
      <c r="G160" s="26" t="s">
        <v>455</v>
      </c>
      <c r="H160" s="26" t="s">
        <v>863</v>
      </c>
      <c r="I160" s="27" t="s">
        <v>93</v>
      </c>
      <c r="J160" s="86">
        <v>680047.6</v>
      </c>
      <c r="K160" s="86">
        <f t="shared" si="2"/>
        <v>129209.04399999999</v>
      </c>
      <c r="L160" s="86">
        <v>809257</v>
      </c>
      <c r="M160" s="88"/>
    </row>
    <row r="161" spans="1:13">
      <c r="A161" s="26" t="s">
        <v>864</v>
      </c>
      <c r="B161" s="26" t="s">
        <v>865</v>
      </c>
      <c r="C161" s="29">
        <v>112035022</v>
      </c>
      <c r="D161" s="26" t="s">
        <v>866</v>
      </c>
      <c r="E161" s="26" t="s">
        <v>736</v>
      </c>
      <c r="F161" s="26" t="s">
        <v>224</v>
      </c>
      <c r="G161" s="26" t="s">
        <v>224</v>
      </c>
      <c r="H161" s="26" t="s">
        <v>224</v>
      </c>
      <c r="I161" s="27" t="s">
        <v>93</v>
      </c>
      <c r="J161" s="86">
        <v>513765.25</v>
      </c>
      <c r="K161" s="86">
        <f t="shared" si="2"/>
        <v>97615.397500000006</v>
      </c>
      <c r="L161" s="86">
        <v>611381</v>
      </c>
      <c r="M161" s="88"/>
    </row>
    <row r="162" spans="1:13" ht="27">
      <c r="A162" s="26" t="s">
        <v>867</v>
      </c>
      <c r="B162" s="26" t="s">
        <v>868</v>
      </c>
      <c r="C162" s="26" t="s">
        <v>221</v>
      </c>
      <c r="D162" s="26" t="s">
        <v>869</v>
      </c>
      <c r="E162" s="26" t="s">
        <v>758</v>
      </c>
      <c r="F162" s="26" t="s">
        <v>224</v>
      </c>
      <c r="G162" s="26" t="s">
        <v>224</v>
      </c>
      <c r="H162" s="26" t="s">
        <v>224</v>
      </c>
      <c r="I162" s="27" t="s">
        <v>93</v>
      </c>
      <c r="J162" s="86">
        <v>127354.90666666666</v>
      </c>
      <c r="K162" s="86">
        <f t="shared" si="2"/>
        <v>24197.432266666667</v>
      </c>
      <c r="L162" s="86">
        <v>151552</v>
      </c>
      <c r="M162" s="88"/>
    </row>
    <row r="163" spans="1:13">
      <c r="A163" s="26" t="s">
        <v>870</v>
      </c>
      <c r="B163" s="26" t="s">
        <v>871</v>
      </c>
      <c r="C163" s="29">
        <v>112035021</v>
      </c>
      <c r="D163" s="26" t="s">
        <v>872</v>
      </c>
      <c r="E163" s="26" t="s">
        <v>736</v>
      </c>
      <c r="F163" s="26" t="s">
        <v>224</v>
      </c>
      <c r="G163" s="26" t="s">
        <v>224</v>
      </c>
      <c r="H163" s="26" t="s">
        <v>224</v>
      </c>
      <c r="I163" s="27" t="s">
        <v>93</v>
      </c>
      <c r="J163" s="86">
        <v>1718017.5389655915</v>
      </c>
      <c r="K163" s="86">
        <f t="shared" si="2"/>
        <v>326423.33240346238</v>
      </c>
      <c r="L163" s="86">
        <v>2044441</v>
      </c>
      <c r="M163" s="88"/>
    </row>
    <row r="164" spans="1:13">
      <c r="A164" s="26" t="s">
        <v>873</v>
      </c>
      <c r="B164" s="26" t="s">
        <v>874</v>
      </c>
      <c r="C164" s="29">
        <v>112153030</v>
      </c>
      <c r="D164" s="26" t="s">
        <v>875</v>
      </c>
      <c r="E164" s="26" t="s">
        <v>736</v>
      </c>
      <c r="F164" s="26" t="s">
        <v>224</v>
      </c>
      <c r="G164" s="26" t="s">
        <v>224</v>
      </c>
      <c r="H164" s="26" t="s">
        <v>224</v>
      </c>
      <c r="I164" s="27" t="s">
        <v>93</v>
      </c>
      <c r="J164" s="86">
        <v>1635791.3452857141</v>
      </c>
      <c r="K164" s="86">
        <f t="shared" si="2"/>
        <v>310800.35560428567</v>
      </c>
      <c r="L164" s="86">
        <v>1946592</v>
      </c>
      <c r="M164" s="88"/>
    </row>
    <row r="165" spans="1:13">
      <c r="A165" s="26" t="s">
        <v>876</v>
      </c>
      <c r="B165" s="26" t="s">
        <v>877</v>
      </c>
      <c r="C165" s="26" t="s">
        <v>221</v>
      </c>
      <c r="D165" s="26" t="s">
        <v>878</v>
      </c>
      <c r="E165" s="26" t="s">
        <v>503</v>
      </c>
      <c r="F165" s="26" t="s">
        <v>263</v>
      </c>
      <c r="G165" s="26" t="s">
        <v>879</v>
      </c>
      <c r="H165" s="26" t="s">
        <v>880</v>
      </c>
      <c r="I165" s="27" t="s">
        <v>93</v>
      </c>
      <c r="J165" s="86">
        <v>500893.85714285716</v>
      </c>
      <c r="K165" s="86">
        <f t="shared" si="2"/>
        <v>95169.832857142857</v>
      </c>
      <c r="L165" s="86">
        <v>596064</v>
      </c>
      <c r="M165" s="88"/>
    </row>
    <row r="166" spans="1:13">
      <c r="A166" s="26" t="s">
        <v>881</v>
      </c>
      <c r="B166" s="26" t="s">
        <v>882</v>
      </c>
      <c r="C166" s="29">
        <v>112035023</v>
      </c>
      <c r="D166" s="26" t="s">
        <v>883</v>
      </c>
      <c r="E166" s="26" t="s">
        <v>229</v>
      </c>
      <c r="F166" s="26" t="s">
        <v>884</v>
      </c>
      <c r="G166" s="26" t="s">
        <v>225</v>
      </c>
      <c r="H166" s="26" t="s">
        <v>885</v>
      </c>
      <c r="I166" s="27" t="s">
        <v>93</v>
      </c>
      <c r="J166" s="86">
        <v>859974</v>
      </c>
      <c r="K166" s="86">
        <f t="shared" si="2"/>
        <v>163395.06</v>
      </c>
      <c r="L166" s="86">
        <v>1023369</v>
      </c>
      <c r="M166" s="88"/>
    </row>
    <row r="167" spans="1:13">
      <c r="A167" s="26" t="s">
        <v>886</v>
      </c>
      <c r="B167" s="26" t="s">
        <v>887</v>
      </c>
      <c r="C167" s="26" t="s">
        <v>221</v>
      </c>
      <c r="D167" s="26" t="s">
        <v>888</v>
      </c>
      <c r="E167" s="26" t="s">
        <v>637</v>
      </c>
      <c r="F167" s="26" t="s">
        <v>889</v>
      </c>
      <c r="G167" s="26" t="s">
        <v>890</v>
      </c>
      <c r="H167" s="26" t="s">
        <v>225</v>
      </c>
      <c r="I167" s="27" t="s">
        <v>93</v>
      </c>
      <c r="J167" s="86">
        <v>1386919.6937634409</v>
      </c>
      <c r="K167" s="86">
        <f t="shared" si="2"/>
        <v>263514.7418150538</v>
      </c>
      <c r="L167" s="86">
        <v>1650434</v>
      </c>
      <c r="M167" s="88"/>
    </row>
    <row r="168" spans="1:13" ht="27">
      <c r="A168" s="26" t="s">
        <v>891</v>
      </c>
      <c r="B168" s="26" t="s">
        <v>892</v>
      </c>
      <c r="C168" s="26" t="s">
        <v>221</v>
      </c>
      <c r="D168" s="26" t="s">
        <v>893</v>
      </c>
      <c r="E168" s="26" t="s">
        <v>240</v>
      </c>
      <c r="F168" s="26" t="s">
        <v>686</v>
      </c>
      <c r="G168" s="26" t="s">
        <v>894</v>
      </c>
      <c r="H168" s="26" t="s">
        <v>224</v>
      </c>
      <c r="I168" s="27" t="s">
        <v>93</v>
      </c>
      <c r="J168" s="86">
        <v>268813.45215053763</v>
      </c>
      <c r="K168" s="86">
        <f t="shared" si="2"/>
        <v>51074.555908602153</v>
      </c>
      <c r="L168" s="86">
        <v>319888</v>
      </c>
      <c r="M168" s="88"/>
    </row>
    <row r="169" spans="1:13" ht="27">
      <c r="A169" s="26" t="s">
        <v>895</v>
      </c>
      <c r="B169" s="26" t="s">
        <v>896</v>
      </c>
      <c r="C169" s="26" t="s">
        <v>221</v>
      </c>
      <c r="D169" s="26" t="s">
        <v>897</v>
      </c>
      <c r="E169" s="26" t="s">
        <v>432</v>
      </c>
      <c r="F169" s="26" t="s">
        <v>898</v>
      </c>
      <c r="G169" s="26" t="s">
        <v>454</v>
      </c>
      <c r="H169" s="26" t="s">
        <v>433</v>
      </c>
      <c r="I169" s="27" t="s">
        <v>93</v>
      </c>
      <c r="J169" s="86">
        <v>1737158.0347500001</v>
      </c>
      <c r="K169" s="86">
        <f t="shared" si="2"/>
        <v>330060.0266025</v>
      </c>
      <c r="L169" s="86">
        <v>2067218</v>
      </c>
      <c r="M169" s="88"/>
    </row>
    <row r="170" spans="1:13">
      <c r="A170" s="26" t="s">
        <v>899</v>
      </c>
      <c r="B170" s="26" t="s">
        <v>900</v>
      </c>
      <c r="C170" s="26" t="s">
        <v>221</v>
      </c>
      <c r="D170" s="26" t="s">
        <v>901</v>
      </c>
      <c r="E170" s="26" t="s">
        <v>245</v>
      </c>
      <c r="F170" s="26" t="s">
        <v>224</v>
      </c>
      <c r="G170" s="26" t="s">
        <v>902</v>
      </c>
      <c r="H170" s="26" t="s">
        <v>225</v>
      </c>
      <c r="I170" s="27" t="s">
        <v>93</v>
      </c>
      <c r="J170" s="86">
        <v>81156.666666666672</v>
      </c>
      <c r="K170" s="86">
        <f t="shared" si="2"/>
        <v>15419.766666666668</v>
      </c>
      <c r="L170" s="86">
        <v>96576</v>
      </c>
      <c r="M170" s="88"/>
    </row>
    <row r="171" spans="1:13">
      <c r="A171" s="26" t="s">
        <v>903</v>
      </c>
      <c r="B171" s="26" t="s">
        <v>904</v>
      </c>
      <c r="C171" s="29">
        <v>112150001</v>
      </c>
      <c r="D171" s="26" t="s">
        <v>905</v>
      </c>
      <c r="E171" s="26" t="s">
        <v>245</v>
      </c>
      <c r="F171" s="26" t="s">
        <v>307</v>
      </c>
      <c r="G171" s="26" t="s">
        <v>906</v>
      </c>
      <c r="H171" s="26" t="s">
        <v>907</v>
      </c>
      <c r="I171" s="27" t="s">
        <v>93</v>
      </c>
      <c r="J171" s="86">
        <v>1107617.6666666667</v>
      </c>
      <c r="K171" s="86">
        <f t="shared" si="2"/>
        <v>210447.35666666669</v>
      </c>
      <c r="L171" s="86">
        <v>1318065</v>
      </c>
      <c r="M171" s="88"/>
    </row>
    <row r="172" spans="1:13">
      <c r="A172" s="26" t="s">
        <v>908</v>
      </c>
      <c r="B172" s="26" t="s">
        <v>909</v>
      </c>
      <c r="C172" s="26" t="s">
        <v>221</v>
      </c>
      <c r="D172" s="26" t="s">
        <v>910</v>
      </c>
      <c r="E172" s="26" t="s">
        <v>503</v>
      </c>
      <c r="F172" s="26" t="s">
        <v>911</v>
      </c>
      <c r="G172" s="26" t="s">
        <v>912</v>
      </c>
      <c r="H172" s="26" t="s">
        <v>913</v>
      </c>
      <c r="I172" s="27" t="s">
        <v>93</v>
      </c>
      <c r="J172" s="86">
        <v>490913.40733333334</v>
      </c>
      <c r="K172" s="86">
        <f t="shared" si="2"/>
        <v>93273.547393333341</v>
      </c>
      <c r="L172" s="86">
        <v>584187</v>
      </c>
      <c r="M172" s="88"/>
    </row>
    <row r="173" spans="1:13">
      <c r="A173" s="26" t="s">
        <v>914</v>
      </c>
      <c r="B173" s="26" t="s">
        <v>915</v>
      </c>
      <c r="C173" s="26" t="s">
        <v>221</v>
      </c>
      <c r="D173" s="26" t="s">
        <v>916</v>
      </c>
      <c r="E173" s="26" t="s">
        <v>269</v>
      </c>
      <c r="F173" s="26" t="s">
        <v>263</v>
      </c>
      <c r="G173" s="26" t="s">
        <v>917</v>
      </c>
      <c r="H173" s="26" t="s">
        <v>918</v>
      </c>
      <c r="I173" s="27" t="s">
        <v>93</v>
      </c>
      <c r="J173" s="86">
        <v>270934.98103763442</v>
      </c>
      <c r="K173" s="86">
        <f t="shared" si="2"/>
        <v>51477.646397150544</v>
      </c>
      <c r="L173" s="86">
        <v>322413</v>
      </c>
      <c r="M173" s="88"/>
    </row>
    <row r="174" spans="1:13" ht="27">
      <c r="A174" s="26" t="s">
        <v>919</v>
      </c>
      <c r="B174" s="26" t="s">
        <v>920</v>
      </c>
      <c r="C174" s="29">
        <v>112151030</v>
      </c>
      <c r="D174" s="26" t="s">
        <v>921</v>
      </c>
      <c r="E174" s="26" t="s">
        <v>262</v>
      </c>
      <c r="F174" s="26" t="s">
        <v>263</v>
      </c>
      <c r="G174" s="26" t="s">
        <v>922</v>
      </c>
      <c r="H174" s="26" t="s">
        <v>923</v>
      </c>
      <c r="I174" s="27" t="s">
        <v>93</v>
      </c>
      <c r="J174" s="86">
        <v>2201168.6666666665</v>
      </c>
      <c r="K174" s="86">
        <f t="shared" si="2"/>
        <v>418222.04666666663</v>
      </c>
      <c r="L174" s="86">
        <v>2619391</v>
      </c>
      <c r="M174" s="88"/>
    </row>
    <row r="175" spans="1:13">
      <c r="A175" s="26" t="s">
        <v>924</v>
      </c>
      <c r="B175" s="26" t="s">
        <v>925</v>
      </c>
      <c r="C175" s="29">
        <v>112150127</v>
      </c>
      <c r="D175" s="26" t="s">
        <v>926</v>
      </c>
      <c r="E175" s="26" t="s">
        <v>245</v>
      </c>
      <c r="F175" s="26" t="s">
        <v>224</v>
      </c>
      <c r="G175" s="26" t="s">
        <v>224</v>
      </c>
      <c r="H175" s="26" t="s">
        <v>224</v>
      </c>
      <c r="I175" s="27" t="s">
        <v>93</v>
      </c>
      <c r="J175" s="86">
        <v>800487.4</v>
      </c>
      <c r="K175" s="86">
        <f t="shared" si="2"/>
        <v>152092.606</v>
      </c>
      <c r="L175" s="86">
        <v>952580</v>
      </c>
      <c r="M175" s="88"/>
    </row>
    <row r="176" spans="1:13">
      <c r="A176" s="26" t="s">
        <v>927</v>
      </c>
      <c r="B176" s="26" t="s">
        <v>928</v>
      </c>
      <c r="C176" s="26" t="s">
        <v>221</v>
      </c>
      <c r="D176" s="26" t="s">
        <v>929</v>
      </c>
      <c r="E176" s="26" t="s">
        <v>245</v>
      </c>
      <c r="F176" s="26" t="s">
        <v>263</v>
      </c>
      <c r="G176" s="26" t="s">
        <v>930</v>
      </c>
      <c r="H176" s="26" t="s">
        <v>931</v>
      </c>
      <c r="I176" s="27" t="s">
        <v>93</v>
      </c>
      <c r="J176" s="86">
        <v>708229</v>
      </c>
      <c r="K176" s="86">
        <f t="shared" si="2"/>
        <v>134563.51</v>
      </c>
      <c r="L176" s="86">
        <v>842793</v>
      </c>
      <c r="M176" s="88"/>
    </row>
    <row r="177" spans="1:13" ht="27">
      <c r="A177" s="26" t="s">
        <v>932</v>
      </c>
      <c r="B177" s="26" t="s">
        <v>933</v>
      </c>
      <c r="C177" s="29">
        <v>112152190</v>
      </c>
      <c r="D177" s="26" t="s">
        <v>934</v>
      </c>
      <c r="E177" s="26" t="s">
        <v>269</v>
      </c>
      <c r="F177" s="26" t="s">
        <v>935</v>
      </c>
      <c r="G177" s="26" t="s">
        <v>936</v>
      </c>
      <c r="H177" s="26" t="s">
        <v>937</v>
      </c>
      <c r="I177" s="27" t="s">
        <v>93</v>
      </c>
      <c r="J177" s="86">
        <v>1479789.75</v>
      </c>
      <c r="K177" s="86">
        <f t="shared" si="2"/>
        <v>281160.05249999999</v>
      </c>
      <c r="L177" s="86">
        <v>1760950</v>
      </c>
      <c r="M177" s="88"/>
    </row>
    <row r="178" spans="1:13">
      <c r="A178" s="26" t="s">
        <v>938</v>
      </c>
      <c r="B178" s="26" t="s">
        <v>939</v>
      </c>
      <c r="C178" s="29">
        <v>112070047</v>
      </c>
      <c r="D178" s="26" t="s">
        <v>940</v>
      </c>
      <c r="E178" s="26" t="s">
        <v>258</v>
      </c>
      <c r="F178" s="26" t="s">
        <v>224</v>
      </c>
      <c r="G178" s="26" t="s">
        <v>224</v>
      </c>
      <c r="H178" s="26" t="s">
        <v>224</v>
      </c>
      <c r="I178" s="27" t="s">
        <v>93</v>
      </c>
      <c r="J178" s="86">
        <v>12708.209080047789</v>
      </c>
      <c r="K178" s="86">
        <f t="shared" si="2"/>
        <v>2414.5597252090802</v>
      </c>
      <c r="L178" s="86">
        <v>15123</v>
      </c>
      <c r="M178" s="88"/>
    </row>
    <row r="179" spans="1:13" ht="27">
      <c r="A179" s="26" t="s">
        <v>941</v>
      </c>
      <c r="B179" s="26" t="s">
        <v>942</v>
      </c>
      <c r="C179" s="29">
        <v>112160018</v>
      </c>
      <c r="D179" s="26" t="s">
        <v>943</v>
      </c>
      <c r="E179" s="26" t="s">
        <v>432</v>
      </c>
      <c r="F179" s="26" t="s">
        <v>944</v>
      </c>
      <c r="G179" s="26" t="s">
        <v>945</v>
      </c>
      <c r="H179" s="26" t="s">
        <v>433</v>
      </c>
      <c r="I179" s="27" t="s">
        <v>93</v>
      </c>
      <c r="J179" s="86">
        <v>689766.16666666663</v>
      </c>
      <c r="K179" s="86">
        <f t="shared" si="2"/>
        <v>131055.57166666666</v>
      </c>
      <c r="L179" s="86">
        <v>820822</v>
      </c>
      <c r="M179" s="88"/>
    </row>
    <row r="180" spans="1:13">
      <c r="A180" s="26" t="s">
        <v>946</v>
      </c>
      <c r="B180" s="26" t="s">
        <v>947</v>
      </c>
      <c r="C180" s="26" t="s">
        <v>221</v>
      </c>
      <c r="D180" s="26" t="s">
        <v>948</v>
      </c>
      <c r="E180" s="26" t="s">
        <v>432</v>
      </c>
      <c r="F180" s="26" t="s">
        <v>949</v>
      </c>
      <c r="G180" s="26" t="s">
        <v>225</v>
      </c>
      <c r="H180" s="26" t="s">
        <v>950</v>
      </c>
      <c r="I180" s="27" t="s">
        <v>93</v>
      </c>
      <c r="J180" s="86">
        <v>752196.05559999996</v>
      </c>
      <c r="K180" s="86">
        <f t="shared" si="2"/>
        <v>142917.25056399999</v>
      </c>
      <c r="L180" s="86">
        <v>895113</v>
      </c>
      <c r="M180" s="88"/>
    </row>
    <row r="181" spans="1:13">
      <c r="A181" s="26" t="s">
        <v>951</v>
      </c>
      <c r="B181" s="26" t="s">
        <v>952</v>
      </c>
      <c r="C181" s="26" t="s">
        <v>221</v>
      </c>
      <c r="D181" s="26" t="s">
        <v>953</v>
      </c>
      <c r="E181" s="26" t="s">
        <v>432</v>
      </c>
      <c r="F181" s="26" t="s">
        <v>954</v>
      </c>
      <c r="G181" s="26" t="s">
        <v>955</v>
      </c>
      <c r="H181" s="26" t="s">
        <v>225</v>
      </c>
      <c r="I181" s="27" t="s">
        <v>93</v>
      </c>
      <c r="J181" s="86">
        <v>3846154</v>
      </c>
      <c r="K181" s="86">
        <f t="shared" si="2"/>
        <v>730769.26</v>
      </c>
      <c r="L181" s="86">
        <v>4576923</v>
      </c>
      <c r="M181" s="88"/>
    </row>
    <row r="182" spans="1:13">
      <c r="A182" s="26" t="s">
        <v>956</v>
      </c>
      <c r="B182" s="26" t="s">
        <v>957</v>
      </c>
      <c r="C182" s="26" t="s">
        <v>221</v>
      </c>
      <c r="D182" s="26" t="s">
        <v>958</v>
      </c>
      <c r="E182" s="26" t="s">
        <v>599</v>
      </c>
      <c r="F182" s="26" t="s">
        <v>224</v>
      </c>
      <c r="G182" s="26" t="s">
        <v>224</v>
      </c>
      <c r="H182" s="26" t="s">
        <v>224</v>
      </c>
      <c r="I182" s="27" t="s">
        <v>93</v>
      </c>
      <c r="J182" s="86">
        <v>43133.331292712071</v>
      </c>
      <c r="K182" s="86">
        <f t="shared" si="2"/>
        <v>8195.3329456152933</v>
      </c>
      <c r="L182" s="86">
        <v>51329</v>
      </c>
      <c r="M182" s="88"/>
    </row>
    <row r="183" spans="1:13">
      <c r="A183" s="26" t="s">
        <v>959</v>
      </c>
      <c r="B183" s="26" t="s">
        <v>960</v>
      </c>
      <c r="C183" s="29">
        <v>112154162</v>
      </c>
      <c r="D183" s="26" t="s">
        <v>961</v>
      </c>
      <c r="E183" s="26" t="s">
        <v>258</v>
      </c>
      <c r="F183" s="26" t="s">
        <v>224</v>
      </c>
      <c r="G183" s="26" t="s">
        <v>224</v>
      </c>
      <c r="H183" s="26" t="s">
        <v>224</v>
      </c>
      <c r="I183" s="27" t="s">
        <v>93</v>
      </c>
      <c r="J183" s="86">
        <v>10749.364222222221</v>
      </c>
      <c r="K183" s="86">
        <f t="shared" si="2"/>
        <v>2042.3792022222219</v>
      </c>
      <c r="L183" s="86">
        <v>12792</v>
      </c>
      <c r="M183" s="88"/>
    </row>
    <row r="184" spans="1:13" ht="27">
      <c r="A184" s="26" t="s">
        <v>962</v>
      </c>
      <c r="B184" s="26" t="s">
        <v>963</v>
      </c>
      <c r="C184" s="26" t="s">
        <v>221</v>
      </c>
      <c r="D184" s="26" t="s">
        <v>964</v>
      </c>
      <c r="E184" s="26" t="s">
        <v>637</v>
      </c>
      <c r="F184" s="26" t="s">
        <v>889</v>
      </c>
      <c r="G184" s="26" t="s">
        <v>224</v>
      </c>
      <c r="H184" s="26" t="s">
        <v>224</v>
      </c>
      <c r="I184" s="27" t="s">
        <v>93</v>
      </c>
      <c r="J184" s="86">
        <v>433593</v>
      </c>
      <c r="K184" s="86">
        <f t="shared" si="2"/>
        <v>82382.67</v>
      </c>
      <c r="L184" s="86">
        <v>515976</v>
      </c>
      <c r="M184" s="88"/>
    </row>
    <row r="185" spans="1:13">
      <c r="A185" s="26" t="s">
        <v>965</v>
      </c>
      <c r="B185" s="26" t="s">
        <v>966</v>
      </c>
      <c r="C185" s="29">
        <v>112154308</v>
      </c>
      <c r="D185" s="26" t="s">
        <v>967</v>
      </c>
      <c r="E185" s="26" t="s">
        <v>432</v>
      </c>
      <c r="F185" s="26" t="s">
        <v>968</v>
      </c>
      <c r="G185" s="26" t="s">
        <v>433</v>
      </c>
      <c r="H185" s="26" t="s">
        <v>433</v>
      </c>
      <c r="I185" s="27" t="s">
        <v>93</v>
      </c>
      <c r="J185" s="86">
        <v>152618.33333333334</v>
      </c>
      <c r="K185" s="86">
        <f t="shared" si="2"/>
        <v>28997.483333333337</v>
      </c>
      <c r="L185" s="86">
        <v>181616</v>
      </c>
      <c r="M185" s="88"/>
    </row>
    <row r="186" spans="1:13">
      <c r="A186" s="26" t="s">
        <v>969</v>
      </c>
      <c r="B186" s="26" t="s">
        <v>970</v>
      </c>
      <c r="C186" s="26" t="s">
        <v>221</v>
      </c>
      <c r="D186" s="26" t="s">
        <v>971</v>
      </c>
      <c r="E186" s="26" t="s">
        <v>432</v>
      </c>
      <c r="F186" s="26" t="s">
        <v>968</v>
      </c>
      <c r="G186" s="26" t="s">
        <v>433</v>
      </c>
      <c r="H186" s="26" t="s">
        <v>433</v>
      </c>
      <c r="I186" s="27" t="s">
        <v>93</v>
      </c>
      <c r="J186" s="86">
        <v>108837.75785714285</v>
      </c>
      <c r="K186" s="86">
        <f t="shared" si="2"/>
        <v>20679.173992857141</v>
      </c>
      <c r="L186" s="86">
        <v>129517</v>
      </c>
      <c r="M186" s="88"/>
    </row>
    <row r="187" spans="1:13">
      <c r="A187" s="26" t="s">
        <v>972</v>
      </c>
      <c r="B187" s="26" t="s">
        <v>973</v>
      </c>
      <c r="C187" s="26" t="s">
        <v>221</v>
      </c>
      <c r="D187" s="26" t="s">
        <v>974</v>
      </c>
      <c r="E187" s="26" t="s">
        <v>432</v>
      </c>
      <c r="F187" s="26" t="s">
        <v>224</v>
      </c>
      <c r="G187" s="26" t="s">
        <v>224</v>
      </c>
      <c r="H187" s="26" t="s">
        <v>225</v>
      </c>
      <c r="I187" s="27" t="s">
        <v>93</v>
      </c>
      <c r="J187" s="86">
        <v>39474.940428571426</v>
      </c>
      <c r="K187" s="86">
        <f t="shared" si="2"/>
        <v>7500.238681428571</v>
      </c>
      <c r="L187" s="86">
        <v>46975</v>
      </c>
      <c r="M187" s="88"/>
    </row>
    <row r="188" spans="1:13">
      <c r="A188" s="26" t="s">
        <v>975</v>
      </c>
      <c r="B188" s="26" t="s">
        <v>976</v>
      </c>
      <c r="C188" s="26" t="s">
        <v>221</v>
      </c>
      <c r="D188" s="26" t="s">
        <v>977</v>
      </c>
      <c r="E188" s="26" t="s">
        <v>637</v>
      </c>
      <c r="F188" s="26" t="s">
        <v>224</v>
      </c>
      <c r="G188" s="26" t="s">
        <v>224</v>
      </c>
      <c r="H188" s="26" t="s">
        <v>224</v>
      </c>
      <c r="I188" s="27" t="s">
        <v>93</v>
      </c>
      <c r="J188" s="86">
        <v>60347.333333333336</v>
      </c>
      <c r="K188" s="86">
        <f t="shared" si="2"/>
        <v>11465.993333333334</v>
      </c>
      <c r="L188" s="86">
        <v>71813</v>
      </c>
      <c r="M188" s="88"/>
    </row>
    <row r="189" spans="1:13">
      <c r="A189" s="26" t="s">
        <v>978</v>
      </c>
      <c r="B189" s="26" t="s">
        <v>979</v>
      </c>
      <c r="C189" s="29">
        <v>112154151</v>
      </c>
      <c r="D189" s="26" t="s">
        <v>980</v>
      </c>
      <c r="E189" s="26" t="s">
        <v>468</v>
      </c>
      <c r="F189" s="26" t="s">
        <v>981</v>
      </c>
      <c r="G189" s="26" t="s">
        <v>982</v>
      </c>
      <c r="H189" s="26" t="s">
        <v>224</v>
      </c>
      <c r="I189" s="27" t="s">
        <v>93</v>
      </c>
      <c r="J189" s="86">
        <v>66849.25</v>
      </c>
      <c r="K189" s="86">
        <f t="shared" si="2"/>
        <v>12701.3575</v>
      </c>
      <c r="L189" s="86">
        <v>79551</v>
      </c>
      <c r="M189" s="88"/>
    </row>
    <row r="190" spans="1:13">
      <c r="A190" s="26" t="s">
        <v>983</v>
      </c>
      <c r="B190" s="26" t="s">
        <v>984</v>
      </c>
      <c r="C190" s="29">
        <v>112038076</v>
      </c>
      <c r="D190" s="26" t="s">
        <v>985</v>
      </c>
      <c r="E190" s="26" t="s">
        <v>427</v>
      </c>
      <c r="F190" s="26" t="s">
        <v>986</v>
      </c>
      <c r="G190" s="26" t="s">
        <v>224</v>
      </c>
      <c r="H190" s="26" t="s">
        <v>225</v>
      </c>
      <c r="I190" s="27" t="s">
        <v>93</v>
      </c>
      <c r="J190" s="86">
        <v>56733</v>
      </c>
      <c r="K190" s="86">
        <f t="shared" si="2"/>
        <v>10779.27</v>
      </c>
      <c r="L190" s="86">
        <v>67512</v>
      </c>
      <c r="M190" s="88"/>
    </row>
    <row r="191" spans="1:13">
      <c r="A191" s="26" t="s">
        <v>987</v>
      </c>
      <c r="B191" s="26" t="s">
        <v>988</v>
      </c>
      <c r="C191" s="26" t="s">
        <v>221</v>
      </c>
      <c r="D191" s="26" t="s">
        <v>989</v>
      </c>
      <c r="E191" s="26" t="s">
        <v>637</v>
      </c>
      <c r="F191" s="26" t="s">
        <v>224</v>
      </c>
      <c r="G191" s="26" t="s">
        <v>224</v>
      </c>
      <c r="H191" s="26" t="s">
        <v>224</v>
      </c>
      <c r="I191" s="27" t="s">
        <v>93</v>
      </c>
      <c r="J191" s="86">
        <v>207089.85800000001</v>
      </c>
      <c r="K191" s="86">
        <f t="shared" si="2"/>
        <v>39347.073020000003</v>
      </c>
      <c r="L191" s="86">
        <v>246437</v>
      </c>
      <c r="M191" s="88"/>
    </row>
    <row r="192" spans="1:13">
      <c r="A192" s="26" t="s">
        <v>990</v>
      </c>
      <c r="B192" s="26" t="s">
        <v>991</v>
      </c>
      <c r="C192" s="29">
        <v>112038028</v>
      </c>
      <c r="D192" s="26" t="s">
        <v>992</v>
      </c>
      <c r="E192" s="26" t="s">
        <v>258</v>
      </c>
      <c r="F192" s="26" t="s">
        <v>993</v>
      </c>
      <c r="G192" s="26" t="s">
        <v>224</v>
      </c>
      <c r="H192" s="26" t="s">
        <v>224</v>
      </c>
      <c r="I192" s="27" t="s">
        <v>93</v>
      </c>
      <c r="J192" s="86">
        <v>31091.503703703704</v>
      </c>
      <c r="K192" s="86">
        <f t="shared" si="2"/>
        <v>5907.3857037037042</v>
      </c>
      <c r="L192" s="86">
        <v>36999</v>
      </c>
      <c r="M192" s="88"/>
    </row>
    <row r="193" spans="1:13">
      <c r="A193" s="26" t="s">
        <v>994</v>
      </c>
      <c r="B193" s="26" t="s">
        <v>995</v>
      </c>
      <c r="C193" s="26" t="s">
        <v>221</v>
      </c>
      <c r="D193" s="26" t="s">
        <v>996</v>
      </c>
      <c r="E193" s="26" t="s">
        <v>229</v>
      </c>
      <c r="F193" s="26" t="s">
        <v>997</v>
      </c>
      <c r="G193" s="26" t="s">
        <v>998</v>
      </c>
      <c r="H193" s="26" t="s">
        <v>998</v>
      </c>
      <c r="I193" s="27" t="s">
        <v>93</v>
      </c>
      <c r="J193" s="86">
        <v>302173.75</v>
      </c>
      <c r="K193" s="86">
        <f t="shared" si="2"/>
        <v>57413.012499999997</v>
      </c>
      <c r="L193" s="86">
        <v>359587</v>
      </c>
      <c r="M193" s="88"/>
    </row>
    <row r="194" spans="1:13">
      <c r="A194" s="26" t="s">
        <v>999</v>
      </c>
      <c r="B194" s="26" t="s">
        <v>1000</v>
      </c>
      <c r="C194" s="26" t="s">
        <v>221</v>
      </c>
      <c r="D194" s="26" t="s">
        <v>1001</v>
      </c>
      <c r="E194" s="26" t="s">
        <v>427</v>
      </c>
      <c r="F194" s="26" t="s">
        <v>1002</v>
      </c>
      <c r="G194" s="26" t="s">
        <v>224</v>
      </c>
      <c r="H194" s="26" t="s">
        <v>224</v>
      </c>
      <c r="I194" s="27" t="s">
        <v>93</v>
      </c>
      <c r="J194" s="86">
        <v>475095.5</v>
      </c>
      <c r="K194" s="86">
        <f t="shared" si="2"/>
        <v>90268.145000000004</v>
      </c>
      <c r="L194" s="86">
        <v>565364</v>
      </c>
      <c r="M194" s="88"/>
    </row>
    <row r="195" spans="1:13">
      <c r="A195" s="26" t="s">
        <v>1003</v>
      </c>
      <c r="B195" s="26" t="s">
        <v>1004</v>
      </c>
      <c r="C195" s="26" t="s">
        <v>221</v>
      </c>
      <c r="D195" s="26" t="s">
        <v>1005</v>
      </c>
      <c r="E195" s="26" t="s">
        <v>427</v>
      </c>
      <c r="F195" s="26" t="s">
        <v>1006</v>
      </c>
      <c r="G195" s="26" t="s">
        <v>1007</v>
      </c>
      <c r="H195" s="26" t="s">
        <v>224</v>
      </c>
      <c r="I195" s="27" t="s">
        <v>93</v>
      </c>
      <c r="J195" s="86">
        <v>545017.93763440859</v>
      </c>
      <c r="K195" s="86">
        <f t="shared" si="2"/>
        <v>103553.40815053764</v>
      </c>
      <c r="L195" s="86">
        <v>648571</v>
      </c>
      <c r="M195" s="88"/>
    </row>
    <row r="196" spans="1:13">
      <c r="A196" s="26" t="s">
        <v>1008</v>
      </c>
      <c r="B196" s="26" t="s">
        <v>1009</v>
      </c>
      <c r="C196" s="26" t="s">
        <v>221</v>
      </c>
      <c r="D196" s="26" t="s">
        <v>1010</v>
      </c>
      <c r="E196" s="26" t="s">
        <v>599</v>
      </c>
      <c r="F196" s="26" t="s">
        <v>224</v>
      </c>
      <c r="G196" s="26" t="s">
        <v>224</v>
      </c>
      <c r="H196" s="26" t="s">
        <v>224</v>
      </c>
      <c r="I196" s="27" t="s">
        <v>93</v>
      </c>
      <c r="J196" s="86">
        <v>73773.046640382323</v>
      </c>
      <c r="K196" s="86">
        <f t="shared" si="2"/>
        <v>14016.878861672642</v>
      </c>
      <c r="L196" s="86">
        <v>87790</v>
      </c>
      <c r="M196" s="88"/>
    </row>
    <row r="197" spans="1:13">
      <c r="A197" s="26" t="s">
        <v>1011</v>
      </c>
      <c r="B197" s="26" t="s">
        <v>1012</v>
      </c>
      <c r="C197" s="29">
        <v>112041015</v>
      </c>
      <c r="D197" s="26" t="s">
        <v>1013</v>
      </c>
      <c r="E197" s="26" t="s">
        <v>599</v>
      </c>
      <c r="F197" s="26" t="s">
        <v>224</v>
      </c>
      <c r="G197" s="26" t="s">
        <v>224</v>
      </c>
      <c r="H197" s="26" t="s">
        <v>224</v>
      </c>
      <c r="I197" s="27" t="s">
        <v>93</v>
      </c>
      <c r="J197" s="86">
        <v>17674.599999999999</v>
      </c>
      <c r="K197" s="86">
        <f t="shared" si="2"/>
        <v>3358.174</v>
      </c>
      <c r="L197" s="86">
        <v>21033</v>
      </c>
      <c r="M197" s="88"/>
    </row>
    <row r="198" spans="1:13" ht="27">
      <c r="A198" s="26" t="s">
        <v>1014</v>
      </c>
      <c r="B198" s="26" t="s">
        <v>1015</v>
      </c>
      <c r="C198" s="29">
        <v>112153054</v>
      </c>
      <c r="D198" s="26" t="s">
        <v>1016</v>
      </c>
      <c r="E198" s="26" t="s">
        <v>258</v>
      </c>
      <c r="F198" s="26" t="s">
        <v>224</v>
      </c>
      <c r="G198" s="26" t="s">
        <v>224</v>
      </c>
      <c r="H198" s="26" t="s">
        <v>224</v>
      </c>
      <c r="I198" s="27" t="s">
        <v>93</v>
      </c>
      <c r="J198" s="86">
        <v>2695864.25</v>
      </c>
      <c r="K198" s="86">
        <f t="shared" si="2"/>
        <v>512214.20750000002</v>
      </c>
      <c r="L198" s="86">
        <v>3208078</v>
      </c>
      <c r="M198" s="88"/>
    </row>
    <row r="199" spans="1:13">
      <c r="A199" s="26" t="s">
        <v>1017</v>
      </c>
      <c r="B199" s="26" t="s">
        <v>1018</v>
      </c>
      <c r="C199" s="29">
        <v>112152182</v>
      </c>
      <c r="D199" s="26" t="s">
        <v>1019</v>
      </c>
      <c r="E199" s="26" t="s">
        <v>269</v>
      </c>
      <c r="F199" s="26" t="s">
        <v>704</v>
      </c>
      <c r="G199" s="26" t="s">
        <v>224</v>
      </c>
      <c r="H199" s="26" t="s">
        <v>1020</v>
      </c>
      <c r="I199" s="27" t="s">
        <v>93</v>
      </c>
      <c r="J199" s="86">
        <v>613591.37495221035</v>
      </c>
      <c r="K199" s="86">
        <f t="shared" si="2"/>
        <v>116582.36124091997</v>
      </c>
      <c r="L199" s="86">
        <v>730174</v>
      </c>
      <c r="M199" s="88"/>
    </row>
    <row r="200" spans="1:13">
      <c r="A200" s="26" t="s">
        <v>1021</v>
      </c>
      <c r="B200" s="26" t="s">
        <v>1022</v>
      </c>
      <c r="C200" s="29">
        <v>112152175</v>
      </c>
      <c r="D200" s="26" t="s">
        <v>1023</v>
      </c>
      <c r="E200" s="26" t="s">
        <v>269</v>
      </c>
      <c r="F200" s="26" t="s">
        <v>935</v>
      </c>
      <c r="G200" s="26" t="s">
        <v>936</v>
      </c>
      <c r="H200" s="26" t="s">
        <v>1024</v>
      </c>
      <c r="I200" s="27" t="s">
        <v>93</v>
      </c>
      <c r="J200" s="86">
        <v>3667195.6</v>
      </c>
      <c r="K200" s="86">
        <f t="shared" ref="K200:K263" si="3">+J200*0.19</f>
        <v>696767.16399999999</v>
      </c>
      <c r="L200" s="86">
        <v>4363963</v>
      </c>
      <c r="M200" s="88"/>
    </row>
    <row r="201" spans="1:13" ht="27">
      <c r="A201" s="26" t="s">
        <v>1025</v>
      </c>
      <c r="B201" s="26" t="s">
        <v>1026</v>
      </c>
      <c r="C201" s="29">
        <v>112154321</v>
      </c>
      <c r="D201" s="26" t="s">
        <v>1027</v>
      </c>
      <c r="E201" s="26" t="s">
        <v>258</v>
      </c>
      <c r="F201" s="26" t="s">
        <v>1028</v>
      </c>
      <c r="G201" s="26" t="s">
        <v>454</v>
      </c>
      <c r="H201" s="26" t="s">
        <v>1029</v>
      </c>
      <c r="I201" s="27" t="s">
        <v>93</v>
      </c>
      <c r="J201" s="86">
        <v>277728.89527598565</v>
      </c>
      <c r="K201" s="86">
        <f t="shared" si="3"/>
        <v>52768.490102437274</v>
      </c>
      <c r="L201" s="86">
        <v>330497</v>
      </c>
      <c r="M201" s="88"/>
    </row>
    <row r="202" spans="1:13">
      <c r="A202" s="26" t="s">
        <v>1030</v>
      </c>
      <c r="B202" s="26" t="s">
        <v>1031</v>
      </c>
      <c r="C202" s="26" t="s">
        <v>221</v>
      </c>
      <c r="D202" s="26" t="s">
        <v>1032</v>
      </c>
      <c r="E202" s="26" t="s">
        <v>223</v>
      </c>
      <c r="F202" s="26" t="s">
        <v>224</v>
      </c>
      <c r="G202" s="26" t="s">
        <v>224</v>
      </c>
      <c r="H202" s="26" t="s">
        <v>224</v>
      </c>
      <c r="I202" s="27" t="s">
        <v>93</v>
      </c>
      <c r="J202" s="86">
        <v>48825.944131421747</v>
      </c>
      <c r="K202" s="86">
        <f t="shared" si="3"/>
        <v>9276.9293849701317</v>
      </c>
      <c r="L202" s="86">
        <v>58103</v>
      </c>
      <c r="M202" s="88"/>
    </row>
    <row r="203" spans="1:13">
      <c r="A203" s="26" t="s">
        <v>1033</v>
      </c>
      <c r="B203" s="26" t="s">
        <v>1034</v>
      </c>
      <c r="C203" s="26" t="s">
        <v>221</v>
      </c>
      <c r="D203" s="26" t="s">
        <v>1035</v>
      </c>
      <c r="E203" s="26" t="s">
        <v>229</v>
      </c>
      <c r="F203" s="26" t="s">
        <v>420</v>
      </c>
      <c r="G203" s="26" t="s">
        <v>1036</v>
      </c>
      <c r="H203" s="26" t="s">
        <v>1036</v>
      </c>
      <c r="I203" s="27" t="s">
        <v>93</v>
      </c>
      <c r="J203" s="86">
        <v>35398.431451612902</v>
      </c>
      <c r="K203" s="86">
        <f t="shared" si="3"/>
        <v>6725.7019758064516</v>
      </c>
      <c r="L203" s="86">
        <v>42124</v>
      </c>
      <c r="M203" s="88"/>
    </row>
    <row r="204" spans="1:13">
      <c r="A204" s="26" t="s">
        <v>1037</v>
      </c>
      <c r="B204" s="26" t="s">
        <v>1038</v>
      </c>
      <c r="C204" s="26" t="s">
        <v>221</v>
      </c>
      <c r="D204" s="26" t="s">
        <v>1039</v>
      </c>
      <c r="E204" s="26" t="s">
        <v>437</v>
      </c>
      <c r="F204" s="26" t="s">
        <v>224</v>
      </c>
      <c r="G204" s="26" t="s">
        <v>224</v>
      </c>
      <c r="H204" s="26" t="s">
        <v>224</v>
      </c>
      <c r="I204" s="27" t="s">
        <v>93</v>
      </c>
      <c r="J204" s="86">
        <v>61877.398655913974</v>
      </c>
      <c r="K204" s="86">
        <f t="shared" si="3"/>
        <v>11756.705744623656</v>
      </c>
      <c r="L204" s="86">
        <v>73634</v>
      </c>
      <c r="M204" s="88"/>
    </row>
    <row r="205" spans="1:13" ht="27">
      <c r="A205" s="26" t="s">
        <v>1040</v>
      </c>
      <c r="B205" s="26" t="s">
        <v>1041</v>
      </c>
      <c r="C205" s="26" t="s">
        <v>221</v>
      </c>
      <c r="D205" s="26" t="s">
        <v>1042</v>
      </c>
      <c r="E205" s="26" t="s">
        <v>229</v>
      </c>
      <c r="F205" s="26" t="s">
        <v>224</v>
      </c>
      <c r="G205" s="26" t="s">
        <v>224</v>
      </c>
      <c r="H205" s="26" t="s">
        <v>224</v>
      </c>
      <c r="I205" s="27" t="s">
        <v>93</v>
      </c>
      <c r="J205" s="86">
        <v>27321.488709677418</v>
      </c>
      <c r="K205" s="86">
        <f t="shared" si="3"/>
        <v>5191.0828548387099</v>
      </c>
      <c r="L205" s="86">
        <v>32513</v>
      </c>
      <c r="M205" s="88"/>
    </row>
    <row r="206" spans="1:13" ht="40.5">
      <c r="A206" s="26" t="s">
        <v>1043</v>
      </c>
      <c r="B206" s="26" t="s">
        <v>1044</v>
      </c>
      <c r="C206" s="26" t="s">
        <v>221</v>
      </c>
      <c r="D206" s="26" t="s">
        <v>1045</v>
      </c>
      <c r="E206" s="26" t="s">
        <v>223</v>
      </c>
      <c r="F206" s="26" t="s">
        <v>224</v>
      </c>
      <c r="G206" s="26" t="s">
        <v>224</v>
      </c>
      <c r="H206" s="26" t="s">
        <v>608</v>
      </c>
      <c r="I206" s="27" t="s">
        <v>93</v>
      </c>
      <c r="J206" s="86">
        <v>60376.270750000003</v>
      </c>
      <c r="K206" s="86">
        <f t="shared" si="3"/>
        <v>11471.491442500001</v>
      </c>
      <c r="L206" s="86">
        <v>71848</v>
      </c>
      <c r="M206" s="88"/>
    </row>
    <row r="207" spans="1:13">
      <c r="A207" s="26" t="s">
        <v>1046</v>
      </c>
      <c r="B207" s="26" t="s">
        <v>1047</v>
      </c>
      <c r="C207" s="29">
        <v>112150156</v>
      </c>
      <c r="D207" s="26" t="s">
        <v>1048</v>
      </c>
      <c r="E207" s="26" t="s">
        <v>599</v>
      </c>
      <c r="F207" s="26" t="s">
        <v>224</v>
      </c>
      <c r="G207" s="26" t="s">
        <v>224</v>
      </c>
      <c r="H207" s="26" t="s">
        <v>224</v>
      </c>
      <c r="I207" s="27" t="s">
        <v>93</v>
      </c>
      <c r="J207" s="86">
        <v>34812.649769585252</v>
      </c>
      <c r="K207" s="86">
        <f t="shared" si="3"/>
        <v>6614.4034562211982</v>
      </c>
      <c r="L207" s="86">
        <v>41427</v>
      </c>
      <c r="M207" s="88"/>
    </row>
    <row r="208" spans="1:13">
      <c r="A208" s="26" t="s">
        <v>1049</v>
      </c>
      <c r="B208" s="26" t="s">
        <v>1050</v>
      </c>
      <c r="C208" s="29">
        <v>112156018</v>
      </c>
      <c r="D208" s="26" t="s">
        <v>1051</v>
      </c>
      <c r="E208" s="26" t="s">
        <v>460</v>
      </c>
      <c r="F208" s="26" t="s">
        <v>454</v>
      </c>
      <c r="G208" s="26" t="s">
        <v>224</v>
      </c>
      <c r="H208" s="26" t="s">
        <v>224</v>
      </c>
      <c r="I208" s="27" t="s">
        <v>93</v>
      </c>
      <c r="J208" s="86">
        <v>34065.288709677421</v>
      </c>
      <c r="K208" s="86">
        <f t="shared" si="3"/>
        <v>6472.40485483871</v>
      </c>
      <c r="L208" s="86">
        <v>40538</v>
      </c>
      <c r="M208" s="88"/>
    </row>
    <row r="209" spans="1:13">
      <c r="A209" s="26" t="s">
        <v>1052</v>
      </c>
      <c r="B209" s="26" t="s">
        <v>1053</v>
      </c>
      <c r="C209" s="29">
        <v>112150220</v>
      </c>
      <c r="D209" s="26" t="s">
        <v>1054</v>
      </c>
      <c r="E209" s="26" t="s">
        <v>437</v>
      </c>
      <c r="F209" s="26" t="s">
        <v>224</v>
      </c>
      <c r="G209" s="26" t="s">
        <v>224</v>
      </c>
      <c r="H209" s="26" t="s">
        <v>224</v>
      </c>
      <c r="I209" s="27" t="s">
        <v>93</v>
      </c>
      <c r="J209" s="86">
        <v>47101.754000000001</v>
      </c>
      <c r="K209" s="86">
        <f t="shared" si="3"/>
        <v>8949.3332599999994</v>
      </c>
      <c r="L209" s="86">
        <v>56051</v>
      </c>
      <c r="M209" s="88"/>
    </row>
    <row r="210" spans="1:13">
      <c r="A210" s="26" t="s">
        <v>1055</v>
      </c>
      <c r="B210" s="26" t="s">
        <v>1056</v>
      </c>
      <c r="C210" s="26" t="s">
        <v>221</v>
      </c>
      <c r="D210" s="26" t="s">
        <v>1057</v>
      </c>
      <c r="E210" s="26" t="s">
        <v>223</v>
      </c>
      <c r="F210" s="26" t="s">
        <v>224</v>
      </c>
      <c r="G210" s="26" t="s">
        <v>224</v>
      </c>
      <c r="H210" s="26" t="s">
        <v>224</v>
      </c>
      <c r="I210" s="27" t="s">
        <v>93</v>
      </c>
      <c r="J210" s="86">
        <v>35835.033199999998</v>
      </c>
      <c r="K210" s="86">
        <f t="shared" si="3"/>
        <v>6808.6563079999996</v>
      </c>
      <c r="L210" s="86">
        <v>42644</v>
      </c>
      <c r="M210" s="88"/>
    </row>
    <row r="211" spans="1:13" ht="27">
      <c r="A211" s="26" t="s">
        <v>1058</v>
      </c>
      <c r="B211" s="26" t="s">
        <v>1059</v>
      </c>
      <c r="C211" s="29">
        <v>112156015</v>
      </c>
      <c r="D211" s="26" t="s">
        <v>1060</v>
      </c>
      <c r="E211" s="26" t="s">
        <v>223</v>
      </c>
      <c r="F211" s="26" t="s">
        <v>224</v>
      </c>
      <c r="G211" s="26" t="s">
        <v>224</v>
      </c>
      <c r="H211" s="26" t="s">
        <v>608</v>
      </c>
      <c r="I211" s="27" t="s">
        <v>93</v>
      </c>
      <c r="J211" s="86">
        <v>9294.3096774193546</v>
      </c>
      <c r="K211" s="86">
        <f t="shared" si="3"/>
        <v>1765.9188387096774</v>
      </c>
      <c r="L211" s="86">
        <v>11060</v>
      </c>
      <c r="M211" s="88"/>
    </row>
    <row r="212" spans="1:13">
      <c r="A212" s="26" t="s">
        <v>1061</v>
      </c>
      <c r="B212" s="26" t="s">
        <v>1062</v>
      </c>
      <c r="C212" s="26" t="s">
        <v>221</v>
      </c>
      <c r="D212" s="26" t="s">
        <v>1063</v>
      </c>
      <c r="E212" s="26" t="s">
        <v>223</v>
      </c>
      <c r="F212" s="26" t="s">
        <v>224</v>
      </c>
      <c r="G212" s="26" t="s">
        <v>224</v>
      </c>
      <c r="H212" s="26" t="s">
        <v>224</v>
      </c>
      <c r="I212" s="27" t="s">
        <v>93</v>
      </c>
      <c r="J212" s="86">
        <v>35281.898494623652</v>
      </c>
      <c r="K212" s="86">
        <f t="shared" si="3"/>
        <v>6703.5607139784943</v>
      </c>
      <c r="L212" s="86">
        <v>41985</v>
      </c>
      <c r="M212" s="88"/>
    </row>
    <row r="213" spans="1:13" ht="27">
      <c r="A213" s="26" t="s">
        <v>1064</v>
      </c>
      <c r="B213" s="26" t="s">
        <v>1065</v>
      </c>
      <c r="C213" s="26" t="s">
        <v>221</v>
      </c>
      <c r="D213" s="26" t="s">
        <v>1066</v>
      </c>
      <c r="E213" s="26" t="s">
        <v>599</v>
      </c>
      <c r="F213" s="26" t="s">
        <v>224</v>
      </c>
      <c r="G213" s="26" t="s">
        <v>224</v>
      </c>
      <c r="H213" s="26" t="s">
        <v>224</v>
      </c>
      <c r="I213" s="27" t="s">
        <v>93</v>
      </c>
      <c r="J213" s="86">
        <v>139429.23166666666</v>
      </c>
      <c r="K213" s="86">
        <f t="shared" si="3"/>
        <v>26491.554016666665</v>
      </c>
      <c r="L213" s="86">
        <v>165921</v>
      </c>
      <c r="M213" s="88"/>
    </row>
    <row r="214" spans="1:13">
      <c r="A214" s="26" t="s">
        <v>1067</v>
      </c>
      <c r="B214" s="26" t="s">
        <v>1068</v>
      </c>
      <c r="C214" s="26" t="s">
        <v>221</v>
      </c>
      <c r="D214" s="26" t="s">
        <v>1069</v>
      </c>
      <c r="E214" s="26" t="s">
        <v>437</v>
      </c>
      <c r="F214" s="26" t="s">
        <v>224</v>
      </c>
      <c r="G214" s="26" t="s">
        <v>224</v>
      </c>
      <c r="H214" s="26" t="s">
        <v>224</v>
      </c>
      <c r="I214" s="27" t="s">
        <v>93</v>
      </c>
      <c r="J214" s="86">
        <v>47233.930500000002</v>
      </c>
      <c r="K214" s="86">
        <f t="shared" si="3"/>
        <v>8974.4467949999998</v>
      </c>
      <c r="L214" s="86">
        <v>56208</v>
      </c>
      <c r="M214" s="88"/>
    </row>
    <row r="215" spans="1:13">
      <c r="A215" s="26" t="s">
        <v>1070</v>
      </c>
      <c r="B215" s="26" t="s">
        <v>1071</v>
      </c>
      <c r="C215" s="26" t="s">
        <v>221</v>
      </c>
      <c r="D215" s="26" t="s">
        <v>1072</v>
      </c>
      <c r="E215" s="26" t="s">
        <v>258</v>
      </c>
      <c r="F215" s="26" t="s">
        <v>1073</v>
      </c>
      <c r="G215" s="26" t="s">
        <v>224</v>
      </c>
      <c r="H215" s="26" t="s">
        <v>224</v>
      </c>
      <c r="I215" s="27" t="s">
        <v>93</v>
      </c>
      <c r="J215" s="86">
        <v>29681</v>
      </c>
      <c r="K215" s="86">
        <f t="shared" si="3"/>
        <v>5639.39</v>
      </c>
      <c r="L215" s="86">
        <v>35320</v>
      </c>
      <c r="M215" s="88"/>
    </row>
    <row r="216" spans="1:13">
      <c r="A216" s="26" t="s">
        <v>1074</v>
      </c>
      <c r="B216" s="26" t="s">
        <v>1075</v>
      </c>
      <c r="C216" s="26" t="s">
        <v>221</v>
      </c>
      <c r="D216" s="26" t="s">
        <v>1076</v>
      </c>
      <c r="E216" s="26" t="s">
        <v>223</v>
      </c>
      <c r="F216" s="26" t="s">
        <v>224</v>
      </c>
      <c r="G216" s="26" t="s">
        <v>224</v>
      </c>
      <c r="H216" s="26" t="s">
        <v>224</v>
      </c>
      <c r="I216" s="27" t="s">
        <v>93</v>
      </c>
      <c r="J216" s="86">
        <v>92868.5</v>
      </c>
      <c r="K216" s="86">
        <f t="shared" si="3"/>
        <v>17645.014999999999</v>
      </c>
      <c r="L216" s="86">
        <v>110514</v>
      </c>
      <c r="M216" s="88"/>
    </row>
    <row r="217" spans="1:13">
      <c r="A217" s="26" t="s">
        <v>1077</v>
      </c>
      <c r="B217" s="26" t="s">
        <v>1078</v>
      </c>
      <c r="C217" s="26" t="s">
        <v>221</v>
      </c>
      <c r="D217" s="26" t="s">
        <v>1079</v>
      </c>
      <c r="E217" s="26" t="s">
        <v>599</v>
      </c>
      <c r="F217" s="26" t="s">
        <v>224</v>
      </c>
      <c r="G217" s="26" t="s">
        <v>224</v>
      </c>
      <c r="H217" s="26" t="s">
        <v>224</v>
      </c>
      <c r="I217" s="27" t="s">
        <v>93</v>
      </c>
      <c r="J217" s="86">
        <v>110371.61733333333</v>
      </c>
      <c r="K217" s="86">
        <f t="shared" si="3"/>
        <v>20970.607293333334</v>
      </c>
      <c r="L217" s="86">
        <v>131342</v>
      </c>
      <c r="M217" s="88"/>
    </row>
    <row r="218" spans="1:13">
      <c r="A218" s="26" t="s">
        <v>1080</v>
      </c>
      <c r="B218" s="26" t="s">
        <v>1081</v>
      </c>
      <c r="C218" s="29">
        <v>112156062</v>
      </c>
      <c r="D218" s="26" t="s">
        <v>1082</v>
      </c>
      <c r="E218" s="26" t="s">
        <v>245</v>
      </c>
      <c r="F218" s="26" t="s">
        <v>224</v>
      </c>
      <c r="G218" s="26" t="s">
        <v>455</v>
      </c>
      <c r="H218" s="26" t="s">
        <v>454</v>
      </c>
      <c r="I218" s="27" t="s">
        <v>93</v>
      </c>
      <c r="J218" s="86">
        <v>85650.180125448023</v>
      </c>
      <c r="K218" s="86">
        <f t="shared" si="3"/>
        <v>16273.534223835124</v>
      </c>
      <c r="L218" s="86">
        <v>101924</v>
      </c>
      <c r="M218" s="88"/>
    </row>
    <row r="219" spans="1:13" ht="27">
      <c r="A219" s="26" t="s">
        <v>1083</v>
      </c>
      <c r="B219" s="26" t="s">
        <v>1084</v>
      </c>
      <c r="C219" s="26" t="s">
        <v>221</v>
      </c>
      <c r="D219" s="26" t="s">
        <v>1085</v>
      </c>
      <c r="E219" s="26" t="s">
        <v>245</v>
      </c>
      <c r="F219" s="26" t="s">
        <v>1086</v>
      </c>
      <c r="G219" s="26" t="s">
        <v>1087</v>
      </c>
      <c r="H219" s="26" t="s">
        <v>1088</v>
      </c>
      <c r="I219" s="27" t="s">
        <v>93</v>
      </c>
      <c r="J219" s="86">
        <v>168683.25</v>
      </c>
      <c r="K219" s="86">
        <f t="shared" si="3"/>
        <v>32049.817500000001</v>
      </c>
      <c r="L219" s="86">
        <v>200733</v>
      </c>
      <c r="M219" s="88"/>
    </row>
    <row r="220" spans="1:13">
      <c r="A220" s="26" t="s">
        <v>1089</v>
      </c>
      <c r="B220" s="26" t="s">
        <v>1090</v>
      </c>
      <c r="C220" s="26" t="s">
        <v>221</v>
      </c>
      <c r="D220" s="26" t="s">
        <v>1091</v>
      </c>
      <c r="E220" s="26" t="s">
        <v>245</v>
      </c>
      <c r="F220" s="26" t="s">
        <v>224</v>
      </c>
      <c r="G220" s="26" t="s">
        <v>224</v>
      </c>
      <c r="H220" s="26" t="s">
        <v>224</v>
      </c>
      <c r="I220" s="27" t="s">
        <v>93</v>
      </c>
      <c r="J220" s="86">
        <v>108797.85714285714</v>
      </c>
      <c r="K220" s="86">
        <f t="shared" si="3"/>
        <v>20671.592857142859</v>
      </c>
      <c r="L220" s="86">
        <v>129469</v>
      </c>
      <c r="M220" s="88"/>
    </row>
    <row r="221" spans="1:13">
      <c r="A221" s="26" t="s">
        <v>1092</v>
      </c>
      <c r="B221" s="26" t="s">
        <v>1093</v>
      </c>
      <c r="C221" s="29">
        <v>112152003</v>
      </c>
      <c r="D221" s="26" t="s">
        <v>1094</v>
      </c>
      <c r="E221" s="26" t="s">
        <v>269</v>
      </c>
      <c r="F221" s="26" t="s">
        <v>224</v>
      </c>
      <c r="G221" s="26" t="s">
        <v>224</v>
      </c>
      <c r="H221" s="26" t="s">
        <v>224</v>
      </c>
      <c r="I221" s="27" t="s">
        <v>93</v>
      </c>
      <c r="J221" s="86">
        <v>152505.60000000001</v>
      </c>
      <c r="K221" s="86">
        <f t="shared" si="3"/>
        <v>28976.064000000002</v>
      </c>
      <c r="L221" s="86">
        <v>181482</v>
      </c>
      <c r="M221" s="88"/>
    </row>
    <row r="222" spans="1:13">
      <c r="A222" s="26" t="s">
        <v>1095</v>
      </c>
      <c r="B222" s="26" t="s">
        <v>1096</v>
      </c>
      <c r="C222" s="26" t="s">
        <v>221</v>
      </c>
      <c r="D222" s="26" t="s">
        <v>1097</v>
      </c>
      <c r="E222" s="26" t="s">
        <v>223</v>
      </c>
      <c r="F222" s="26" t="s">
        <v>224</v>
      </c>
      <c r="G222" s="26" t="s">
        <v>224</v>
      </c>
      <c r="H222" s="26" t="s">
        <v>224</v>
      </c>
      <c r="I222" s="27" t="s">
        <v>93</v>
      </c>
      <c r="J222" s="86">
        <v>79325.666666666672</v>
      </c>
      <c r="K222" s="86">
        <f t="shared" si="3"/>
        <v>15071.876666666667</v>
      </c>
      <c r="L222" s="86">
        <v>94398</v>
      </c>
      <c r="M222" s="88"/>
    </row>
    <row r="223" spans="1:13">
      <c r="A223" s="26" t="s">
        <v>1098</v>
      </c>
      <c r="B223" s="26" t="s">
        <v>1099</v>
      </c>
      <c r="C223" s="26" t="s">
        <v>221</v>
      </c>
      <c r="D223" s="26" t="s">
        <v>1100</v>
      </c>
      <c r="E223" s="26" t="s">
        <v>223</v>
      </c>
      <c r="F223" s="26" t="s">
        <v>224</v>
      </c>
      <c r="G223" s="26" t="s">
        <v>224</v>
      </c>
      <c r="H223" s="26" t="s">
        <v>224</v>
      </c>
      <c r="I223" s="27" t="s">
        <v>93</v>
      </c>
      <c r="J223" s="86">
        <v>43445.599999999999</v>
      </c>
      <c r="K223" s="86">
        <f t="shared" si="3"/>
        <v>8254.6640000000007</v>
      </c>
      <c r="L223" s="86">
        <v>51700</v>
      </c>
      <c r="M223" s="88"/>
    </row>
    <row r="224" spans="1:13">
      <c r="A224" s="26" t="s">
        <v>1101</v>
      </c>
      <c r="B224" s="26" t="s">
        <v>1102</v>
      </c>
      <c r="C224" s="26" t="s">
        <v>221</v>
      </c>
      <c r="D224" s="26" t="s">
        <v>1103</v>
      </c>
      <c r="E224" s="26" t="s">
        <v>245</v>
      </c>
      <c r="F224" s="26" t="s">
        <v>224</v>
      </c>
      <c r="G224" s="26" t="s">
        <v>224</v>
      </c>
      <c r="H224" s="26" t="s">
        <v>224</v>
      </c>
      <c r="I224" s="27" t="s">
        <v>93</v>
      </c>
      <c r="J224" s="86">
        <v>97931.408870967745</v>
      </c>
      <c r="K224" s="86">
        <f t="shared" si="3"/>
        <v>18606.967685483873</v>
      </c>
      <c r="L224" s="86">
        <v>116538</v>
      </c>
      <c r="M224" s="88"/>
    </row>
    <row r="225" spans="1:13" ht="27">
      <c r="A225" s="26" t="s">
        <v>1104</v>
      </c>
      <c r="B225" s="26" t="s">
        <v>1105</v>
      </c>
      <c r="C225" s="26" t="s">
        <v>221</v>
      </c>
      <c r="D225" s="26" t="s">
        <v>1106</v>
      </c>
      <c r="E225" s="26" t="s">
        <v>223</v>
      </c>
      <c r="F225" s="26" t="s">
        <v>224</v>
      </c>
      <c r="G225" s="26" t="s">
        <v>224</v>
      </c>
      <c r="H225" s="26" t="s">
        <v>224</v>
      </c>
      <c r="I225" s="27" t="s">
        <v>93</v>
      </c>
      <c r="J225" s="86">
        <v>78882.5</v>
      </c>
      <c r="K225" s="86">
        <f t="shared" si="3"/>
        <v>14987.674999999999</v>
      </c>
      <c r="L225" s="86">
        <v>93870</v>
      </c>
      <c r="M225" s="88"/>
    </row>
    <row r="226" spans="1:13">
      <c r="A226" s="26" t="s">
        <v>1107</v>
      </c>
      <c r="B226" s="26" t="s">
        <v>1108</v>
      </c>
      <c r="C226" s="26" t="s">
        <v>221</v>
      </c>
      <c r="D226" s="26" t="s">
        <v>1109</v>
      </c>
      <c r="E226" s="26" t="s">
        <v>223</v>
      </c>
      <c r="F226" s="26" t="s">
        <v>224</v>
      </c>
      <c r="G226" s="26" t="s">
        <v>224</v>
      </c>
      <c r="H226" s="26" t="s">
        <v>224</v>
      </c>
      <c r="I226" s="27" t="s">
        <v>93</v>
      </c>
      <c r="J226" s="86">
        <v>30764.851920122888</v>
      </c>
      <c r="K226" s="86">
        <f t="shared" si="3"/>
        <v>5845.3218648233487</v>
      </c>
      <c r="L226" s="86">
        <v>36610</v>
      </c>
      <c r="M226" s="88"/>
    </row>
    <row r="227" spans="1:13">
      <c r="A227" s="26" t="s">
        <v>1110</v>
      </c>
      <c r="B227" s="26" t="s">
        <v>1111</v>
      </c>
      <c r="C227" s="26" t="s">
        <v>221</v>
      </c>
      <c r="D227" s="26" t="s">
        <v>1112</v>
      </c>
      <c r="E227" s="26" t="s">
        <v>223</v>
      </c>
      <c r="F227" s="26" t="s">
        <v>224</v>
      </c>
      <c r="G227" s="26" t="s">
        <v>224</v>
      </c>
      <c r="H227" s="26" t="s">
        <v>250</v>
      </c>
      <c r="I227" s="27" t="s">
        <v>93</v>
      </c>
      <c r="J227" s="86">
        <v>105041.67043010752</v>
      </c>
      <c r="K227" s="86">
        <f t="shared" si="3"/>
        <v>19957.917381720428</v>
      </c>
      <c r="L227" s="86">
        <v>125000</v>
      </c>
      <c r="M227" s="88"/>
    </row>
    <row r="228" spans="1:13">
      <c r="A228" s="26" t="s">
        <v>1113</v>
      </c>
      <c r="B228" s="26" t="s">
        <v>1114</v>
      </c>
      <c r="C228" s="26" t="s">
        <v>221</v>
      </c>
      <c r="D228" s="26" t="s">
        <v>1115</v>
      </c>
      <c r="E228" s="26" t="s">
        <v>245</v>
      </c>
      <c r="F228" s="26" t="s">
        <v>224</v>
      </c>
      <c r="G228" s="26" t="s">
        <v>224</v>
      </c>
      <c r="H228" s="26" t="s">
        <v>224</v>
      </c>
      <c r="I228" s="27" t="s">
        <v>93</v>
      </c>
      <c r="J228" s="86">
        <v>62243.558333333334</v>
      </c>
      <c r="K228" s="86">
        <f t="shared" si="3"/>
        <v>11826.276083333334</v>
      </c>
      <c r="L228" s="86">
        <v>74070</v>
      </c>
      <c r="M228" s="88"/>
    </row>
    <row r="229" spans="1:13" ht="40.5">
      <c r="A229" s="26" t="s">
        <v>1116</v>
      </c>
      <c r="B229" s="26" t="s">
        <v>1117</v>
      </c>
      <c r="C229" s="26" t="s">
        <v>221</v>
      </c>
      <c r="D229" s="26" t="s">
        <v>1118</v>
      </c>
      <c r="E229" s="26" t="s">
        <v>245</v>
      </c>
      <c r="F229" s="26" t="s">
        <v>246</v>
      </c>
      <c r="G229" s="26" t="s">
        <v>224</v>
      </c>
      <c r="H229" s="26" t="s">
        <v>1119</v>
      </c>
      <c r="I229" s="27" t="s">
        <v>93</v>
      </c>
      <c r="J229" s="86">
        <v>37700.605107526884</v>
      </c>
      <c r="K229" s="86">
        <f t="shared" si="3"/>
        <v>7163.1149704301079</v>
      </c>
      <c r="L229" s="86">
        <v>44864</v>
      </c>
      <c r="M229" s="88"/>
    </row>
    <row r="230" spans="1:13">
      <c r="A230" s="26" t="s">
        <v>1120</v>
      </c>
      <c r="B230" s="26" t="s">
        <v>1121</v>
      </c>
      <c r="C230" s="26" t="s">
        <v>221</v>
      </c>
      <c r="D230" s="26" t="s">
        <v>1122</v>
      </c>
      <c r="E230" s="26" t="s">
        <v>245</v>
      </c>
      <c r="F230" s="26" t="s">
        <v>603</v>
      </c>
      <c r="G230" s="26" t="s">
        <v>224</v>
      </c>
      <c r="H230" s="26" t="s">
        <v>454</v>
      </c>
      <c r="I230" s="27" t="s">
        <v>93</v>
      </c>
      <c r="J230" s="86">
        <v>51295.440322580645</v>
      </c>
      <c r="K230" s="86">
        <f t="shared" si="3"/>
        <v>9746.1336612903233</v>
      </c>
      <c r="L230" s="86">
        <v>61042</v>
      </c>
      <c r="M230" s="88"/>
    </row>
    <row r="231" spans="1:13">
      <c r="A231" s="26" t="s">
        <v>1123</v>
      </c>
      <c r="B231" s="26" t="s">
        <v>1124</v>
      </c>
      <c r="C231" s="29">
        <v>112156033</v>
      </c>
      <c r="D231" s="26" t="s">
        <v>1125</v>
      </c>
      <c r="E231" s="26" t="s">
        <v>599</v>
      </c>
      <c r="F231" s="26" t="s">
        <v>224</v>
      </c>
      <c r="G231" s="26" t="s">
        <v>455</v>
      </c>
      <c r="H231" s="26" t="s">
        <v>224</v>
      </c>
      <c r="I231" s="27" t="s">
        <v>93</v>
      </c>
      <c r="J231" s="86">
        <v>85010</v>
      </c>
      <c r="K231" s="86">
        <f t="shared" si="3"/>
        <v>16151.9</v>
      </c>
      <c r="L231" s="86">
        <v>101162</v>
      </c>
      <c r="M231" s="88"/>
    </row>
    <row r="232" spans="1:13" ht="27">
      <c r="A232" s="26" t="s">
        <v>1126</v>
      </c>
      <c r="B232" s="26" t="s">
        <v>1127</v>
      </c>
      <c r="C232" s="29">
        <v>112156005</v>
      </c>
      <c r="D232" s="26" t="s">
        <v>1128</v>
      </c>
      <c r="E232" s="26" t="s">
        <v>223</v>
      </c>
      <c r="F232" s="26" t="s">
        <v>224</v>
      </c>
      <c r="G232" s="26" t="s">
        <v>224</v>
      </c>
      <c r="H232" s="26" t="s">
        <v>608</v>
      </c>
      <c r="I232" s="27" t="s">
        <v>93</v>
      </c>
      <c r="J232" s="86">
        <v>45777.802150537638</v>
      </c>
      <c r="K232" s="86">
        <f t="shared" si="3"/>
        <v>8697.7824086021519</v>
      </c>
      <c r="L232" s="86">
        <v>54476</v>
      </c>
      <c r="M232" s="88"/>
    </row>
    <row r="233" spans="1:13">
      <c r="A233" s="26" t="s">
        <v>1129</v>
      </c>
      <c r="B233" s="26" t="s">
        <v>1130</v>
      </c>
      <c r="C233" s="29">
        <v>112156040</v>
      </c>
      <c r="D233" s="26" t="s">
        <v>1131</v>
      </c>
      <c r="E233" s="26" t="s">
        <v>460</v>
      </c>
      <c r="F233" s="26" t="s">
        <v>224</v>
      </c>
      <c r="G233" s="26" t="s">
        <v>224</v>
      </c>
      <c r="H233" s="26" t="s">
        <v>224</v>
      </c>
      <c r="I233" s="27" t="s">
        <v>93</v>
      </c>
      <c r="J233" s="86">
        <v>60429.027666666661</v>
      </c>
      <c r="K233" s="86">
        <f t="shared" si="3"/>
        <v>11481.515256666666</v>
      </c>
      <c r="L233" s="86">
        <v>71911</v>
      </c>
      <c r="M233" s="88"/>
    </row>
    <row r="234" spans="1:13">
      <c r="A234" s="26" t="s">
        <v>1132</v>
      </c>
      <c r="B234" s="26" t="s">
        <v>1133</v>
      </c>
      <c r="C234" s="26" t="s">
        <v>221</v>
      </c>
      <c r="D234" s="26" t="s">
        <v>1134</v>
      </c>
      <c r="E234" s="26" t="s">
        <v>223</v>
      </c>
      <c r="F234" s="26" t="s">
        <v>224</v>
      </c>
      <c r="G234" s="26" t="s">
        <v>224</v>
      </c>
      <c r="H234" s="26" t="s">
        <v>224</v>
      </c>
      <c r="I234" s="27" t="s">
        <v>93</v>
      </c>
      <c r="J234" s="86">
        <v>358276.33333333331</v>
      </c>
      <c r="K234" s="86">
        <f t="shared" si="3"/>
        <v>68072.503333333327</v>
      </c>
      <c r="L234" s="86">
        <v>426349</v>
      </c>
      <c r="M234" s="88"/>
    </row>
    <row r="235" spans="1:13">
      <c r="A235" s="26" t="s">
        <v>1135</v>
      </c>
      <c r="B235" s="26" t="s">
        <v>1136</v>
      </c>
      <c r="C235" s="29">
        <v>112154287</v>
      </c>
      <c r="D235" s="26" t="s">
        <v>1137</v>
      </c>
      <c r="E235" s="26" t="s">
        <v>637</v>
      </c>
      <c r="F235" s="26" t="s">
        <v>420</v>
      </c>
      <c r="G235" s="26" t="s">
        <v>224</v>
      </c>
      <c r="H235" s="26" t="s">
        <v>225</v>
      </c>
      <c r="I235" s="27" t="s">
        <v>93</v>
      </c>
      <c r="J235" s="86">
        <v>187871.17027956989</v>
      </c>
      <c r="K235" s="86">
        <f t="shared" si="3"/>
        <v>35695.522353118278</v>
      </c>
      <c r="L235" s="86">
        <v>223567</v>
      </c>
      <c r="M235" s="88"/>
    </row>
    <row r="236" spans="1:13">
      <c r="A236" s="26" t="s">
        <v>1138</v>
      </c>
      <c r="B236" s="26" t="s">
        <v>1139</v>
      </c>
      <c r="C236" s="26" t="s">
        <v>221</v>
      </c>
      <c r="D236" s="26" t="s">
        <v>1140</v>
      </c>
      <c r="E236" s="26" t="s">
        <v>223</v>
      </c>
      <c r="F236" s="26" t="s">
        <v>224</v>
      </c>
      <c r="G236" s="26" t="s">
        <v>224</v>
      </c>
      <c r="H236" s="26" t="s">
        <v>224</v>
      </c>
      <c r="I236" s="27" t="s">
        <v>93</v>
      </c>
      <c r="J236" s="86">
        <v>478569.29892473115</v>
      </c>
      <c r="K236" s="86">
        <f t="shared" si="3"/>
        <v>90928.166795698926</v>
      </c>
      <c r="L236" s="86">
        <v>569497</v>
      </c>
      <c r="M236" s="88"/>
    </row>
    <row r="237" spans="1:13">
      <c r="A237" s="26" t="s">
        <v>1141</v>
      </c>
      <c r="B237" s="26" t="s">
        <v>1142</v>
      </c>
      <c r="C237" s="26" t="s">
        <v>221</v>
      </c>
      <c r="D237" s="26" t="s">
        <v>1143</v>
      </c>
      <c r="E237" s="26" t="s">
        <v>427</v>
      </c>
      <c r="F237" s="26" t="s">
        <v>420</v>
      </c>
      <c r="G237" s="26" t="s">
        <v>1144</v>
      </c>
      <c r="H237" s="26" t="s">
        <v>456</v>
      </c>
      <c r="I237" s="27" t="s">
        <v>93</v>
      </c>
      <c r="J237" s="86">
        <v>171978.77956989247</v>
      </c>
      <c r="K237" s="86">
        <f t="shared" si="3"/>
        <v>32675.968118279572</v>
      </c>
      <c r="L237" s="86">
        <v>204655</v>
      </c>
      <c r="M237" s="88"/>
    </row>
    <row r="238" spans="1:13">
      <c r="A238" s="26" t="s">
        <v>1145</v>
      </c>
      <c r="B238" s="26" t="s">
        <v>1146</v>
      </c>
      <c r="C238" s="29">
        <v>112154309</v>
      </c>
      <c r="D238" s="26" t="s">
        <v>1147</v>
      </c>
      <c r="E238" s="26" t="s">
        <v>437</v>
      </c>
      <c r="F238" s="26" t="s">
        <v>420</v>
      </c>
      <c r="G238" s="26" t="s">
        <v>455</v>
      </c>
      <c r="H238" s="26" t="s">
        <v>224</v>
      </c>
      <c r="I238" s="27" t="s">
        <v>93</v>
      </c>
      <c r="J238" s="86">
        <v>44436.064777777778</v>
      </c>
      <c r="K238" s="86">
        <f t="shared" si="3"/>
        <v>8442.8523077777772</v>
      </c>
      <c r="L238" s="86">
        <v>52879</v>
      </c>
      <c r="M238" s="88"/>
    </row>
    <row r="239" spans="1:13">
      <c r="A239" s="26" t="s">
        <v>1148</v>
      </c>
      <c r="B239" s="26" t="s">
        <v>1149</v>
      </c>
      <c r="C239" s="26" t="s">
        <v>221</v>
      </c>
      <c r="D239" s="26" t="s">
        <v>1150</v>
      </c>
      <c r="E239" s="26" t="s">
        <v>432</v>
      </c>
      <c r="F239" s="26" t="s">
        <v>420</v>
      </c>
      <c r="G239" s="26" t="s">
        <v>225</v>
      </c>
      <c r="H239" s="26" t="s">
        <v>225</v>
      </c>
      <c r="I239" s="27" t="s">
        <v>93</v>
      </c>
      <c r="J239" s="86">
        <v>23696.206777777777</v>
      </c>
      <c r="K239" s="86">
        <f t="shared" si="3"/>
        <v>4502.2792877777774</v>
      </c>
      <c r="L239" s="86">
        <v>28198</v>
      </c>
      <c r="M239" s="88"/>
    </row>
    <row r="240" spans="1:13">
      <c r="A240" s="26" t="s">
        <v>1151</v>
      </c>
      <c r="B240" s="26" t="s">
        <v>1152</v>
      </c>
      <c r="C240" s="26" t="s">
        <v>221</v>
      </c>
      <c r="D240" s="26" t="s">
        <v>1153</v>
      </c>
      <c r="E240" s="26" t="s">
        <v>229</v>
      </c>
      <c r="F240" s="26" t="s">
        <v>224</v>
      </c>
      <c r="G240" s="26" t="s">
        <v>224</v>
      </c>
      <c r="H240" s="26" t="s">
        <v>225</v>
      </c>
      <c r="I240" s="27" t="s">
        <v>93</v>
      </c>
      <c r="J240" s="86">
        <v>74696</v>
      </c>
      <c r="K240" s="86">
        <f t="shared" si="3"/>
        <v>14192.24</v>
      </c>
      <c r="L240" s="86">
        <v>88888</v>
      </c>
      <c r="M240" s="88"/>
    </row>
    <row r="241" spans="1:13">
      <c r="A241" s="26" t="s">
        <v>1154</v>
      </c>
      <c r="B241" s="26" t="s">
        <v>1155</v>
      </c>
      <c r="C241" s="26" t="s">
        <v>221</v>
      </c>
      <c r="D241" s="26" t="s">
        <v>1156</v>
      </c>
      <c r="E241" s="26" t="s">
        <v>599</v>
      </c>
      <c r="F241" s="26" t="s">
        <v>224</v>
      </c>
      <c r="G241" s="26" t="s">
        <v>224</v>
      </c>
      <c r="H241" s="26" t="s">
        <v>224</v>
      </c>
      <c r="I241" s="27" t="s">
        <v>93</v>
      </c>
      <c r="J241" s="86">
        <v>65198.064777777778</v>
      </c>
      <c r="K241" s="86">
        <f t="shared" si="3"/>
        <v>12387.632307777778</v>
      </c>
      <c r="L241" s="86">
        <v>77586</v>
      </c>
      <c r="M241" s="88"/>
    </row>
    <row r="242" spans="1:13">
      <c r="A242" s="26" t="s">
        <v>1157</v>
      </c>
      <c r="B242" s="26" t="s">
        <v>1158</v>
      </c>
      <c r="C242" s="26" t="s">
        <v>221</v>
      </c>
      <c r="D242" s="26" t="s">
        <v>1159</v>
      </c>
      <c r="E242" s="26" t="s">
        <v>437</v>
      </c>
      <c r="F242" s="26" t="s">
        <v>420</v>
      </c>
      <c r="G242" s="26" t="s">
        <v>1160</v>
      </c>
      <c r="H242" s="26" t="s">
        <v>224</v>
      </c>
      <c r="I242" s="27" t="s">
        <v>93</v>
      </c>
      <c r="J242" s="86">
        <v>69139.166666666672</v>
      </c>
      <c r="K242" s="86">
        <f t="shared" si="3"/>
        <v>13136.441666666668</v>
      </c>
      <c r="L242" s="86">
        <v>82276</v>
      </c>
      <c r="M242" s="88"/>
    </row>
    <row r="243" spans="1:13" ht="27">
      <c r="A243" s="26" t="s">
        <v>1161</v>
      </c>
      <c r="B243" s="26" t="s">
        <v>1162</v>
      </c>
      <c r="C243" s="29">
        <v>112156012</v>
      </c>
      <c r="D243" s="26" t="s">
        <v>1163</v>
      </c>
      <c r="E243" s="26" t="s">
        <v>223</v>
      </c>
      <c r="F243" s="26" t="s">
        <v>224</v>
      </c>
      <c r="G243" s="26" t="s">
        <v>224</v>
      </c>
      <c r="H243" s="26" t="s">
        <v>608</v>
      </c>
      <c r="I243" s="27" t="s">
        <v>93</v>
      </c>
      <c r="J243" s="86">
        <v>245478</v>
      </c>
      <c r="K243" s="86">
        <f t="shared" si="3"/>
        <v>46640.82</v>
      </c>
      <c r="L243" s="86">
        <v>292119</v>
      </c>
      <c r="M243" s="88"/>
    </row>
    <row r="244" spans="1:13" ht="27">
      <c r="A244" s="26" t="s">
        <v>1164</v>
      </c>
      <c r="B244" s="26" t="s">
        <v>1165</v>
      </c>
      <c r="C244" s="26" t="s">
        <v>221</v>
      </c>
      <c r="D244" s="26" t="s">
        <v>1166</v>
      </c>
      <c r="E244" s="26" t="s">
        <v>223</v>
      </c>
      <c r="F244" s="26" t="s">
        <v>224</v>
      </c>
      <c r="G244" s="26" t="s">
        <v>224</v>
      </c>
      <c r="H244" s="26" t="s">
        <v>608</v>
      </c>
      <c r="I244" s="27" t="s">
        <v>93</v>
      </c>
      <c r="J244" s="86">
        <v>228829.2</v>
      </c>
      <c r="K244" s="86">
        <f t="shared" si="3"/>
        <v>43477.548000000003</v>
      </c>
      <c r="L244" s="86">
        <v>272307</v>
      </c>
      <c r="M244" s="88"/>
    </row>
    <row r="245" spans="1:13" ht="27">
      <c r="A245" s="26" t="s">
        <v>1167</v>
      </c>
      <c r="B245" s="26" t="s">
        <v>1168</v>
      </c>
      <c r="C245" s="29">
        <v>112156020</v>
      </c>
      <c r="D245" s="26" t="s">
        <v>1169</v>
      </c>
      <c r="E245" s="26" t="s">
        <v>223</v>
      </c>
      <c r="F245" s="26" t="s">
        <v>224</v>
      </c>
      <c r="G245" s="26" t="s">
        <v>224</v>
      </c>
      <c r="H245" s="26" t="s">
        <v>608</v>
      </c>
      <c r="I245" s="27" t="s">
        <v>93</v>
      </c>
      <c r="J245" s="86">
        <v>122233.33333333333</v>
      </c>
      <c r="K245" s="86">
        <f t="shared" si="3"/>
        <v>23224.333333333332</v>
      </c>
      <c r="L245" s="86">
        <v>145458</v>
      </c>
      <c r="M245" s="88"/>
    </row>
    <row r="246" spans="1:13">
      <c r="A246" s="26" t="s">
        <v>1170</v>
      </c>
      <c r="B246" s="26" t="s">
        <v>1171</v>
      </c>
      <c r="C246" s="26" t="s">
        <v>221</v>
      </c>
      <c r="D246" s="26" t="s">
        <v>1172</v>
      </c>
      <c r="E246" s="26" t="s">
        <v>468</v>
      </c>
      <c r="F246" s="26" t="s">
        <v>224</v>
      </c>
      <c r="G246" s="26" t="s">
        <v>224</v>
      </c>
      <c r="H246" s="26" t="s">
        <v>225</v>
      </c>
      <c r="I246" s="27" t="s">
        <v>93</v>
      </c>
      <c r="J246" s="86">
        <v>182665.75</v>
      </c>
      <c r="K246" s="86">
        <f t="shared" si="3"/>
        <v>34706.4925</v>
      </c>
      <c r="L246" s="86">
        <v>217372</v>
      </c>
      <c r="M246" s="88"/>
    </row>
    <row r="247" spans="1:13">
      <c r="A247" s="26" t="s">
        <v>1173</v>
      </c>
      <c r="B247" s="26" t="s">
        <v>1174</v>
      </c>
      <c r="C247" s="26" t="s">
        <v>221</v>
      </c>
      <c r="D247" s="26" t="s">
        <v>1175</v>
      </c>
      <c r="E247" s="26" t="s">
        <v>223</v>
      </c>
      <c r="F247" s="26" t="s">
        <v>224</v>
      </c>
      <c r="G247" s="26" t="s">
        <v>224</v>
      </c>
      <c r="H247" s="26" t="s">
        <v>224</v>
      </c>
      <c r="I247" s="27" t="s">
        <v>93</v>
      </c>
      <c r="J247" s="86">
        <v>21638.333333333332</v>
      </c>
      <c r="K247" s="86">
        <f t="shared" si="3"/>
        <v>4111.2833333333328</v>
      </c>
      <c r="L247" s="86">
        <v>25750</v>
      </c>
      <c r="M247" s="88"/>
    </row>
    <row r="248" spans="1:13" ht="27">
      <c r="A248" s="26" t="s">
        <v>1176</v>
      </c>
      <c r="B248" s="26" t="s">
        <v>1177</v>
      </c>
      <c r="C248" s="26" t="s">
        <v>221</v>
      </c>
      <c r="D248" s="26" t="s">
        <v>1178</v>
      </c>
      <c r="E248" s="26" t="s">
        <v>427</v>
      </c>
      <c r="F248" s="26" t="s">
        <v>420</v>
      </c>
      <c r="G248" s="26" t="s">
        <v>224</v>
      </c>
      <c r="H248" s="26" t="s">
        <v>224</v>
      </c>
      <c r="I248" s="27" t="s">
        <v>93</v>
      </c>
      <c r="J248" s="86">
        <v>123692.72258064516</v>
      </c>
      <c r="K248" s="86">
        <f t="shared" si="3"/>
        <v>23501.617290322582</v>
      </c>
      <c r="L248" s="86">
        <v>147194</v>
      </c>
      <c r="M248" s="88"/>
    </row>
    <row r="249" spans="1:13">
      <c r="A249" s="26" t="s">
        <v>1179</v>
      </c>
      <c r="B249" s="26" t="s">
        <v>1180</v>
      </c>
      <c r="C249" s="29">
        <v>104001074</v>
      </c>
      <c r="D249" s="26" t="s">
        <v>1181</v>
      </c>
      <c r="E249" s="26" t="s">
        <v>427</v>
      </c>
      <c r="F249" s="26" t="s">
        <v>420</v>
      </c>
      <c r="G249" s="26" t="s">
        <v>224</v>
      </c>
      <c r="H249" s="26" t="s">
        <v>224</v>
      </c>
      <c r="I249" s="27" t="s">
        <v>93</v>
      </c>
      <c r="J249" s="86">
        <v>64209.25</v>
      </c>
      <c r="K249" s="86">
        <f t="shared" si="3"/>
        <v>12199.7575</v>
      </c>
      <c r="L249" s="86">
        <v>76409</v>
      </c>
      <c r="M249" s="88"/>
    </row>
    <row r="250" spans="1:13">
      <c r="A250" s="26" t="s">
        <v>1182</v>
      </c>
      <c r="B250" s="26" t="s">
        <v>1183</v>
      </c>
      <c r="C250" s="29">
        <v>112156064</v>
      </c>
      <c r="D250" s="26" t="s">
        <v>1184</v>
      </c>
      <c r="E250" s="26" t="s">
        <v>599</v>
      </c>
      <c r="F250" s="26" t="s">
        <v>224</v>
      </c>
      <c r="G250" s="26" t="s">
        <v>224</v>
      </c>
      <c r="H250" s="26" t="s">
        <v>250</v>
      </c>
      <c r="I250" s="27" t="s">
        <v>93</v>
      </c>
      <c r="J250" s="86">
        <v>23746.969111111113</v>
      </c>
      <c r="K250" s="86">
        <f t="shared" si="3"/>
        <v>4511.9241311111118</v>
      </c>
      <c r="L250" s="86">
        <v>28259</v>
      </c>
      <c r="M250" s="88"/>
    </row>
    <row r="251" spans="1:13">
      <c r="A251" s="26" t="s">
        <v>1185</v>
      </c>
      <c r="B251" s="26" t="s">
        <v>1186</v>
      </c>
      <c r="C251" s="29">
        <v>112150144</v>
      </c>
      <c r="D251" s="26" t="s">
        <v>1187</v>
      </c>
      <c r="E251" s="26" t="s">
        <v>468</v>
      </c>
      <c r="F251" s="26" t="s">
        <v>224</v>
      </c>
      <c r="G251" s="26" t="s">
        <v>224</v>
      </c>
      <c r="H251" s="26" t="s">
        <v>224</v>
      </c>
      <c r="I251" s="27" t="s">
        <v>93</v>
      </c>
      <c r="J251" s="86">
        <v>125564.52466666668</v>
      </c>
      <c r="K251" s="86">
        <f t="shared" si="3"/>
        <v>23857.259686666668</v>
      </c>
      <c r="L251" s="86">
        <v>149422</v>
      </c>
      <c r="M251" s="88"/>
    </row>
    <row r="252" spans="1:13">
      <c r="A252" s="26" t="s">
        <v>1188</v>
      </c>
      <c r="B252" s="26" t="s">
        <v>1189</v>
      </c>
      <c r="C252" s="29">
        <v>112003081</v>
      </c>
      <c r="D252" s="26" t="s">
        <v>1190</v>
      </c>
      <c r="E252" s="26" t="s">
        <v>460</v>
      </c>
      <c r="F252" s="26" t="s">
        <v>224</v>
      </c>
      <c r="G252" s="26" t="s">
        <v>224</v>
      </c>
      <c r="H252" s="26" t="s">
        <v>224</v>
      </c>
      <c r="I252" s="27" t="s">
        <v>93</v>
      </c>
      <c r="J252" s="86">
        <v>92267.284</v>
      </c>
      <c r="K252" s="86">
        <f t="shared" si="3"/>
        <v>17530.783960000001</v>
      </c>
      <c r="L252" s="86">
        <v>109798</v>
      </c>
      <c r="M252" s="88"/>
    </row>
    <row r="253" spans="1:13">
      <c r="A253" s="26" t="s">
        <v>1191</v>
      </c>
      <c r="B253" s="26" t="s">
        <v>1192</v>
      </c>
      <c r="C253" s="26" t="s">
        <v>221</v>
      </c>
      <c r="D253" s="26" t="s">
        <v>1193</v>
      </c>
      <c r="E253" s="26" t="s">
        <v>437</v>
      </c>
      <c r="F253" s="26" t="s">
        <v>224</v>
      </c>
      <c r="G253" s="26" t="s">
        <v>224</v>
      </c>
      <c r="H253" s="26" t="s">
        <v>224</v>
      </c>
      <c r="I253" s="27" t="s">
        <v>93</v>
      </c>
      <c r="J253" s="86">
        <v>119267.5</v>
      </c>
      <c r="K253" s="86">
        <f t="shared" si="3"/>
        <v>22660.825000000001</v>
      </c>
      <c r="L253" s="86">
        <v>141928</v>
      </c>
      <c r="M253" s="88"/>
    </row>
    <row r="254" spans="1:13">
      <c r="A254" s="26" t="s">
        <v>1194</v>
      </c>
      <c r="B254" s="26" t="s">
        <v>1195</v>
      </c>
      <c r="C254" s="26" t="s">
        <v>221</v>
      </c>
      <c r="D254" s="26" t="s">
        <v>1196</v>
      </c>
      <c r="E254" s="26" t="s">
        <v>258</v>
      </c>
      <c r="F254" s="26" t="s">
        <v>224</v>
      </c>
      <c r="G254" s="26" t="s">
        <v>224</v>
      </c>
      <c r="H254" s="26" t="s">
        <v>224</v>
      </c>
      <c r="I254" s="27" t="s">
        <v>93</v>
      </c>
      <c r="J254" s="86">
        <v>9407.9322580645166</v>
      </c>
      <c r="K254" s="86">
        <f t="shared" si="3"/>
        <v>1787.5071290322583</v>
      </c>
      <c r="L254" s="86">
        <v>11195</v>
      </c>
      <c r="M254" s="88"/>
    </row>
    <row r="255" spans="1:13">
      <c r="A255" s="26" t="s">
        <v>1197</v>
      </c>
      <c r="B255" s="26" t="s">
        <v>1198</v>
      </c>
      <c r="C255" s="26" t="s">
        <v>221</v>
      </c>
      <c r="D255" s="26" t="s">
        <v>1199</v>
      </c>
      <c r="E255" s="26" t="s">
        <v>258</v>
      </c>
      <c r="F255" s="26" t="s">
        <v>224</v>
      </c>
      <c r="G255" s="26" t="s">
        <v>224</v>
      </c>
      <c r="H255" s="26" t="s">
        <v>224</v>
      </c>
      <c r="I255" s="27" t="s">
        <v>93</v>
      </c>
      <c r="J255" s="86">
        <v>5527.3733870967744</v>
      </c>
      <c r="K255" s="86">
        <f t="shared" si="3"/>
        <v>1050.2009435483872</v>
      </c>
      <c r="L255" s="86">
        <v>6578</v>
      </c>
      <c r="M255" s="88"/>
    </row>
    <row r="256" spans="1:13">
      <c r="A256" s="26" t="s">
        <v>1200</v>
      </c>
      <c r="B256" s="26" t="s">
        <v>1201</v>
      </c>
      <c r="C256" s="26" t="s">
        <v>221</v>
      </c>
      <c r="D256" s="26" t="s">
        <v>1202</v>
      </c>
      <c r="E256" s="26" t="s">
        <v>258</v>
      </c>
      <c r="F256" s="26" t="s">
        <v>224</v>
      </c>
      <c r="G256" s="26" t="s">
        <v>224</v>
      </c>
      <c r="H256" s="26" t="s">
        <v>224</v>
      </c>
      <c r="I256" s="27" t="s">
        <v>93</v>
      </c>
      <c r="J256" s="86">
        <v>68684.953763440863</v>
      </c>
      <c r="K256" s="86">
        <f t="shared" si="3"/>
        <v>13050.141215053764</v>
      </c>
      <c r="L256" s="86">
        <v>81735</v>
      </c>
      <c r="M256" s="88"/>
    </row>
    <row r="257" spans="1:13">
      <c r="A257" s="26" t="s">
        <v>1203</v>
      </c>
      <c r="B257" s="26" t="s">
        <v>1204</v>
      </c>
      <c r="C257" s="26" t="s">
        <v>221</v>
      </c>
      <c r="D257" s="26" t="s">
        <v>1205</v>
      </c>
      <c r="E257" s="26" t="s">
        <v>269</v>
      </c>
      <c r="F257" s="26" t="s">
        <v>224</v>
      </c>
      <c r="G257" s="26" t="s">
        <v>224</v>
      </c>
      <c r="H257" s="26" t="s">
        <v>224</v>
      </c>
      <c r="I257" s="27" t="s">
        <v>93</v>
      </c>
      <c r="J257" s="86">
        <v>65638.142857142855</v>
      </c>
      <c r="K257" s="86">
        <f t="shared" si="3"/>
        <v>12471.247142857143</v>
      </c>
      <c r="L257" s="86">
        <v>78109</v>
      </c>
      <c r="M257" s="88"/>
    </row>
    <row r="258" spans="1:13">
      <c r="A258" s="26" t="s">
        <v>1206</v>
      </c>
      <c r="B258" s="26" t="s">
        <v>1207</v>
      </c>
      <c r="C258" s="26" t="s">
        <v>221</v>
      </c>
      <c r="D258" s="26" t="s">
        <v>1208</v>
      </c>
      <c r="E258" s="26" t="s">
        <v>223</v>
      </c>
      <c r="F258" s="26" t="s">
        <v>454</v>
      </c>
      <c r="G258" s="26" t="s">
        <v>224</v>
      </c>
      <c r="H258" s="26" t="s">
        <v>456</v>
      </c>
      <c r="I258" s="27" t="s">
        <v>93</v>
      </c>
      <c r="J258" s="86">
        <v>38855.527666666669</v>
      </c>
      <c r="K258" s="86">
        <f t="shared" si="3"/>
        <v>7382.5502566666673</v>
      </c>
      <c r="L258" s="86">
        <v>46238</v>
      </c>
      <c r="M258" s="88"/>
    </row>
    <row r="259" spans="1:13">
      <c r="A259" s="26" t="s">
        <v>1209</v>
      </c>
      <c r="B259" s="26" t="s">
        <v>1210</v>
      </c>
      <c r="C259" s="29">
        <v>112156024</v>
      </c>
      <c r="D259" s="26" t="s">
        <v>1211</v>
      </c>
      <c r="E259" s="26" t="s">
        <v>223</v>
      </c>
      <c r="F259" s="26" t="s">
        <v>224</v>
      </c>
      <c r="G259" s="26" t="s">
        <v>224</v>
      </c>
      <c r="H259" s="26" t="s">
        <v>224</v>
      </c>
      <c r="I259" s="27" t="s">
        <v>93</v>
      </c>
      <c r="J259" s="86">
        <v>59993.041499999999</v>
      </c>
      <c r="K259" s="86">
        <f t="shared" si="3"/>
        <v>11398.677884999999</v>
      </c>
      <c r="L259" s="86">
        <v>71392</v>
      </c>
      <c r="M259" s="88"/>
    </row>
    <row r="260" spans="1:13">
      <c r="A260" s="26" t="s">
        <v>1212</v>
      </c>
      <c r="B260" s="26" t="s">
        <v>1213</v>
      </c>
      <c r="C260" s="29">
        <v>112156031</v>
      </c>
      <c r="D260" s="26" t="s">
        <v>1214</v>
      </c>
      <c r="E260" s="26" t="s">
        <v>599</v>
      </c>
      <c r="F260" s="26" t="s">
        <v>224</v>
      </c>
      <c r="G260" s="26" t="s">
        <v>224</v>
      </c>
      <c r="H260" s="26" t="s">
        <v>224</v>
      </c>
      <c r="I260" s="27" t="s">
        <v>93</v>
      </c>
      <c r="J260" s="86">
        <v>20826.138999999999</v>
      </c>
      <c r="K260" s="86">
        <f t="shared" si="3"/>
        <v>3956.96641</v>
      </c>
      <c r="L260" s="86">
        <v>24783</v>
      </c>
      <c r="M260" s="88"/>
    </row>
    <row r="261" spans="1:13">
      <c r="A261" s="26" t="s">
        <v>1215</v>
      </c>
      <c r="B261" s="26" t="s">
        <v>1216</v>
      </c>
      <c r="C261" s="26" t="s">
        <v>221</v>
      </c>
      <c r="D261" s="26" t="s">
        <v>1217</v>
      </c>
      <c r="E261" s="26" t="s">
        <v>223</v>
      </c>
      <c r="F261" s="26" t="s">
        <v>224</v>
      </c>
      <c r="G261" s="26" t="s">
        <v>224</v>
      </c>
      <c r="H261" s="26" t="s">
        <v>250</v>
      </c>
      <c r="I261" s="27" t="s">
        <v>93</v>
      </c>
      <c r="J261" s="86">
        <v>41441.375135483875</v>
      </c>
      <c r="K261" s="86">
        <f t="shared" si="3"/>
        <v>7873.861275741936</v>
      </c>
      <c r="L261" s="86">
        <v>49315</v>
      </c>
      <c r="M261" s="88"/>
    </row>
    <row r="262" spans="1:13">
      <c r="A262" s="26" t="s">
        <v>1218</v>
      </c>
      <c r="B262" s="26" t="s">
        <v>1219</v>
      </c>
      <c r="C262" s="26" t="s">
        <v>221</v>
      </c>
      <c r="D262" s="26" t="s">
        <v>1220</v>
      </c>
      <c r="E262" s="26" t="s">
        <v>437</v>
      </c>
      <c r="F262" s="26" t="s">
        <v>224</v>
      </c>
      <c r="G262" s="26" t="s">
        <v>224</v>
      </c>
      <c r="H262" s="26" t="s">
        <v>224</v>
      </c>
      <c r="I262" s="27" t="s">
        <v>93</v>
      </c>
      <c r="J262" s="86">
        <v>52769</v>
      </c>
      <c r="K262" s="86">
        <f t="shared" si="3"/>
        <v>10026.11</v>
      </c>
      <c r="L262" s="86">
        <v>62795</v>
      </c>
      <c r="M262" s="88"/>
    </row>
    <row r="263" spans="1:13" ht="27">
      <c r="A263" s="26" t="s">
        <v>1221</v>
      </c>
      <c r="B263" s="26" t="s">
        <v>1222</v>
      </c>
      <c r="C263" s="26" t="s">
        <v>221</v>
      </c>
      <c r="D263" s="26" t="s">
        <v>1223</v>
      </c>
      <c r="E263" s="26" t="s">
        <v>223</v>
      </c>
      <c r="F263" s="26" t="s">
        <v>224</v>
      </c>
      <c r="G263" s="26" t="s">
        <v>224</v>
      </c>
      <c r="H263" s="26" t="s">
        <v>608</v>
      </c>
      <c r="I263" s="27" t="s">
        <v>93</v>
      </c>
      <c r="J263" s="86">
        <v>41862.233200000002</v>
      </c>
      <c r="K263" s="86">
        <f t="shared" si="3"/>
        <v>7953.8243080000002</v>
      </c>
      <c r="L263" s="86">
        <v>49816</v>
      </c>
      <c r="M263" s="88"/>
    </row>
    <row r="264" spans="1:13">
      <c r="A264" s="26" t="s">
        <v>1224</v>
      </c>
      <c r="B264" s="26" t="s">
        <v>1225</v>
      </c>
      <c r="C264" s="26" t="s">
        <v>221</v>
      </c>
      <c r="D264" s="26" t="s">
        <v>1226</v>
      </c>
      <c r="E264" s="26" t="s">
        <v>223</v>
      </c>
      <c r="F264" s="26" t="s">
        <v>224</v>
      </c>
      <c r="G264" s="26" t="s">
        <v>224</v>
      </c>
      <c r="H264" s="26" t="s">
        <v>1227</v>
      </c>
      <c r="I264" s="27" t="s">
        <v>93</v>
      </c>
      <c r="J264" s="86">
        <v>45625.737999999998</v>
      </c>
      <c r="K264" s="86">
        <f t="shared" ref="K264:K327" si="4">+J264*0.19</f>
        <v>8668.8902199999993</v>
      </c>
      <c r="L264" s="86">
        <v>54295</v>
      </c>
      <c r="M264" s="88"/>
    </row>
    <row r="265" spans="1:13">
      <c r="A265" s="26" t="s">
        <v>1228</v>
      </c>
      <c r="B265" s="26" t="s">
        <v>1229</v>
      </c>
      <c r="C265" s="29">
        <v>112150152</v>
      </c>
      <c r="D265" s="26" t="s">
        <v>1230</v>
      </c>
      <c r="E265" s="26" t="s">
        <v>468</v>
      </c>
      <c r="F265" s="26" t="s">
        <v>224</v>
      </c>
      <c r="G265" s="26" t="s">
        <v>455</v>
      </c>
      <c r="H265" s="26" t="s">
        <v>224</v>
      </c>
      <c r="I265" s="27" t="s">
        <v>93</v>
      </c>
      <c r="J265" s="86">
        <v>20817.388857142858</v>
      </c>
      <c r="K265" s="86">
        <f t="shared" si="4"/>
        <v>3955.303882857143</v>
      </c>
      <c r="L265" s="86">
        <v>24773</v>
      </c>
      <c r="M265" s="88"/>
    </row>
    <row r="266" spans="1:13">
      <c r="A266" s="26" t="s">
        <v>1231</v>
      </c>
      <c r="B266" s="26" t="s">
        <v>1232</v>
      </c>
      <c r="C266" s="29">
        <v>112752008</v>
      </c>
      <c r="D266" s="26" t="s">
        <v>1233</v>
      </c>
      <c r="E266" s="26" t="s">
        <v>269</v>
      </c>
      <c r="F266" s="26" t="s">
        <v>224</v>
      </c>
      <c r="G266" s="26" t="s">
        <v>224</v>
      </c>
      <c r="H266" s="26" t="s">
        <v>224</v>
      </c>
      <c r="I266" s="27" t="s">
        <v>93</v>
      </c>
      <c r="J266" s="86">
        <v>192390.75</v>
      </c>
      <c r="K266" s="86">
        <f t="shared" si="4"/>
        <v>36554.2425</v>
      </c>
      <c r="L266" s="86">
        <v>228945</v>
      </c>
      <c r="M266" s="88"/>
    </row>
    <row r="267" spans="1:13">
      <c r="A267" s="26" t="s">
        <v>1234</v>
      </c>
      <c r="B267" s="26" t="s">
        <v>1235</v>
      </c>
      <c r="C267" s="26" t="s">
        <v>221</v>
      </c>
      <c r="D267" s="26" t="s">
        <v>1236</v>
      </c>
      <c r="E267" s="26" t="s">
        <v>223</v>
      </c>
      <c r="F267" s="26" t="s">
        <v>224</v>
      </c>
      <c r="G267" s="26" t="s">
        <v>224</v>
      </c>
      <c r="H267" s="26" t="s">
        <v>224</v>
      </c>
      <c r="I267" s="27" t="s">
        <v>93</v>
      </c>
      <c r="J267" s="86">
        <v>29854.351777777774</v>
      </c>
      <c r="K267" s="86">
        <f t="shared" si="4"/>
        <v>5672.3268377777767</v>
      </c>
      <c r="L267" s="86">
        <v>35527</v>
      </c>
      <c r="M267" s="88"/>
    </row>
    <row r="268" spans="1:13">
      <c r="A268" s="26" t="s">
        <v>1237</v>
      </c>
      <c r="B268" s="26" t="s">
        <v>1238</v>
      </c>
      <c r="C268" s="26" t="s">
        <v>221</v>
      </c>
      <c r="D268" s="26" t="s">
        <v>1239</v>
      </c>
      <c r="E268" s="26" t="s">
        <v>437</v>
      </c>
      <c r="F268" s="26" t="s">
        <v>224</v>
      </c>
      <c r="G268" s="26" t="s">
        <v>224</v>
      </c>
      <c r="H268" s="26" t="s">
        <v>224</v>
      </c>
      <c r="I268" s="27" t="s">
        <v>93</v>
      </c>
      <c r="J268" s="86">
        <v>49203.5</v>
      </c>
      <c r="K268" s="86">
        <f t="shared" si="4"/>
        <v>9348.6650000000009</v>
      </c>
      <c r="L268" s="86">
        <v>58552</v>
      </c>
      <c r="M268" s="88"/>
    </row>
    <row r="269" spans="1:13">
      <c r="A269" s="26" t="s">
        <v>1240</v>
      </c>
      <c r="B269" s="26" t="s">
        <v>1241</v>
      </c>
      <c r="C269" s="26" t="s">
        <v>221</v>
      </c>
      <c r="D269" s="26" t="s">
        <v>1242</v>
      </c>
      <c r="E269" s="26" t="s">
        <v>223</v>
      </c>
      <c r="F269" s="26" t="s">
        <v>1243</v>
      </c>
      <c r="G269" s="26" t="s">
        <v>224</v>
      </c>
      <c r="H269" s="26" t="s">
        <v>224</v>
      </c>
      <c r="I269" s="27" t="s">
        <v>93</v>
      </c>
      <c r="J269" s="86">
        <v>47966.179167434711</v>
      </c>
      <c r="K269" s="86">
        <f t="shared" si="4"/>
        <v>9113.5740418125952</v>
      </c>
      <c r="L269" s="86">
        <v>57080</v>
      </c>
      <c r="M269" s="88"/>
    </row>
    <row r="270" spans="1:13">
      <c r="A270" s="26" t="s">
        <v>1244</v>
      </c>
      <c r="B270" s="26" t="s">
        <v>1245</v>
      </c>
      <c r="C270" s="29">
        <v>112154039</v>
      </c>
      <c r="D270" s="26" t="s">
        <v>1246</v>
      </c>
      <c r="E270" s="26" t="s">
        <v>599</v>
      </c>
      <c r="F270" s="26" t="s">
        <v>224</v>
      </c>
      <c r="G270" s="26" t="s">
        <v>224</v>
      </c>
      <c r="H270" s="26" t="s">
        <v>224</v>
      </c>
      <c r="I270" s="27" t="s">
        <v>93</v>
      </c>
      <c r="J270" s="86">
        <v>14007.5</v>
      </c>
      <c r="K270" s="86">
        <f t="shared" si="4"/>
        <v>2661.4250000000002</v>
      </c>
      <c r="L270" s="86">
        <v>16669</v>
      </c>
      <c r="M270" s="88"/>
    </row>
    <row r="271" spans="1:13" ht="27">
      <c r="A271" s="26" t="s">
        <v>1247</v>
      </c>
      <c r="B271" s="26" t="s">
        <v>1248</v>
      </c>
      <c r="C271" s="26" t="s">
        <v>221</v>
      </c>
      <c r="D271" s="26" t="s">
        <v>1249</v>
      </c>
      <c r="E271" s="26" t="s">
        <v>229</v>
      </c>
      <c r="F271" s="26" t="s">
        <v>1250</v>
      </c>
      <c r="G271" s="26" t="s">
        <v>225</v>
      </c>
      <c r="H271" s="26" t="s">
        <v>1251</v>
      </c>
      <c r="I271" s="27" t="s">
        <v>93</v>
      </c>
      <c r="J271" s="86">
        <v>46251.432258064517</v>
      </c>
      <c r="K271" s="86">
        <f t="shared" si="4"/>
        <v>8787.7721290322588</v>
      </c>
      <c r="L271" s="86">
        <v>55039</v>
      </c>
      <c r="M271" s="88"/>
    </row>
    <row r="272" spans="1:13" ht="27">
      <c r="A272" s="26" t="s">
        <v>1252</v>
      </c>
      <c r="B272" s="26" t="s">
        <v>1253</v>
      </c>
      <c r="C272" s="26" t="s">
        <v>221</v>
      </c>
      <c r="D272" s="26" t="s">
        <v>1254</v>
      </c>
      <c r="E272" s="26" t="s">
        <v>229</v>
      </c>
      <c r="F272" s="26" t="s">
        <v>1250</v>
      </c>
      <c r="G272" s="26" t="s">
        <v>225</v>
      </c>
      <c r="H272" s="26" t="s">
        <v>1251</v>
      </c>
      <c r="I272" s="27" t="s">
        <v>93</v>
      </c>
      <c r="J272" s="86">
        <v>34383.354032258067</v>
      </c>
      <c r="K272" s="86">
        <f t="shared" si="4"/>
        <v>6532.8372661290323</v>
      </c>
      <c r="L272" s="86">
        <v>40916</v>
      </c>
      <c r="M272" s="88"/>
    </row>
    <row r="273" spans="1:13" ht="27">
      <c r="A273" s="26" t="s">
        <v>1255</v>
      </c>
      <c r="B273" s="26" t="s">
        <v>1256</v>
      </c>
      <c r="C273" s="26" t="s">
        <v>221</v>
      </c>
      <c r="D273" s="26" t="s">
        <v>1257</v>
      </c>
      <c r="E273" s="26" t="s">
        <v>229</v>
      </c>
      <c r="F273" s="26" t="s">
        <v>1250</v>
      </c>
      <c r="G273" s="26" t="s">
        <v>225</v>
      </c>
      <c r="H273" s="26" t="s">
        <v>1251</v>
      </c>
      <c r="I273" s="27" t="s">
        <v>93</v>
      </c>
      <c r="J273" s="86">
        <v>27139.219623655914</v>
      </c>
      <c r="K273" s="86">
        <f t="shared" si="4"/>
        <v>5156.4517284946241</v>
      </c>
      <c r="L273" s="86">
        <v>32296</v>
      </c>
      <c r="M273" s="88"/>
    </row>
    <row r="274" spans="1:13">
      <c r="A274" s="26" t="s">
        <v>1258</v>
      </c>
      <c r="B274" s="26" t="s">
        <v>1259</v>
      </c>
      <c r="C274" s="29">
        <v>112154056</v>
      </c>
      <c r="D274" s="26" t="s">
        <v>1260</v>
      </c>
      <c r="E274" s="26" t="s">
        <v>599</v>
      </c>
      <c r="F274" s="26" t="s">
        <v>224</v>
      </c>
      <c r="G274" s="26" t="s">
        <v>224</v>
      </c>
      <c r="H274" s="26" t="s">
        <v>224</v>
      </c>
      <c r="I274" s="27" t="s">
        <v>93</v>
      </c>
      <c r="J274" s="86">
        <v>31106.25</v>
      </c>
      <c r="K274" s="86">
        <f t="shared" si="4"/>
        <v>5910.1875</v>
      </c>
      <c r="L274" s="86">
        <v>37016</v>
      </c>
      <c r="M274" s="88"/>
    </row>
    <row r="275" spans="1:13">
      <c r="A275" s="26" t="s">
        <v>1261</v>
      </c>
      <c r="B275" s="26" t="s">
        <v>1262</v>
      </c>
      <c r="C275" s="26" t="s">
        <v>221</v>
      </c>
      <c r="D275" s="26" t="s">
        <v>1263</v>
      </c>
      <c r="E275" s="26" t="s">
        <v>599</v>
      </c>
      <c r="F275" s="26" t="s">
        <v>224</v>
      </c>
      <c r="G275" s="26" t="s">
        <v>224</v>
      </c>
      <c r="H275" s="26" t="s">
        <v>224</v>
      </c>
      <c r="I275" s="27" t="s">
        <v>93</v>
      </c>
      <c r="J275" s="86">
        <v>15461.987661887695</v>
      </c>
      <c r="K275" s="86">
        <f t="shared" si="4"/>
        <v>2937.7776557586621</v>
      </c>
      <c r="L275" s="86">
        <v>18400</v>
      </c>
      <c r="M275" s="88"/>
    </row>
    <row r="276" spans="1:13">
      <c r="A276" s="26" t="s">
        <v>1264</v>
      </c>
      <c r="B276" s="26" t="s">
        <v>1265</v>
      </c>
      <c r="C276" s="29">
        <v>112157001</v>
      </c>
      <c r="D276" s="26" t="s">
        <v>1266</v>
      </c>
      <c r="E276" s="26" t="s">
        <v>245</v>
      </c>
      <c r="F276" s="26" t="s">
        <v>224</v>
      </c>
      <c r="G276" s="26" t="s">
        <v>224</v>
      </c>
      <c r="H276" s="26" t="s">
        <v>224</v>
      </c>
      <c r="I276" s="27" t="s">
        <v>93</v>
      </c>
      <c r="J276" s="86">
        <v>26761.999462365591</v>
      </c>
      <c r="K276" s="86">
        <f t="shared" si="4"/>
        <v>5084.779897849462</v>
      </c>
      <c r="L276" s="86">
        <v>31847</v>
      </c>
      <c r="M276" s="88"/>
    </row>
    <row r="277" spans="1:13">
      <c r="A277" s="26" t="s">
        <v>1267</v>
      </c>
      <c r="B277" s="26" t="s">
        <v>1268</v>
      </c>
      <c r="C277" s="26" t="s">
        <v>221</v>
      </c>
      <c r="D277" s="26" t="s">
        <v>1269</v>
      </c>
      <c r="E277" s="26" t="s">
        <v>437</v>
      </c>
      <c r="F277" s="26" t="s">
        <v>224</v>
      </c>
      <c r="G277" s="26" t="s">
        <v>224</v>
      </c>
      <c r="H277" s="26" t="s">
        <v>224</v>
      </c>
      <c r="I277" s="27" t="s">
        <v>93</v>
      </c>
      <c r="J277" s="86">
        <v>37693.95642857143</v>
      </c>
      <c r="K277" s="86">
        <f t="shared" si="4"/>
        <v>7161.8517214285721</v>
      </c>
      <c r="L277" s="86">
        <v>44856</v>
      </c>
      <c r="M277" s="88"/>
    </row>
    <row r="278" spans="1:13">
      <c r="A278" s="26" t="s">
        <v>1270</v>
      </c>
      <c r="B278" s="26" t="s">
        <v>1271</v>
      </c>
      <c r="C278" s="29">
        <v>112156043</v>
      </c>
      <c r="D278" s="26" t="s">
        <v>1272</v>
      </c>
      <c r="E278" s="26" t="s">
        <v>245</v>
      </c>
      <c r="F278" s="26" t="s">
        <v>224</v>
      </c>
      <c r="G278" s="26" t="s">
        <v>224</v>
      </c>
      <c r="H278" s="26" t="s">
        <v>456</v>
      </c>
      <c r="I278" s="27" t="s">
        <v>93</v>
      </c>
      <c r="J278" s="86">
        <v>67949.139516129042</v>
      </c>
      <c r="K278" s="86">
        <f t="shared" si="4"/>
        <v>12910.336508064518</v>
      </c>
      <c r="L278" s="86">
        <v>80859</v>
      </c>
      <c r="M278" s="88"/>
    </row>
    <row r="279" spans="1:13">
      <c r="A279" s="26" t="s">
        <v>1273</v>
      </c>
      <c r="B279" s="26" t="s">
        <v>1274</v>
      </c>
      <c r="C279" s="26" t="s">
        <v>221</v>
      </c>
      <c r="D279" s="26" t="s">
        <v>1275</v>
      </c>
      <c r="E279" s="26" t="s">
        <v>437</v>
      </c>
      <c r="F279" s="26" t="s">
        <v>454</v>
      </c>
      <c r="G279" s="26" t="s">
        <v>455</v>
      </c>
      <c r="H279" s="26" t="s">
        <v>224</v>
      </c>
      <c r="I279" s="27" t="s">
        <v>93</v>
      </c>
      <c r="J279" s="86">
        <v>230769</v>
      </c>
      <c r="K279" s="86">
        <f t="shared" si="4"/>
        <v>43846.11</v>
      </c>
      <c r="L279" s="86">
        <v>274615</v>
      </c>
      <c r="M279" s="88"/>
    </row>
    <row r="280" spans="1:13">
      <c r="A280" s="26" t="s">
        <v>1276</v>
      </c>
      <c r="B280" s="26" t="s">
        <v>1277</v>
      </c>
      <c r="C280" s="26" t="s">
        <v>221</v>
      </c>
      <c r="D280" s="26" t="s">
        <v>1278</v>
      </c>
      <c r="E280" s="26" t="s">
        <v>269</v>
      </c>
      <c r="F280" s="26" t="s">
        <v>1279</v>
      </c>
      <c r="G280" s="26" t="s">
        <v>224</v>
      </c>
      <c r="H280" s="26" t="s">
        <v>224</v>
      </c>
      <c r="I280" s="27" t="s">
        <v>93</v>
      </c>
      <c r="J280" s="86">
        <v>43997.580645161288</v>
      </c>
      <c r="K280" s="86">
        <f t="shared" si="4"/>
        <v>8359.540322580644</v>
      </c>
      <c r="L280" s="86">
        <v>52357</v>
      </c>
      <c r="M280" s="88"/>
    </row>
    <row r="281" spans="1:13">
      <c r="A281" s="26" t="s">
        <v>1280</v>
      </c>
      <c r="B281" s="26" t="s">
        <v>1281</v>
      </c>
      <c r="C281" s="29">
        <v>112033071</v>
      </c>
      <c r="D281" s="26" t="s">
        <v>1282</v>
      </c>
      <c r="E281" s="26" t="s">
        <v>437</v>
      </c>
      <c r="F281" s="26" t="s">
        <v>224</v>
      </c>
      <c r="G281" s="26" t="s">
        <v>224</v>
      </c>
      <c r="H281" s="26" t="s">
        <v>224</v>
      </c>
      <c r="I281" s="27" t="s">
        <v>93</v>
      </c>
      <c r="J281" s="86">
        <v>63016.046333333332</v>
      </c>
      <c r="K281" s="86">
        <f t="shared" si="4"/>
        <v>11973.048803333333</v>
      </c>
      <c r="L281" s="86">
        <v>74989</v>
      </c>
      <c r="M281" s="88"/>
    </row>
    <row r="282" spans="1:13">
      <c r="A282" s="26" t="s">
        <v>1283</v>
      </c>
      <c r="B282" s="26" t="s">
        <v>1284</v>
      </c>
      <c r="C282" s="29">
        <v>112157117</v>
      </c>
      <c r="D282" s="26" t="s">
        <v>1285</v>
      </c>
      <c r="E282" s="26" t="s">
        <v>269</v>
      </c>
      <c r="F282" s="26" t="s">
        <v>224</v>
      </c>
      <c r="G282" s="26" t="s">
        <v>224</v>
      </c>
      <c r="H282" s="26" t="s">
        <v>224</v>
      </c>
      <c r="I282" s="27" t="s">
        <v>93</v>
      </c>
      <c r="J282" s="86">
        <v>34372.677688172043</v>
      </c>
      <c r="K282" s="86">
        <f t="shared" si="4"/>
        <v>6530.8087607526886</v>
      </c>
      <c r="L282" s="86">
        <v>40903</v>
      </c>
      <c r="M282" s="88"/>
    </row>
    <row r="283" spans="1:13">
      <c r="A283" s="26" t="s">
        <v>1286</v>
      </c>
      <c r="B283" s="26" t="s">
        <v>1287</v>
      </c>
      <c r="C283" s="29">
        <v>112737002</v>
      </c>
      <c r="D283" s="26" t="s">
        <v>1288</v>
      </c>
      <c r="E283" s="26" t="s">
        <v>269</v>
      </c>
      <c r="F283" s="26" t="s">
        <v>224</v>
      </c>
      <c r="G283" s="26" t="s">
        <v>1289</v>
      </c>
      <c r="H283" s="26" t="s">
        <v>224</v>
      </c>
      <c r="I283" s="27" t="s">
        <v>93</v>
      </c>
      <c r="J283" s="86">
        <v>86782.428571428565</v>
      </c>
      <c r="K283" s="86">
        <f t="shared" si="4"/>
        <v>16488.661428571428</v>
      </c>
      <c r="L283" s="86">
        <v>103271</v>
      </c>
      <c r="M283" s="88"/>
    </row>
    <row r="284" spans="1:13">
      <c r="A284" s="26" t="s">
        <v>1290</v>
      </c>
      <c r="B284" s="26" t="s">
        <v>1291</v>
      </c>
      <c r="C284" s="29">
        <v>112157119</v>
      </c>
      <c r="D284" s="26" t="s">
        <v>1292</v>
      </c>
      <c r="E284" s="26" t="s">
        <v>269</v>
      </c>
      <c r="F284" s="26" t="s">
        <v>224</v>
      </c>
      <c r="G284" s="26" t="s">
        <v>224</v>
      </c>
      <c r="H284" s="26" t="s">
        <v>224</v>
      </c>
      <c r="I284" s="27" t="s">
        <v>93</v>
      </c>
      <c r="J284" s="86">
        <v>53663.93548387097</v>
      </c>
      <c r="K284" s="86">
        <f t="shared" si="4"/>
        <v>10196.147741935485</v>
      </c>
      <c r="L284" s="86">
        <v>63860</v>
      </c>
      <c r="M284" s="88"/>
    </row>
    <row r="285" spans="1:13">
      <c r="A285" s="26" t="s">
        <v>1293</v>
      </c>
      <c r="B285" s="26" t="s">
        <v>1294</v>
      </c>
      <c r="C285" s="26" t="s">
        <v>221</v>
      </c>
      <c r="D285" s="26" t="s">
        <v>1295</v>
      </c>
      <c r="E285" s="26" t="s">
        <v>258</v>
      </c>
      <c r="F285" s="26" t="s">
        <v>224</v>
      </c>
      <c r="G285" s="26" t="s">
        <v>224</v>
      </c>
      <c r="H285" s="26" t="s">
        <v>225</v>
      </c>
      <c r="I285" s="27" t="s">
        <v>93</v>
      </c>
      <c r="J285" s="86">
        <v>104420.25</v>
      </c>
      <c r="K285" s="86">
        <f t="shared" si="4"/>
        <v>19839.8475</v>
      </c>
      <c r="L285" s="86">
        <v>124260</v>
      </c>
      <c r="M285" s="88"/>
    </row>
    <row r="286" spans="1:13">
      <c r="A286" s="26" t="s">
        <v>1296</v>
      </c>
      <c r="B286" s="26" t="s">
        <v>1297</v>
      </c>
      <c r="C286" s="29">
        <v>112003076</v>
      </c>
      <c r="D286" s="26" t="s">
        <v>1298</v>
      </c>
      <c r="E286" s="26" t="s">
        <v>223</v>
      </c>
      <c r="F286" s="26" t="s">
        <v>224</v>
      </c>
      <c r="G286" s="26" t="s">
        <v>224</v>
      </c>
      <c r="H286" s="26" t="s">
        <v>224</v>
      </c>
      <c r="I286" s="27" t="s">
        <v>93</v>
      </c>
      <c r="J286" s="86">
        <v>39937.645749999996</v>
      </c>
      <c r="K286" s="86">
        <f t="shared" si="4"/>
        <v>7588.1526924999989</v>
      </c>
      <c r="L286" s="86">
        <v>47526</v>
      </c>
      <c r="M286" s="88"/>
    </row>
    <row r="287" spans="1:13">
      <c r="A287" s="26" t="s">
        <v>1299</v>
      </c>
      <c r="B287" s="26" t="s">
        <v>1300</v>
      </c>
      <c r="C287" s="26" t="s">
        <v>221</v>
      </c>
      <c r="D287" s="26" t="s">
        <v>1301</v>
      </c>
      <c r="E287" s="26" t="s">
        <v>269</v>
      </c>
      <c r="F287" s="26" t="s">
        <v>1279</v>
      </c>
      <c r="G287" s="26" t="s">
        <v>224</v>
      </c>
      <c r="H287" s="26" t="s">
        <v>224</v>
      </c>
      <c r="I287" s="27" t="s">
        <v>93</v>
      </c>
      <c r="J287" s="86">
        <v>55448.666666666664</v>
      </c>
      <c r="K287" s="86">
        <f t="shared" si="4"/>
        <v>10535.246666666666</v>
      </c>
      <c r="L287" s="86">
        <v>65984</v>
      </c>
      <c r="M287" s="88"/>
    </row>
    <row r="288" spans="1:13">
      <c r="A288" s="26" t="s">
        <v>1302</v>
      </c>
      <c r="B288" s="26" t="s">
        <v>1303</v>
      </c>
      <c r="C288" s="26" t="s">
        <v>221</v>
      </c>
      <c r="D288" s="26" t="s">
        <v>1304</v>
      </c>
      <c r="E288" s="26" t="s">
        <v>223</v>
      </c>
      <c r="F288" s="26" t="s">
        <v>224</v>
      </c>
      <c r="G288" s="26" t="s">
        <v>224</v>
      </c>
      <c r="H288" s="26" t="s">
        <v>225</v>
      </c>
      <c r="I288" s="27" t="s">
        <v>93</v>
      </c>
      <c r="J288" s="86">
        <v>119724.33333333333</v>
      </c>
      <c r="K288" s="86">
        <f t="shared" si="4"/>
        <v>22747.623333333333</v>
      </c>
      <c r="L288" s="86">
        <v>142472</v>
      </c>
      <c r="M288" s="88"/>
    </row>
    <row r="289" spans="1:13">
      <c r="A289" s="26" t="s">
        <v>1305</v>
      </c>
      <c r="B289" s="26" t="s">
        <v>1306</v>
      </c>
      <c r="C289" s="26" t="s">
        <v>221</v>
      </c>
      <c r="D289" s="26" t="s">
        <v>1307</v>
      </c>
      <c r="E289" s="26" t="s">
        <v>223</v>
      </c>
      <c r="F289" s="26" t="s">
        <v>224</v>
      </c>
      <c r="G289" s="26" t="s">
        <v>224</v>
      </c>
      <c r="H289" s="26" t="s">
        <v>224</v>
      </c>
      <c r="I289" s="27" t="s">
        <v>93</v>
      </c>
      <c r="J289" s="86">
        <v>55997.588530465953</v>
      </c>
      <c r="K289" s="86">
        <f t="shared" si="4"/>
        <v>10639.54182078853</v>
      </c>
      <c r="L289" s="86">
        <v>66637</v>
      </c>
      <c r="M289" s="88"/>
    </row>
    <row r="290" spans="1:13">
      <c r="A290" s="26" t="s">
        <v>1308</v>
      </c>
      <c r="B290" s="26" t="s">
        <v>1309</v>
      </c>
      <c r="C290" s="26" t="s">
        <v>221</v>
      </c>
      <c r="D290" s="26" t="s">
        <v>1310</v>
      </c>
      <c r="E290" s="26" t="s">
        <v>223</v>
      </c>
      <c r="F290" s="26" t="s">
        <v>224</v>
      </c>
      <c r="G290" s="26" t="s">
        <v>224</v>
      </c>
      <c r="H290" s="26" t="s">
        <v>224</v>
      </c>
      <c r="I290" s="27" t="s">
        <v>93</v>
      </c>
      <c r="J290" s="86">
        <v>117534.75</v>
      </c>
      <c r="K290" s="86">
        <f t="shared" si="4"/>
        <v>22331.602500000001</v>
      </c>
      <c r="L290" s="86">
        <v>139866</v>
      </c>
      <c r="M290" s="88"/>
    </row>
    <row r="291" spans="1:13">
      <c r="A291" s="26" t="s">
        <v>1311</v>
      </c>
      <c r="B291" s="26" t="s">
        <v>1312</v>
      </c>
      <c r="C291" s="26" t="s">
        <v>221</v>
      </c>
      <c r="D291" s="26" t="s">
        <v>1313</v>
      </c>
      <c r="E291" s="26" t="s">
        <v>599</v>
      </c>
      <c r="F291" s="26" t="s">
        <v>224</v>
      </c>
      <c r="G291" s="26" t="s">
        <v>224</v>
      </c>
      <c r="H291" s="26" t="s">
        <v>224</v>
      </c>
      <c r="I291" s="27" t="s">
        <v>93</v>
      </c>
      <c r="J291" s="86">
        <v>7692308</v>
      </c>
      <c r="K291" s="86">
        <f t="shared" si="4"/>
        <v>1461538.52</v>
      </c>
      <c r="L291" s="86">
        <v>9153847</v>
      </c>
      <c r="M291" s="88"/>
    </row>
    <row r="292" spans="1:13">
      <c r="A292" s="26" t="s">
        <v>1314</v>
      </c>
      <c r="B292" s="26" t="s">
        <v>1315</v>
      </c>
      <c r="C292" s="29">
        <v>104001075</v>
      </c>
      <c r="D292" s="26" t="s">
        <v>1316</v>
      </c>
      <c r="E292" s="26" t="s">
        <v>432</v>
      </c>
      <c r="F292" s="26" t="s">
        <v>1317</v>
      </c>
      <c r="G292" s="26" t="s">
        <v>433</v>
      </c>
      <c r="H292" s="26" t="s">
        <v>433</v>
      </c>
      <c r="I292" s="27" t="s">
        <v>93</v>
      </c>
      <c r="J292" s="86">
        <v>27441.000238948625</v>
      </c>
      <c r="K292" s="86">
        <f t="shared" si="4"/>
        <v>5213.7900454002393</v>
      </c>
      <c r="L292" s="86">
        <v>32655</v>
      </c>
      <c r="M292" s="88"/>
    </row>
    <row r="293" spans="1:13">
      <c r="A293" s="26" t="s">
        <v>1318</v>
      </c>
      <c r="B293" s="26" t="s">
        <v>1319</v>
      </c>
      <c r="C293" s="29">
        <v>224004008</v>
      </c>
      <c r="D293" s="26" t="s">
        <v>1320</v>
      </c>
      <c r="E293" s="26" t="s">
        <v>258</v>
      </c>
      <c r="F293" s="26" t="s">
        <v>263</v>
      </c>
      <c r="G293" s="26" t="s">
        <v>455</v>
      </c>
      <c r="H293" s="26" t="s">
        <v>1321</v>
      </c>
      <c r="I293" s="27" t="s">
        <v>93</v>
      </c>
      <c r="J293" s="86">
        <v>487115.25</v>
      </c>
      <c r="K293" s="86">
        <f t="shared" si="4"/>
        <v>92551.897500000006</v>
      </c>
      <c r="L293" s="86">
        <v>579667</v>
      </c>
      <c r="M293" s="88"/>
    </row>
    <row r="294" spans="1:13">
      <c r="A294" s="26" t="s">
        <v>1322</v>
      </c>
      <c r="B294" s="26" t="s">
        <v>1323</v>
      </c>
      <c r="C294" s="26" t="s">
        <v>221</v>
      </c>
      <c r="D294" s="26" t="s">
        <v>1324</v>
      </c>
      <c r="E294" s="26" t="s">
        <v>223</v>
      </c>
      <c r="F294" s="26" t="s">
        <v>224</v>
      </c>
      <c r="G294" s="26" t="s">
        <v>224</v>
      </c>
      <c r="H294" s="26" t="s">
        <v>225</v>
      </c>
      <c r="I294" s="27" t="s">
        <v>93</v>
      </c>
      <c r="J294" s="86">
        <v>95958.5</v>
      </c>
      <c r="K294" s="86">
        <f t="shared" si="4"/>
        <v>18232.115000000002</v>
      </c>
      <c r="L294" s="86">
        <v>114191</v>
      </c>
      <c r="M294" s="88"/>
    </row>
    <row r="295" spans="1:13">
      <c r="A295" s="26" t="s">
        <v>1325</v>
      </c>
      <c r="B295" s="26" t="s">
        <v>1326</v>
      </c>
      <c r="C295" s="29">
        <v>112154114</v>
      </c>
      <c r="D295" s="26" t="s">
        <v>1327</v>
      </c>
      <c r="E295" s="26" t="s">
        <v>599</v>
      </c>
      <c r="F295" s="26" t="s">
        <v>224</v>
      </c>
      <c r="G295" s="26" t="s">
        <v>224</v>
      </c>
      <c r="H295" s="26" t="s">
        <v>224</v>
      </c>
      <c r="I295" s="27" t="s">
        <v>93</v>
      </c>
      <c r="J295" s="86">
        <v>22892.536021505377</v>
      </c>
      <c r="K295" s="86">
        <f t="shared" si="4"/>
        <v>4349.5818440860221</v>
      </c>
      <c r="L295" s="86">
        <v>27242</v>
      </c>
      <c r="M295" s="88"/>
    </row>
    <row r="296" spans="1:13">
      <c r="A296" s="26" t="s">
        <v>1328</v>
      </c>
      <c r="B296" s="26" t="s">
        <v>1329</v>
      </c>
      <c r="C296" s="29">
        <v>112154178</v>
      </c>
      <c r="D296" s="26" t="s">
        <v>1330</v>
      </c>
      <c r="E296" s="26" t="s">
        <v>599</v>
      </c>
      <c r="F296" s="26" t="s">
        <v>224</v>
      </c>
      <c r="G296" s="26" t="s">
        <v>224</v>
      </c>
      <c r="H296" s="26" t="s">
        <v>225</v>
      </c>
      <c r="I296" s="27" t="s">
        <v>93</v>
      </c>
      <c r="J296" s="86">
        <v>57676.333333333336</v>
      </c>
      <c r="K296" s="86">
        <f t="shared" si="4"/>
        <v>10958.503333333334</v>
      </c>
      <c r="L296" s="86">
        <v>68635</v>
      </c>
      <c r="M296" s="88"/>
    </row>
    <row r="297" spans="1:13" ht="27">
      <c r="A297" s="26" t="s">
        <v>1331</v>
      </c>
      <c r="B297" s="26" t="s">
        <v>1332</v>
      </c>
      <c r="C297" s="26" t="s">
        <v>221</v>
      </c>
      <c r="D297" s="26" t="s">
        <v>1333</v>
      </c>
      <c r="E297" s="26" t="s">
        <v>229</v>
      </c>
      <c r="F297" s="26" t="s">
        <v>898</v>
      </c>
      <c r="G297" s="26" t="s">
        <v>225</v>
      </c>
      <c r="H297" s="26" t="s">
        <v>1334</v>
      </c>
      <c r="I297" s="27" t="s">
        <v>93</v>
      </c>
      <c r="J297" s="86">
        <v>196502.14285714287</v>
      </c>
      <c r="K297" s="86">
        <f t="shared" si="4"/>
        <v>37335.407142857148</v>
      </c>
      <c r="L297" s="86">
        <v>233838</v>
      </c>
      <c r="M297" s="88"/>
    </row>
    <row r="298" spans="1:13">
      <c r="A298" s="26" t="s">
        <v>1335</v>
      </c>
      <c r="B298" s="26" t="s">
        <v>1336</v>
      </c>
      <c r="C298" s="26" t="s">
        <v>221</v>
      </c>
      <c r="D298" s="26" t="s">
        <v>1337</v>
      </c>
      <c r="E298" s="26" t="s">
        <v>427</v>
      </c>
      <c r="F298" s="26" t="s">
        <v>224</v>
      </c>
      <c r="G298" s="26" t="s">
        <v>455</v>
      </c>
      <c r="H298" s="26" t="s">
        <v>224</v>
      </c>
      <c r="I298" s="27" t="s">
        <v>93</v>
      </c>
      <c r="J298" s="86">
        <v>220734.11475985663</v>
      </c>
      <c r="K298" s="86">
        <f t="shared" si="4"/>
        <v>41939.481804372757</v>
      </c>
      <c r="L298" s="86">
        <v>262674</v>
      </c>
      <c r="M298" s="88"/>
    </row>
    <row r="299" spans="1:13">
      <c r="A299" s="26" t="s">
        <v>1338</v>
      </c>
      <c r="B299" s="26" t="s">
        <v>1339</v>
      </c>
      <c r="C299" s="29">
        <v>112154021</v>
      </c>
      <c r="D299" s="26" t="s">
        <v>1340</v>
      </c>
      <c r="E299" s="26" t="s">
        <v>599</v>
      </c>
      <c r="F299" s="26" t="s">
        <v>224</v>
      </c>
      <c r="G299" s="26" t="s">
        <v>224</v>
      </c>
      <c r="H299" s="26" t="s">
        <v>224</v>
      </c>
      <c r="I299" s="27" t="s">
        <v>93</v>
      </c>
      <c r="J299" s="86">
        <v>614886.57400000002</v>
      </c>
      <c r="K299" s="86">
        <f t="shared" si="4"/>
        <v>116828.44906</v>
      </c>
      <c r="L299" s="86">
        <v>731715</v>
      </c>
      <c r="M299" s="88"/>
    </row>
    <row r="300" spans="1:13">
      <c r="A300" s="26" t="s">
        <v>1341</v>
      </c>
      <c r="B300" s="26" t="s">
        <v>1342</v>
      </c>
      <c r="C300" s="26" t="s">
        <v>221</v>
      </c>
      <c r="D300" s="26" t="s">
        <v>1343</v>
      </c>
      <c r="E300" s="26" t="s">
        <v>269</v>
      </c>
      <c r="F300" s="26" t="s">
        <v>224</v>
      </c>
      <c r="G300" s="26" t="s">
        <v>224</v>
      </c>
      <c r="H300" s="26" t="s">
        <v>225</v>
      </c>
      <c r="I300" s="27" t="s">
        <v>93</v>
      </c>
      <c r="J300" s="86">
        <v>305206.61100000003</v>
      </c>
      <c r="K300" s="86">
        <f t="shared" si="4"/>
        <v>57989.25609000001</v>
      </c>
      <c r="L300" s="86">
        <v>363196</v>
      </c>
      <c r="M300" s="88"/>
    </row>
    <row r="301" spans="1:13">
      <c r="A301" s="26" t="s">
        <v>1344</v>
      </c>
      <c r="B301" s="26" t="s">
        <v>1345</v>
      </c>
      <c r="C301" s="26" t="s">
        <v>221</v>
      </c>
      <c r="D301" s="26" t="s">
        <v>1346</v>
      </c>
      <c r="E301" s="26" t="s">
        <v>437</v>
      </c>
      <c r="F301" s="26" t="s">
        <v>224</v>
      </c>
      <c r="G301" s="26" t="s">
        <v>455</v>
      </c>
      <c r="H301" s="26" t="s">
        <v>224</v>
      </c>
      <c r="I301" s="27" t="s">
        <v>93</v>
      </c>
      <c r="J301" s="86">
        <v>34196.428571428572</v>
      </c>
      <c r="K301" s="86">
        <f t="shared" si="4"/>
        <v>6497.3214285714284</v>
      </c>
      <c r="L301" s="86">
        <v>40694</v>
      </c>
      <c r="M301" s="88"/>
    </row>
    <row r="302" spans="1:13">
      <c r="A302" s="26" t="s">
        <v>1347</v>
      </c>
      <c r="B302" s="26" t="s">
        <v>1348</v>
      </c>
      <c r="C302" s="26" t="s">
        <v>221</v>
      </c>
      <c r="D302" s="26" t="s">
        <v>1349</v>
      </c>
      <c r="E302" s="26" t="s">
        <v>258</v>
      </c>
      <c r="F302" s="26" t="s">
        <v>224</v>
      </c>
      <c r="G302" s="26" t="s">
        <v>224</v>
      </c>
      <c r="H302" s="26" t="s">
        <v>224</v>
      </c>
      <c r="I302" s="27" t="s">
        <v>93</v>
      </c>
      <c r="J302" s="86">
        <v>31740.25</v>
      </c>
      <c r="K302" s="86">
        <f t="shared" si="4"/>
        <v>6030.6475</v>
      </c>
      <c r="L302" s="86">
        <v>37771</v>
      </c>
      <c r="M302" s="88"/>
    </row>
    <row r="303" spans="1:13">
      <c r="A303" s="26" t="s">
        <v>1350</v>
      </c>
      <c r="B303" s="26" t="s">
        <v>1351</v>
      </c>
      <c r="C303" s="26" t="s">
        <v>221</v>
      </c>
      <c r="D303" s="26" t="s">
        <v>1352</v>
      </c>
      <c r="E303" s="26" t="s">
        <v>258</v>
      </c>
      <c r="F303" s="26" t="s">
        <v>224</v>
      </c>
      <c r="G303" s="26" t="s">
        <v>225</v>
      </c>
      <c r="H303" s="26" t="s">
        <v>221</v>
      </c>
      <c r="I303" s="27" t="s">
        <v>93</v>
      </c>
      <c r="J303" s="86">
        <v>32867.0556</v>
      </c>
      <c r="K303" s="86">
        <f t="shared" si="4"/>
        <v>6244.7405639999997</v>
      </c>
      <c r="L303" s="86">
        <v>39112</v>
      </c>
      <c r="M303" s="88"/>
    </row>
    <row r="304" spans="1:13">
      <c r="A304" s="26" t="s">
        <v>1353</v>
      </c>
      <c r="B304" s="26" t="s">
        <v>1354</v>
      </c>
      <c r="C304" s="26" t="s">
        <v>221</v>
      </c>
      <c r="D304" s="26" t="s">
        <v>1355</v>
      </c>
      <c r="E304" s="26" t="s">
        <v>258</v>
      </c>
      <c r="F304" s="26" t="s">
        <v>224</v>
      </c>
      <c r="G304" s="26" t="s">
        <v>224</v>
      </c>
      <c r="H304" s="26" t="s">
        <v>224</v>
      </c>
      <c r="I304" s="27" t="s">
        <v>93</v>
      </c>
      <c r="J304" s="86">
        <v>26987.383870967744</v>
      </c>
      <c r="K304" s="86">
        <f t="shared" si="4"/>
        <v>5127.6029354838711</v>
      </c>
      <c r="L304" s="86">
        <v>32115</v>
      </c>
      <c r="M304" s="88"/>
    </row>
    <row r="305" spans="1:13">
      <c r="A305" s="26" t="s">
        <v>1356</v>
      </c>
      <c r="B305" s="26" t="s">
        <v>1357</v>
      </c>
      <c r="C305" s="26" t="s">
        <v>221</v>
      </c>
      <c r="D305" s="26" t="s">
        <v>1358</v>
      </c>
      <c r="E305" s="26" t="s">
        <v>258</v>
      </c>
      <c r="F305" s="26" t="s">
        <v>615</v>
      </c>
      <c r="G305" s="26" t="s">
        <v>224</v>
      </c>
      <c r="H305" s="26" t="s">
        <v>1359</v>
      </c>
      <c r="I305" s="27" t="s">
        <v>93</v>
      </c>
      <c r="J305" s="86">
        <v>73269.2</v>
      </c>
      <c r="K305" s="86">
        <f t="shared" si="4"/>
        <v>13921.147999999999</v>
      </c>
      <c r="L305" s="86">
        <v>87190</v>
      </c>
      <c r="M305" s="88"/>
    </row>
    <row r="306" spans="1:13" ht="27">
      <c r="A306" s="26" t="s">
        <v>1360</v>
      </c>
      <c r="B306" s="26" t="s">
        <v>1361</v>
      </c>
      <c r="C306" s="26" t="s">
        <v>221</v>
      </c>
      <c r="D306" s="26" t="s">
        <v>1362</v>
      </c>
      <c r="E306" s="26" t="s">
        <v>229</v>
      </c>
      <c r="F306" s="26" t="s">
        <v>1363</v>
      </c>
      <c r="G306" s="26" t="s">
        <v>1364</v>
      </c>
      <c r="H306" s="26" t="s">
        <v>1365</v>
      </c>
      <c r="I306" s="27" t="s">
        <v>93</v>
      </c>
      <c r="J306" s="86">
        <v>119326.66666666667</v>
      </c>
      <c r="K306" s="86">
        <f t="shared" si="4"/>
        <v>22672.066666666669</v>
      </c>
      <c r="L306" s="86">
        <v>141999</v>
      </c>
      <c r="M306" s="88"/>
    </row>
    <row r="307" spans="1:13">
      <c r="A307" s="26" t="s">
        <v>1366</v>
      </c>
      <c r="B307" s="26" t="s">
        <v>1367</v>
      </c>
      <c r="C307" s="26" t="s">
        <v>221</v>
      </c>
      <c r="D307" s="26" t="s">
        <v>1368</v>
      </c>
      <c r="E307" s="26" t="s">
        <v>229</v>
      </c>
      <c r="F307" s="26" t="s">
        <v>1369</v>
      </c>
      <c r="G307" s="26" t="s">
        <v>1370</v>
      </c>
      <c r="H307" s="26" t="s">
        <v>1370</v>
      </c>
      <c r="I307" s="27" t="s">
        <v>93</v>
      </c>
      <c r="J307" s="86">
        <v>35534.793222222215</v>
      </c>
      <c r="K307" s="86">
        <f t="shared" si="4"/>
        <v>6751.6107122222211</v>
      </c>
      <c r="L307" s="86">
        <v>42286</v>
      </c>
      <c r="M307" s="88"/>
    </row>
    <row r="308" spans="1:13">
      <c r="A308" s="26" t="s">
        <v>1371</v>
      </c>
      <c r="B308" s="26" t="s">
        <v>1372</v>
      </c>
      <c r="C308" s="26" t="s">
        <v>221</v>
      </c>
      <c r="D308" s="26" t="s">
        <v>1373</v>
      </c>
      <c r="E308" s="26" t="s">
        <v>637</v>
      </c>
      <c r="F308" s="26" t="s">
        <v>1374</v>
      </c>
      <c r="G308" s="26" t="s">
        <v>224</v>
      </c>
      <c r="H308" s="26" t="s">
        <v>225</v>
      </c>
      <c r="I308" s="27" t="s">
        <v>93</v>
      </c>
      <c r="J308" s="86">
        <v>56894.96911111111</v>
      </c>
      <c r="K308" s="86">
        <f t="shared" si="4"/>
        <v>10810.044131111112</v>
      </c>
      <c r="L308" s="86">
        <v>67705</v>
      </c>
      <c r="M308" s="88"/>
    </row>
    <row r="309" spans="1:13">
      <c r="A309" s="26" t="s">
        <v>1375</v>
      </c>
      <c r="B309" s="26" t="s">
        <v>1376</v>
      </c>
      <c r="C309" s="26" t="s">
        <v>221</v>
      </c>
      <c r="D309" s="26" t="s">
        <v>1377</v>
      </c>
      <c r="E309" s="26" t="s">
        <v>599</v>
      </c>
      <c r="F309" s="26" t="s">
        <v>224</v>
      </c>
      <c r="G309" s="26" t="s">
        <v>224</v>
      </c>
      <c r="H309" s="26" t="s">
        <v>225</v>
      </c>
      <c r="I309" s="27" t="s">
        <v>93</v>
      </c>
      <c r="J309" s="86">
        <v>541838.25</v>
      </c>
      <c r="K309" s="86">
        <f t="shared" si="4"/>
        <v>102949.2675</v>
      </c>
      <c r="L309" s="86">
        <v>644788</v>
      </c>
      <c r="M309" s="88"/>
    </row>
    <row r="310" spans="1:13">
      <c r="A310" s="26" t="s">
        <v>1378</v>
      </c>
      <c r="B310" s="26" t="s">
        <v>1379</v>
      </c>
      <c r="C310" s="26" t="s">
        <v>221</v>
      </c>
      <c r="D310" s="26" t="s">
        <v>1380</v>
      </c>
      <c r="E310" s="26" t="s">
        <v>599</v>
      </c>
      <c r="F310" s="26" t="s">
        <v>224</v>
      </c>
      <c r="G310" s="26" t="s">
        <v>224</v>
      </c>
      <c r="H310" s="26" t="s">
        <v>225</v>
      </c>
      <c r="I310" s="27" t="s">
        <v>93</v>
      </c>
      <c r="J310" s="86">
        <v>109352.55555555556</v>
      </c>
      <c r="K310" s="86">
        <f t="shared" si="4"/>
        <v>20776.985555555559</v>
      </c>
      <c r="L310" s="86">
        <v>130130</v>
      </c>
      <c r="M310" s="88"/>
    </row>
    <row r="311" spans="1:13">
      <c r="A311" s="26" t="s">
        <v>1381</v>
      </c>
      <c r="B311" s="26" t="s">
        <v>1382</v>
      </c>
      <c r="C311" s="26" t="s">
        <v>221</v>
      </c>
      <c r="D311" s="26" t="s">
        <v>1383</v>
      </c>
      <c r="E311" s="26" t="s">
        <v>599</v>
      </c>
      <c r="F311" s="26" t="s">
        <v>224</v>
      </c>
      <c r="G311" s="26" t="s">
        <v>224</v>
      </c>
      <c r="H311" s="26" t="s">
        <v>225</v>
      </c>
      <c r="I311" s="27" t="s">
        <v>93</v>
      </c>
      <c r="J311" s="86">
        <v>30906.589444444442</v>
      </c>
      <c r="K311" s="86">
        <f t="shared" si="4"/>
        <v>5872.2519944444439</v>
      </c>
      <c r="L311" s="86">
        <v>36779</v>
      </c>
      <c r="M311" s="88"/>
    </row>
    <row r="312" spans="1:13">
      <c r="A312" s="26" t="s">
        <v>1384</v>
      </c>
      <c r="B312" s="26" t="s">
        <v>1385</v>
      </c>
      <c r="C312" s="26" t="s">
        <v>221</v>
      </c>
      <c r="D312" s="26" t="s">
        <v>1386</v>
      </c>
      <c r="E312" s="26" t="s">
        <v>637</v>
      </c>
      <c r="F312" s="26" t="s">
        <v>224</v>
      </c>
      <c r="G312" s="26" t="s">
        <v>224</v>
      </c>
      <c r="H312" s="26" t="s">
        <v>224</v>
      </c>
      <c r="I312" s="27" t="s">
        <v>93</v>
      </c>
      <c r="J312" s="86">
        <v>75788.922777777785</v>
      </c>
      <c r="K312" s="86">
        <f t="shared" si="4"/>
        <v>14399.89532777778</v>
      </c>
      <c r="L312" s="86">
        <v>90189</v>
      </c>
      <c r="M312" s="88"/>
    </row>
    <row r="313" spans="1:13" ht="54">
      <c r="A313" s="26" t="s">
        <v>1387</v>
      </c>
      <c r="B313" s="26" t="s">
        <v>1388</v>
      </c>
      <c r="C313" s="26" t="s">
        <v>221</v>
      </c>
      <c r="D313" s="26" t="s">
        <v>1389</v>
      </c>
      <c r="E313" s="26" t="s">
        <v>637</v>
      </c>
      <c r="F313" s="26" t="s">
        <v>224</v>
      </c>
      <c r="G313" s="26" t="s">
        <v>224</v>
      </c>
      <c r="H313" s="26" t="s">
        <v>224</v>
      </c>
      <c r="I313" s="27" t="s">
        <v>93</v>
      </c>
      <c r="J313" s="86">
        <v>583025.25</v>
      </c>
      <c r="K313" s="86">
        <f t="shared" si="4"/>
        <v>110774.7975</v>
      </c>
      <c r="L313" s="86">
        <v>693800</v>
      </c>
      <c r="M313" s="88"/>
    </row>
    <row r="314" spans="1:13" ht="40.5">
      <c r="A314" s="26" t="s">
        <v>1390</v>
      </c>
      <c r="B314" s="26" t="s">
        <v>1391</v>
      </c>
      <c r="C314" s="29">
        <v>212011554</v>
      </c>
      <c r="D314" s="26" t="s">
        <v>1392</v>
      </c>
      <c r="E314" s="26" t="s">
        <v>223</v>
      </c>
      <c r="F314" s="26" t="s">
        <v>224</v>
      </c>
      <c r="G314" s="26" t="s">
        <v>224</v>
      </c>
      <c r="H314" s="26" t="s">
        <v>224</v>
      </c>
      <c r="I314" s="27" t="s">
        <v>93</v>
      </c>
      <c r="J314" s="86">
        <v>1358081</v>
      </c>
      <c r="K314" s="86">
        <f t="shared" si="4"/>
        <v>258035.39</v>
      </c>
      <c r="L314" s="86">
        <v>1616116</v>
      </c>
      <c r="M314" s="88"/>
    </row>
    <row r="315" spans="1:13" ht="27">
      <c r="A315" s="26" t="s">
        <v>1393</v>
      </c>
      <c r="B315" s="26" t="s">
        <v>1394</v>
      </c>
      <c r="C315" s="26" t="s">
        <v>221</v>
      </c>
      <c r="D315" s="26" t="s">
        <v>1395</v>
      </c>
      <c r="E315" s="26" t="s">
        <v>223</v>
      </c>
      <c r="F315" s="26" t="s">
        <v>224</v>
      </c>
      <c r="G315" s="26" t="s">
        <v>224</v>
      </c>
      <c r="H315" s="26" t="s">
        <v>608</v>
      </c>
      <c r="I315" s="27" t="s">
        <v>93</v>
      </c>
      <c r="J315" s="86">
        <v>6387582</v>
      </c>
      <c r="K315" s="86">
        <f t="shared" si="4"/>
        <v>1213640.58</v>
      </c>
      <c r="L315" s="86">
        <v>7601223</v>
      </c>
      <c r="M315" s="88"/>
    </row>
    <row r="316" spans="1:13" ht="27">
      <c r="A316" s="26" t="s">
        <v>1396</v>
      </c>
      <c r="B316" s="26" t="s">
        <v>1397</v>
      </c>
      <c r="C316" s="29">
        <v>212011118</v>
      </c>
      <c r="D316" s="26" t="s">
        <v>1398</v>
      </c>
      <c r="E316" s="26" t="s">
        <v>258</v>
      </c>
      <c r="F316" s="26" t="s">
        <v>224</v>
      </c>
      <c r="G316" s="26" t="s">
        <v>224</v>
      </c>
      <c r="H316" s="26" t="s">
        <v>224</v>
      </c>
      <c r="I316" s="27" t="s">
        <v>93</v>
      </c>
      <c r="J316" s="86">
        <v>5408000</v>
      </c>
      <c r="K316" s="86">
        <f t="shared" si="4"/>
        <v>1027520</v>
      </c>
      <c r="L316" s="86">
        <v>6435520</v>
      </c>
      <c r="M316" s="88"/>
    </row>
    <row r="317" spans="1:13">
      <c r="A317" s="26" t="s">
        <v>1399</v>
      </c>
      <c r="B317" s="26" t="s">
        <v>1400</v>
      </c>
      <c r="C317" s="26" t="s">
        <v>221</v>
      </c>
      <c r="D317" s="26" t="s">
        <v>1401</v>
      </c>
      <c r="E317" s="26" t="s">
        <v>498</v>
      </c>
      <c r="F317" s="26" t="s">
        <v>224</v>
      </c>
      <c r="G317" s="26" t="s">
        <v>224</v>
      </c>
      <c r="H317" s="26" t="s">
        <v>224</v>
      </c>
      <c r="I317" s="27" t="s">
        <v>93</v>
      </c>
      <c r="J317" s="86">
        <v>78544.909749999992</v>
      </c>
      <c r="K317" s="86">
        <f t="shared" si="4"/>
        <v>14923.532852499999</v>
      </c>
      <c r="L317" s="86">
        <v>93468</v>
      </c>
      <c r="M317" s="88"/>
    </row>
    <row r="318" spans="1:13">
      <c r="A318" s="26" t="s">
        <v>1402</v>
      </c>
      <c r="B318" s="26" t="s">
        <v>1403</v>
      </c>
      <c r="C318" s="29">
        <v>104020244</v>
      </c>
      <c r="D318" s="26" t="s">
        <v>1404</v>
      </c>
      <c r="E318" s="26" t="s">
        <v>432</v>
      </c>
      <c r="F318" s="26" t="s">
        <v>224</v>
      </c>
      <c r="G318" s="26" t="s">
        <v>224</v>
      </c>
      <c r="H318" s="26" t="s">
        <v>433</v>
      </c>
      <c r="I318" s="27" t="s">
        <v>93</v>
      </c>
      <c r="J318" s="86">
        <v>106020.06177777778</v>
      </c>
      <c r="K318" s="86">
        <f t="shared" si="4"/>
        <v>20143.811737777778</v>
      </c>
      <c r="L318" s="86">
        <v>126164</v>
      </c>
      <c r="M318" s="88"/>
    </row>
    <row r="319" spans="1:13">
      <c r="A319" s="26" t="s">
        <v>1405</v>
      </c>
      <c r="B319" s="26" t="s">
        <v>1406</v>
      </c>
      <c r="C319" s="26" t="s">
        <v>221</v>
      </c>
      <c r="D319" s="26" t="s">
        <v>1407</v>
      </c>
      <c r="E319" s="26" t="s">
        <v>432</v>
      </c>
      <c r="F319" s="26" t="s">
        <v>1006</v>
      </c>
      <c r="G319" s="26" t="s">
        <v>433</v>
      </c>
      <c r="H319" s="26" t="s">
        <v>433</v>
      </c>
      <c r="I319" s="27" t="s">
        <v>93</v>
      </c>
      <c r="J319" s="86">
        <v>31026.329503225803</v>
      </c>
      <c r="K319" s="86">
        <f t="shared" si="4"/>
        <v>5895.0026056129027</v>
      </c>
      <c r="L319" s="86">
        <v>36921</v>
      </c>
      <c r="M319" s="88"/>
    </row>
    <row r="320" spans="1:13">
      <c r="A320" s="26" t="s">
        <v>1408</v>
      </c>
      <c r="B320" s="26" t="s">
        <v>1409</v>
      </c>
      <c r="C320" s="26" t="s">
        <v>221</v>
      </c>
      <c r="D320" s="26" t="s">
        <v>1410</v>
      </c>
      <c r="E320" s="26" t="s">
        <v>258</v>
      </c>
      <c r="F320" s="26" t="s">
        <v>224</v>
      </c>
      <c r="G320" s="26" t="s">
        <v>224</v>
      </c>
      <c r="H320" s="26" t="s">
        <v>224</v>
      </c>
      <c r="I320" s="27" t="s">
        <v>93</v>
      </c>
      <c r="J320" s="86">
        <v>90736</v>
      </c>
      <c r="K320" s="86">
        <f t="shared" si="4"/>
        <v>17239.84</v>
      </c>
      <c r="L320" s="86">
        <v>107976</v>
      </c>
      <c r="M320" s="88"/>
    </row>
    <row r="321" spans="1:13">
      <c r="A321" s="26" t="s">
        <v>1411</v>
      </c>
      <c r="B321" s="26" t="s">
        <v>1412</v>
      </c>
      <c r="C321" s="26" t="s">
        <v>221</v>
      </c>
      <c r="D321" s="26" t="s">
        <v>1413</v>
      </c>
      <c r="E321" s="26" t="s">
        <v>258</v>
      </c>
      <c r="F321" s="26" t="s">
        <v>224</v>
      </c>
      <c r="G321" s="26" t="s">
        <v>224</v>
      </c>
      <c r="H321" s="26" t="s">
        <v>224</v>
      </c>
      <c r="I321" s="27" t="s">
        <v>93</v>
      </c>
      <c r="J321" s="86">
        <v>77115.333333333328</v>
      </c>
      <c r="K321" s="86">
        <f t="shared" si="4"/>
        <v>14651.913333333332</v>
      </c>
      <c r="L321" s="86">
        <v>91767</v>
      </c>
      <c r="M321" s="88"/>
    </row>
    <row r="322" spans="1:13">
      <c r="A322" s="26" t="s">
        <v>1414</v>
      </c>
      <c r="B322" s="26" t="s">
        <v>1415</v>
      </c>
      <c r="C322" s="26" t="s">
        <v>221</v>
      </c>
      <c r="D322" s="26" t="s">
        <v>1416</v>
      </c>
      <c r="E322" s="26" t="s">
        <v>258</v>
      </c>
      <c r="F322" s="26" t="s">
        <v>224</v>
      </c>
      <c r="G322" s="26" t="s">
        <v>224</v>
      </c>
      <c r="H322" s="26" t="s">
        <v>225</v>
      </c>
      <c r="I322" s="27" t="s">
        <v>93</v>
      </c>
      <c r="J322" s="86">
        <v>108882.66666666667</v>
      </c>
      <c r="K322" s="86">
        <f t="shared" si="4"/>
        <v>20687.706666666669</v>
      </c>
      <c r="L322" s="86">
        <v>129570</v>
      </c>
      <c r="M322" s="88"/>
    </row>
    <row r="323" spans="1:13">
      <c r="A323" s="26" t="s">
        <v>1417</v>
      </c>
      <c r="B323" s="26" t="s">
        <v>1418</v>
      </c>
      <c r="C323" s="26" t="s">
        <v>221</v>
      </c>
      <c r="D323" s="26" t="s">
        <v>1419</v>
      </c>
      <c r="E323" s="26" t="s">
        <v>258</v>
      </c>
      <c r="F323" s="26" t="s">
        <v>1420</v>
      </c>
      <c r="G323" s="26" t="s">
        <v>454</v>
      </c>
      <c r="H323" s="26" t="s">
        <v>225</v>
      </c>
      <c r="I323" s="27" t="s">
        <v>93</v>
      </c>
      <c r="J323" s="86">
        <v>152583.45366666667</v>
      </c>
      <c r="K323" s="86">
        <f t="shared" si="4"/>
        <v>28990.856196666668</v>
      </c>
      <c r="L323" s="86">
        <v>181574</v>
      </c>
      <c r="M323" s="88"/>
    </row>
    <row r="324" spans="1:13">
      <c r="A324" s="26" t="s">
        <v>1421</v>
      </c>
      <c r="B324" s="26" t="s">
        <v>1422</v>
      </c>
      <c r="C324" s="26" t="s">
        <v>221</v>
      </c>
      <c r="D324" s="26" t="s">
        <v>1423</v>
      </c>
      <c r="E324" s="26" t="s">
        <v>258</v>
      </c>
      <c r="F324" s="26" t="s">
        <v>224</v>
      </c>
      <c r="G324" s="26" t="s">
        <v>224</v>
      </c>
      <c r="H324" s="26" t="s">
        <v>224</v>
      </c>
      <c r="I324" s="27" t="s">
        <v>93</v>
      </c>
      <c r="J324" s="86">
        <v>169363.85714285713</v>
      </c>
      <c r="K324" s="86">
        <f t="shared" si="4"/>
        <v>32179.132857142857</v>
      </c>
      <c r="L324" s="86">
        <v>201543</v>
      </c>
      <c r="M324" s="88"/>
    </row>
    <row r="325" spans="1:13">
      <c r="A325" s="26" t="s">
        <v>1424</v>
      </c>
      <c r="B325" s="26" t="s">
        <v>1425</v>
      </c>
      <c r="C325" s="26" t="s">
        <v>221</v>
      </c>
      <c r="D325" s="26" t="s">
        <v>1426</v>
      </c>
      <c r="E325" s="26" t="s">
        <v>258</v>
      </c>
      <c r="F325" s="26" t="s">
        <v>1420</v>
      </c>
      <c r="G325" s="26" t="s">
        <v>225</v>
      </c>
      <c r="H325" s="26" t="s">
        <v>225</v>
      </c>
      <c r="I325" s="27" t="s">
        <v>93</v>
      </c>
      <c r="J325" s="86">
        <v>88318.595142857142</v>
      </c>
      <c r="K325" s="86">
        <f t="shared" si="4"/>
        <v>16780.533077142856</v>
      </c>
      <c r="L325" s="86">
        <v>105099</v>
      </c>
      <c r="M325" s="88"/>
    </row>
    <row r="326" spans="1:13">
      <c r="A326" s="26" t="s">
        <v>1427</v>
      </c>
      <c r="B326" s="26" t="s">
        <v>1428</v>
      </c>
      <c r="C326" s="26" t="s">
        <v>221</v>
      </c>
      <c r="D326" s="26" t="s">
        <v>1429</v>
      </c>
      <c r="E326" s="26" t="s">
        <v>258</v>
      </c>
      <c r="F326" s="26" t="s">
        <v>224</v>
      </c>
      <c r="G326" s="26" t="s">
        <v>224</v>
      </c>
      <c r="H326" s="26" t="s">
        <v>224</v>
      </c>
      <c r="I326" s="27" t="s">
        <v>93</v>
      </c>
      <c r="J326" s="86">
        <v>114630.16666666667</v>
      </c>
      <c r="K326" s="86">
        <f t="shared" si="4"/>
        <v>21779.731666666667</v>
      </c>
      <c r="L326" s="86">
        <v>136410</v>
      </c>
      <c r="M326" s="88"/>
    </row>
    <row r="327" spans="1:13">
      <c r="A327" s="26" t="s">
        <v>1430</v>
      </c>
      <c r="B327" s="26" t="s">
        <v>1431</v>
      </c>
      <c r="C327" s="29">
        <v>112154236</v>
      </c>
      <c r="D327" s="26" t="s">
        <v>1432</v>
      </c>
      <c r="E327" s="26" t="s">
        <v>258</v>
      </c>
      <c r="F327" s="26" t="s">
        <v>224</v>
      </c>
      <c r="G327" s="26" t="s">
        <v>1433</v>
      </c>
      <c r="H327" s="26" t="s">
        <v>224</v>
      </c>
      <c r="I327" s="27" t="s">
        <v>93</v>
      </c>
      <c r="J327" s="86">
        <v>21425.767374999999</v>
      </c>
      <c r="K327" s="86">
        <f t="shared" si="4"/>
        <v>4070.8958012499997</v>
      </c>
      <c r="L327" s="86">
        <v>25497</v>
      </c>
      <c r="M327" s="88"/>
    </row>
    <row r="328" spans="1:13">
      <c r="A328" s="26" t="s">
        <v>1434</v>
      </c>
      <c r="B328" s="26" t="s">
        <v>1435</v>
      </c>
      <c r="C328" s="26" t="s">
        <v>221</v>
      </c>
      <c r="D328" s="26" t="s">
        <v>1436</v>
      </c>
      <c r="E328" s="26" t="s">
        <v>258</v>
      </c>
      <c r="F328" s="26" t="s">
        <v>224</v>
      </c>
      <c r="G328" s="26" t="s">
        <v>224</v>
      </c>
      <c r="H328" s="26" t="s">
        <v>224</v>
      </c>
      <c r="I328" s="27" t="s">
        <v>93</v>
      </c>
      <c r="J328" s="86">
        <v>25283.351777777778</v>
      </c>
      <c r="K328" s="86">
        <f t="shared" ref="K328:K391" si="5">+J328*0.19</f>
        <v>4803.8368377777779</v>
      </c>
      <c r="L328" s="86">
        <v>30087</v>
      </c>
      <c r="M328" s="88"/>
    </row>
    <row r="329" spans="1:13">
      <c r="A329" s="26" t="s">
        <v>1437</v>
      </c>
      <c r="B329" s="26" t="s">
        <v>1438</v>
      </c>
      <c r="C329" s="26" t="s">
        <v>221</v>
      </c>
      <c r="D329" s="26" t="s">
        <v>1439</v>
      </c>
      <c r="E329" s="26" t="s">
        <v>258</v>
      </c>
      <c r="F329" s="26" t="s">
        <v>1440</v>
      </c>
      <c r="G329" s="26" t="s">
        <v>225</v>
      </c>
      <c r="H329" s="26" t="s">
        <v>1441</v>
      </c>
      <c r="I329" s="27" t="s">
        <v>93</v>
      </c>
      <c r="J329" s="86">
        <v>104911.03709677421</v>
      </c>
      <c r="K329" s="86">
        <f t="shared" si="5"/>
        <v>19933.097048387099</v>
      </c>
      <c r="L329" s="86">
        <v>124844</v>
      </c>
      <c r="M329" s="88"/>
    </row>
    <row r="330" spans="1:13">
      <c r="A330" s="26" t="s">
        <v>1442</v>
      </c>
      <c r="B330" s="26" t="s">
        <v>1443</v>
      </c>
      <c r="C330" s="29">
        <v>112160001</v>
      </c>
      <c r="D330" s="26" t="s">
        <v>1444</v>
      </c>
      <c r="E330" s="26" t="s">
        <v>432</v>
      </c>
      <c r="F330" s="26" t="s">
        <v>224</v>
      </c>
      <c r="G330" s="26" t="s">
        <v>224</v>
      </c>
      <c r="H330" s="26" t="s">
        <v>224</v>
      </c>
      <c r="I330" s="27" t="s">
        <v>93</v>
      </c>
      <c r="J330" s="86">
        <v>183481.19880030723</v>
      </c>
      <c r="K330" s="86">
        <f t="shared" si="5"/>
        <v>34861.427772058378</v>
      </c>
      <c r="L330" s="86">
        <v>218343</v>
      </c>
      <c r="M330" s="88"/>
    </row>
    <row r="331" spans="1:13">
      <c r="A331" s="26" t="s">
        <v>1445</v>
      </c>
      <c r="B331" s="26" t="s">
        <v>1446</v>
      </c>
      <c r="C331" s="26" t="s">
        <v>221</v>
      </c>
      <c r="D331" s="26" t="s">
        <v>1447</v>
      </c>
      <c r="E331" s="26" t="s">
        <v>427</v>
      </c>
      <c r="F331" s="26" t="s">
        <v>224</v>
      </c>
      <c r="G331" s="26" t="s">
        <v>225</v>
      </c>
      <c r="H331" s="26" t="s">
        <v>225</v>
      </c>
      <c r="I331" s="27" t="s">
        <v>93</v>
      </c>
      <c r="J331" s="86">
        <v>174898.48897849463</v>
      </c>
      <c r="K331" s="86">
        <f t="shared" si="5"/>
        <v>33230.712905913977</v>
      </c>
      <c r="L331" s="86">
        <v>208129</v>
      </c>
      <c r="M331" s="88"/>
    </row>
    <row r="332" spans="1:13">
      <c r="A332" s="26" t="s">
        <v>1448</v>
      </c>
      <c r="B332" s="26" t="s">
        <v>1449</v>
      </c>
      <c r="C332" s="26" t="s">
        <v>221</v>
      </c>
      <c r="D332" s="26" t="s">
        <v>1450</v>
      </c>
      <c r="E332" s="26" t="s">
        <v>240</v>
      </c>
      <c r="F332" s="26" t="s">
        <v>224</v>
      </c>
      <c r="G332" s="26" t="s">
        <v>224</v>
      </c>
      <c r="H332" s="26" t="s">
        <v>224</v>
      </c>
      <c r="I332" s="27" t="s">
        <v>93</v>
      </c>
      <c r="J332" s="86">
        <v>580989.76233333326</v>
      </c>
      <c r="K332" s="86">
        <f t="shared" si="5"/>
        <v>110388.05484333332</v>
      </c>
      <c r="L332" s="86">
        <v>691378</v>
      </c>
      <c r="M332" s="88"/>
    </row>
    <row r="333" spans="1:13">
      <c r="A333" s="26" t="s">
        <v>1451</v>
      </c>
      <c r="B333" s="26" t="s">
        <v>1452</v>
      </c>
      <c r="C333" s="26" t="s">
        <v>221</v>
      </c>
      <c r="D333" s="26" t="s">
        <v>1453</v>
      </c>
      <c r="E333" s="26" t="s">
        <v>240</v>
      </c>
      <c r="F333" s="26" t="s">
        <v>1454</v>
      </c>
      <c r="G333" s="26" t="s">
        <v>1455</v>
      </c>
      <c r="H333" s="26" t="s">
        <v>1456</v>
      </c>
      <c r="I333" s="27" t="s">
        <v>93</v>
      </c>
      <c r="J333" s="86">
        <v>328916</v>
      </c>
      <c r="K333" s="86">
        <f t="shared" si="5"/>
        <v>62494.04</v>
      </c>
      <c r="L333" s="86">
        <v>391410</v>
      </c>
      <c r="M333" s="88"/>
    </row>
    <row r="334" spans="1:13">
      <c r="A334" s="26" t="s">
        <v>1457</v>
      </c>
      <c r="B334" s="26" t="s">
        <v>1458</v>
      </c>
      <c r="C334" s="26" t="s">
        <v>221</v>
      </c>
      <c r="D334" s="26" t="s">
        <v>1459</v>
      </c>
      <c r="E334" s="26" t="s">
        <v>245</v>
      </c>
      <c r="F334" s="26" t="s">
        <v>1460</v>
      </c>
      <c r="G334" s="26" t="s">
        <v>224</v>
      </c>
      <c r="H334" s="26" t="s">
        <v>224</v>
      </c>
      <c r="I334" s="27" t="s">
        <v>93</v>
      </c>
      <c r="J334" s="86">
        <v>181085.01844444443</v>
      </c>
      <c r="K334" s="86">
        <f t="shared" si="5"/>
        <v>34406.153504444439</v>
      </c>
      <c r="L334" s="86">
        <v>215491</v>
      </c>
      <c r="M334" s="88"/>
    </row>
    <row r="335" spans="1:13" ht="27">
      <c r="A335" s="26" t="s">
        <v>1461</v>
      </c>
      <c r="B335" s="26" t="s">
        <v>1462</v>
      </c>
      <c r="C335" s="26" t="s">
        <v>221</v>
      </c>
      <c r="D335" s="26" t="s">
        <v>1463</v>
      </c>
      <c r="E335" s="26" t="s">
        <v>240</v>
      </c>
      <c r="F335" s="26" t="s">
        <v>241</v>
      </c>
      <c r="G335" s="26" t="s">
        <v>1464</v>
      </c>
      <c r="H335" s="26" t="s">
        <v>1465</v>
      </c>
      <c r="I335" s="27" t="s">
        <v>93</v>
      </c>
      <c r="J335" s="86">
        <v>192151.14199999999</v>
      </c>
      <c r="K335" s="86">
        <f t="shared" si="5"/>
        <v>36508.716979999997</v>
      </c>
      <c r="L335" s="86">
        <v>228660</v>
      </c>
      <c r="M335" s="88"/>
    </row>
    <row r="336" spans="1:13">
      <c r="A336" s="26" t="s">
        <v>1466</v>
      </c>
      <c r="B336" s="26" t="s">
        <v>1467</v>
      </c>
      <c r="C336" s="26" t="s">
        <v>221</v>
      </c>
      <c r="D336" s="26" t="s">
        <v>1468</v>
      </c>
      <c r="E336" s="26" t="s">
        <v>245</v>
      </c>
      <c r="F336" s="26" t="s">
        <v>307</v>
      </c>
      <c r="G336" s="26" t="s">
        <v>1469</v>
      </c>
      <c r="H336" s="26" t="s">
        <v>225</v>
      </c>
      <c r="I336" s="27" t="s">
        <v>93</v>
      </c>
      <c r="J336" s="86">
        <v>260875.33333333334</v>
      </c>
      <c r="K336" s="86">
        <f t="shared" si="5"/>
        <v>49566.313333333339</v>
      </c>
      <c r="L336" s="86">
        <v>310442</v>
      </c>
      <c r="M336" s="88"/>
    </row>
    <row r="337" spans="1:13">
      <c r="A337" s="26" t="s">
        <v>1470</v>
      </c>
      <c r="B337" s="26" t="s">
        <v>1471</v>
      </c>
      <c r="C337" s="29">
        <v>112150230</v>
      </c>
      <c r="D337" s="26" t="s">
        <v>1472</v>
      </c>
      <c r="E337" s="26" t="s">
        <v>498</v>
      </c>
      <c r="F337" s="26" t="s">
        <v>263</v>
      </c>
      <c r="G337" s="26" t="s">
        <v>225</v>
      </c>
      <c r="H337" s="26" t="s">
        <v>1473</v>
      </c>
      <c r="I337" s="27" t="s">
        <v>93</v>
      </c>
      <c r="J337" s="86">
        <v>162129.60000000001</v>
      </c>
      <c r="K337" s="86">
        <f t="shared" si="5"/>
        <v>30804.624</v>
      </c>
      <c r="L337" s="86">
        <v>192934</v>
      </c>
      <c r="M337" s="88"/>
    </row>
    <row r="338" spans="1:13" ht="27">
      <c r="A338" s="26" t="s">
        <v>1474</v>
      </c>
      <c r="B338" s="26" t="s">
        <v>1475</v>
      </c>
      <c r="C338" s="26" t="s">
        <v>221</v>
      </c>
      <c r="D338" s="26" t="s">
        <v>1476</v>
      </c>
      <c r="E338" s="26" t="s">
        <v>245</v>
      </c>
      <c r="F338" s="26" t="s">
        <v>1460</v>
      </c>
      <c r="G338" s="26" t="s">
        <v>1477</v>
      </c>
      <c r="H338" s="26" t="s">
        <v>225</v>
      </c>
      <c r="I338" s="27" t="s">
        <v>93</v>
      </c>
      <c r="J338" s="86">
        <v>117883.80866666666</v>
      </c>
      <c r="K338" s="86">
        <f t="shared" si="5"/>
        <v>22397.923646666666</v>
      </c>
      <c r="L338" s="86">
        <v>140282</v>
      </c>
      <c r="M338" s="88"/>
    </row>
    <row r="339" spans="1:13">
      <c r="A339" s="26" t="s">
        <v>1478</v>
      </c>
      <c r="B339" s="26" t="s">
        <v>1479</v>
      </c>
      <c r="C339" s="26" t="s">
        <v>221</v>
      </c>
      <c r="D339" s="26" t="s">
        <v>1480</v>
      </c>
      <c r="E339" s="26" t="s">
        <v>498</v>
      </c>
      <c r="F339" s="26" t="s">
        <v>1481</v>
      </c>
      <c r="G339" s="26" t="s">
        <v>1482</v>
      </c>
      <c r="H339" s="26" t="s">
        <v>225</v>
      </c>
      <c r="I339" s="27" t="s">
        <v>93</v>
      </c>
      <c r="J339" s="86">
        <v>192513.78812499999</v>
      </c>
      <c r="K339" s="86">
        <f t="shared" si="5"/>
        <v>36577.619743750001</v>
      </c>
      <c r="L339" s="86">
        <v>229091</v>
      </c>
      <c r="M339" s="88"/>
    </row>
    <row r="340" spans="1:13">
      <c r="A340" s="26" t="s">
        <v>1483</v>
      </c>
      <c r="B340" s="26" t="s">
        <v>1484</v>
      </c>
      <c r="C340" s="29">
        <v>112150123</v>
      </c>
      <c r="D340" s="26" t="s">
        <v>1485</v>
      </c>
      <c r="E340" s="26" t="s">
        <v>245</v>
      </c>
      <c r="F340" s="26" t="s">
        <v>1486</v>
      </c>
      <c r="G340" s="26" t="s">
        <v>906</v>
      </c>
      <c r="H340" s="26" t="s">
        <v>1487</v>
      </c>
      <c r="I340" s="27" t="s">
        <v>93</v>
      </c>
      <c r="J340" s="86">
        <v>138545</v>
      </c>
      <c r="K340" s="86">
        <f t="shared" si="5"/>
        <v>26323.55</v>
      </c>
      <c r="L340" s="86">
        <v>164869</v>
      </c>
      <c r="M340" s="88"/>
    </row>
    <row r="341" spans="1:13">
      <c r="A341" s="26" t="s">
        <v>1488</v>
      </c>
      <c r="B341" s="26" t="s">
        <v>1489</v>
      </c>
      <c r="C341" s="26" t="s">
        <v>221</v>
      </c>
      <c r="D341" s="26" t="s">
        <v>1490</v>
      </c>
      <c r="E341" s="26" t="s">
        <v>245</v>
      </c>
      <c r="F341" s="26" t="s">
        <v>1086</v>
      </c>
      <c r="G341" s="26" t="s">
        <v>1491</v>
      </c>
      <c r="H341" s="26" t="s">
        <v>225</v>
      </c>
      <c r="I341" s="27" t="s">
        <v>93</v>
      </c>
      <c r="J341" s="86">
        <v>115296</v>
      </c>
      <c r="K341" s="86">
        <f t="shared" si="5"/>
        <v>21906.240000000002</v>
      </c>
      <c r="L341" s="86">
        <v>137202</v>
      </c>
      <c r="M341" s="88"/>
    </row>
    <row r="342" spans="1:13">
      <c r="A342" s="26" t="s">
        <v>1492</v>
      </c>
      <c r="B342" s="26" t="s">
        <v>1493</v>
      </c>
      <c r="C342" s="26" t="s">
        <v>221</v>
      </c>
      <c r="D342" s="26" t="s">
        <v>1494</v>
      </c>
      <c r="E342" s="26" t="s">
        <v>245</v>
      </c>
      <c r="F342" s="26" t="s">
        <v>1460</v>
      </c>
      <c r="G342" s="26" t="s">
        <v>1495</v>
      </c>
      <c r="H342" s="26" t="s">
        <v>225</v>
      </c>
      <c r="I342" s="27" t="s">
        <v>93</v>
      </c>
      <c r="J342" s="86">
        <v>162353.28700000001</v>
      </c>
      <c r="K342" s="86">
        <f t="shared" si="5"/>
        <v>30847.124530000001</v>
      </c>
      <c r="L342" s="86">
        <v>193200</v>
      </c>
      <c r="M342" s="88"/>
    </row>
    <row r="343" spans="1:13">
      <c r="A343" s="26" t="s">
        <v>1496</v>
      </c>
      <c r="B343" s="26" t="s">
        <v>1497</v>
      </c>
      <c r="C343" s="29">
        <v>112150104</v>
      </c>
      <c r="D343" s="26" t="s">
        <v>1498</v>
      </c>
      <c r="E343" s="26" t="s">
        <v>468</v>
      </c>
      <c r="F343" s="26" t="s">
        <v>263</v>
      </c>
      <c r="G343" s="26" t="s">
        <v>1499</v>
      </c>
      <c r="H343" s="26" t="s">
        <v>225</v>
      </c>
      <c r="I343" s="27" t="s">
        <v>93</v>
      </c>
      <c r="J343" s="86">
        <v>159148</v>
      </c>
      <c r="K343" s="86">
        <f t="shared" si="5"/>
        <v>30238.12</v>
      </c>
      <c r="L343" s="86">
        <v>189386</v>
      </c>
      <c r="M343" s="88"/>
    </row>
    <row r="344" spans="1:13" ht="27">
      <c r="A344" s="26" t="s">
        <v>1500</v>
      </c>
      <c r="B344" s="26" t="s">
        <v>1501</v>
      </c>
      <c r="C344" s="26" t="s">
        <v>221</v>
      </c>
      <c r="D344" s="26" t="s">
        <v>1502</v>
      </c>
      <c r="E344" s="26" t="s">
        <v>269</v>
      </c>
      <c r="F344" s="26" t="s">
        <v>224</v>
      </c>
      <c r="G344" s="26" t="s">
        <v>224</v>
      </c>
      <c r="H344" s="26" t="s">
        <v>1503</v>
      </c>
      <c r="I344" s="27" t="s">
        <v>93</v>
      </c>
      <c r="J344" s="86">
        <v>72461.596505376336</v>
      </c>
      <c r="K344" s="86">
        <f t="shared" si="5"/>
        <v>13767.703336021505</v>
      </c>
      <c r="L344" s="86">
        <v>86229</v>
      </c>
      <c r="M344" s="88"/>
    </row>
    <row r="345" spans="1:13">
      <c r="A345" s="26" t="s">
        <v>1504</v>
      </c>
      <c r="B345" s="26" t="s">
        <v>1505</v>
      </c>
      <c r="C345" s="26" t="s">
        <v>221</v>
      </c>
      <c r="D345" s="26" t="s">
        <v>1506</v>
      </c>
      <c r="E345" s="26" t="s">
        <v>258</v>
      </c>
      <c r="F345" s="26" t="s">
        <v>224</v>
      </c>
      <c r="G345" s="26" t="s">
        <v>224</v>
      </c>
      <c r="H345" s="26" t="s">
        <v>225</v>
      </c>
      <c r="I345" s="27" t="s">
        <v>93</v>
      </c>
      <c r="J345" s="86">
        <v>102119</v>
      </c>
      <c r="K345" s="86">
        <f t="shared" si="5"/>
        <v>19402.61</v>
      </c>
      <c r="L345" s="86">
        <v>121522</v>
      </c>
      <c r="M345" s="88"/>
    </row>
    <row r="346" spans="1:13">
      <c r="A346" s="26" t="s">
        <v>1507</v>
      </c>
      <c r="B346" s="26" t="s">
        <v>1508</v>
      </c>
      <c r="C346" s="29">
        <v>112154191</v>
      </c>
      <c r="D346" s="26" t="s">
        <v>1509</v>
      </c>
      <c r="E346" s="26" t="s">
        <v>258</v>
      </c>
      <c r="F346" s="26" t="s">
        <v>1440</v>
      </c>
      <c r="G346" s="26" t="s">
        <v>561</v>
      </c>
      <c r="H346" s="26" t="s">
        <v>225</v>
      </c>
      <c r="I346" s="27" t="s">
        <v>93</v>
      </c>
      <c r="J346" s="86">
        <v>52305.666666666664</v>
      </c>
      <c r="K346" s="86">
        <f t="shared" si="5"/>
        <v>9938.0766666666659</v>
      </c>
      <c r="L346" s="86">
        <v>62244</v>
      </c>
      <c r="M346" s="88"/>
    </row>
    <row r="347" spans="1:13">
      <c r="A347" s="26" t="s">
        <v>1510</v>
      </c>
      <c r="B347" s="26" t="s">
        <v>1511</v>
      </c>
      <c r="C347" s="29">
        <v>104090018</v>
      </c>
      <c r="D347" s="26" t="s">
        <v>1512</v>
      </c>
      <c r="E347" s="26" t="s">
        <v>258</v>
      </c>
      <c r="F347" s="26" t="s">
        <v>224</v>
      </c>
      <c r="G347" s="26" t="s">
        <v>224</v>
      </c>
      <c r="H347" s="26" t="s">
        <v>224</v>
      </c>
      <c r="I347" s="27" t="s">
        <v>93</v>
      </c>
      <c r="J347" s="86">
        <v>59284.635777777788</v>
      </c>
      <c r="K347" s="86">
        <f t="shared" si="5"/>
        <v>11264.08079777778</v>
      </c>
      <c r="L347" s="86">
        <v>70549</v>
      </c>
      <c r="M347" s="88"/>
    </row>
    <row r="348" spans="1:13">
      <c r="A348" s="26" t="s">
        <v>1513</v>
      </c>
      <c r="B348" s="26" t="s">
        <v>1514</v>
      </c>
      <c r="C348" s="29">
        <v>112150076</v>
      </c>
      <c r="D348" s="26" t="s">
        <v>1515</v>
      </c>
      <c r="E348" s="26" t="s">
        <v>498</v>
      </c>
      <c r="F348" s="26" t="s">
        <v>307</v>
      </c>
      <c r="G348" s="26" t="s">
        <v>455</v>
      </c>
      <c r="H348" s="26" t="s">
        <v>1516</v>
      </c>
      <c r="I348" s="27" t="s">
        <v>93</v>
      </c>
      <c r="J348" s="86">
        <v>155675.4</v>
      </c>
      <c r="K348" s="86">
        <f t="shared" si="5"/>
        <v>29578.326000000001</v>
      </c>
      <c r="L348" s="86">
        <v>185254</v>
      </c>
      <c r="M348" s="88"/>
    </row>
    <row r="349" spans="1:13">
      <c r="A349" s="26" t="s">
        <v>1517</v>
      </c>
      <c r="B349" s="26" t="s">
        <v>1518</v>
      </c>
      <c r="C349" s="26" t="s">
        <v>221</v>
      </c>
      <c r="D349" s="26" t="s">
        <v>1519</v>
      </c>
      <c r="E349" s="26" t="s">
        <v>503</v>
      </c>
      <c r="F349" s="26" t="s">
        <v>263</v>
      </c>
      <c r="G349" s="26" t="s">
        <v>1520</v>
      </c>
      <c r="H349" s="26" t="s">
        <v>1521</v>
      </c>
      <c r="I349" s="27" t="s">
        <v>93</v>
      </c>
      <c r="J349" s="86">
        <v>279667.38150537631</v>
      </c>
      <c r="K349" s="86">
        <f t="shared" si="5"/>
        <v>53136.802486021501</v>
      </c>
      <c r="L349" s="86">
        <v>332804</v>
      </c>
      <c r="M349" s="88"/>
    </row>
    <row r="350" spans="1:13">
      <c r="A350" s="26" t="s">
        <v>1522</v>
      </c>
      <c r="B350" s="26" t="s">
        <v>1523</v>
      </c>
      <c r="C350" s="29">
        <v>104703002</v>
      </c>
      <c r="D350" s="26" t="s">
        <v>1524</v>
      </c>
      <c r="E350" s="26" t="s">
        <v>258</v>
      </c>
      <c r="F350" s="26" t="s">
        <v>224</v>
      </c>
      <c r="G350" s="26" t="s">
        <v>224</v>
      </c>
      <c r="H350" s="26" t="s">
        <v>224</v>
      </c>
      <c r="I350" s="27" t="s">
        <v>93</v>
      </c>
      <c r="J350" s="86">
        <v>41193.537111111116</v>
      </c>
      <c r="K350" s="86">
        <f t="shared" si="5"/>
        <v>7826.772051111112</v>
      </c>
      <c r="L350" s="86">
        <v>49020</v>
      </c>
      <c r="M350" s="88"/>
    </row>
    <row r="351" spans="1:13">
      <c r="A351" s="26" t="s">
        <v>1525</v>
      </c>
      <c r="B351" s="26" t="s">
        <v>1526</v>
      </c>
      <c r="C351" s="29">
        <v>112154293</v>
      </c>
      <c r="D351" s="26" t="s">
        <v>1527</v>
      </c>
      <c r="E351" s="26" t="s">
        <v>258</v>
      </c>
      <c r="F351" s="26" t="s">
        <v>454</v>
      </c>
      <c r="G351" s="26" t="s">
        <v>455</v>
      </c>
      <c r="H351" s="26" t="s">
        <v>1528</v>
      </c>
      <c r="I351" s="27" t="s">
        <v>93</v>
      </c>
      <c r="J351" s="86">
        <v>41002.870444444445</v>
      </c>
      <c r="K351" s="86">
        <f t="shared" si="5"/>
        <v>7790.5453844444446</v>
      </c>
      <c r="L351" s="86">
        <v>48793</v>
      </c>
      <c r="M351" s="88"/>
    </row>
    <row r="352" spans="1:13">
      <c r="A352" s="26" t="s">
        <v>1529</v>
      </c>
      <c r="B352" s="26" t="s">
        <v>1530</v>
      </c>
      <c r="C352" s="26" t="s">
        <v>221</v>
      </c>
      <c r="D352" s="26" t="s">
        <v>1531</v>
      </c>
      <c r="E352" s="26" t="s">
        <v>258</v>
      </c>
      <c r="F352" s="26" t="s">
        <v>224</v>
      </c>
      <c r="G352" s="26" t="s">
        <v>224</v>
      </c>
      <c r="H352" s="26" t="s">
        <v>224</v>
      </c>
      <c r="I352" s="27" t="s">
        <v>93</v>
      </c>
      <c r="J352" s="86">
        <v>31836.333333333332</v>
      </c>
      <c r="K352" s="86">
        <f t="shared" si="5"/>
        <v>6048.9033333333327</v>
      </c>
      <c r="L352" s="86">
        <v>37885</v>
      </c>
      <c r="M352" s="88"/>
    </row>
    <row r="353" spans="1:13">
      <c r="A353" s="26" t="s">
        <v>1532</v>
      </c>
      <c r="B353" s="26" t="s">
        <v>1533</v>
      </c>
      <c r="C353" s="26" t="s">
        <v>221</v>
      </c>
      <c r="D353" s="26" t="s">
        <v>1534</v>
      </c>
      <c r="E353" s="26" t="s">
        <v>258</v>
      </c>
      <c r="F353" s="26" t="s">
        <v>224</v>
      </c>
      <c r="G353" s="26" t="s">
        <v>224</v>
      </c>
      <c r="H353" s="26" t="s">
        <v>224</v>
      </c>
      <c r="I353" s="27" t="s">
        <v>93</v>
      </c>
      <c r="J353" s="86">
        <v>9214.25</v>
      </c>
      <c r="K353" s="86">
        <f t="shared" si="5"/>
        <v>1750.7075</v>
      </c>
      <c r="L353" s="86">
        <v>10965</v>
      </c>
      <c r="M353" s="88"/>
    </row>
    <row r="354" spans="1:13">
      <c r="A354" s="26" t="s">
        <v>1535</v>
      </c>
      <c r="B354" s="26" t="s">
        <v>1536</v>
      </c>
      <c r="C354" s="29">
        <v>112154120</v>
      </c>
      <c r="D354" s="26" t="s">
        <v>1537</v>
      </c>
      <c r="E354" s="26" t="s">
        <v>599</v>
      </c>
      <c r="F354" s="26" t="s">
        <v>224</v>
      </c>
      <c r="G354" s="26" t="s">
        <v>224</v>
      </c>
      <c r="H354" s="26" t="s">
        <v>224</v>
      </c>
      <c r="I354" s="27" t="s">
        <v>93</v>
      </c>
      <c r="J354" s="86">
        <v>725.60488888888892</v>
      </c>
      <c r="K354" s="86">
        <f t="shared" si="5"/>
        <v>137.8649288888889</v>
      </c>
      <c r="L354" s="86">
        <v>863</v>
      </c>
      <c r="M354" s="88"/>
    </row>
    <row r="355" spans="1:13">
      <c r="A355" s="26" t="s">
        <v>1538</v>
      </c>
      <c r="B355" s="26" t="s">
        <v>1539</v>
      </c>
      <c r="C355" s="26" t="s">
        <v>221</v>
      </c>
      <c r="D355" s="26" t="s">
        <v>1540</v>
      </c>
      <c r="E355" s="26" t="s">
        <v>258</v>
      </c>
      <c r="F355" s="26" t="s">
        <v>898</v>
      </c>
      <c r="G355" s="26" t="s">
        <v>454</v>
      </c>
      <c r="H355" s="26" t="s">
        <v>225</v>
      </c>
      <c r="I355" s="27" t="s">
        <v>93</v>
      </c>
      <c r="J355" s="86">
        <v>26848.444444444445</v>
      </c>
      <c r="K355" s="86">
        <f t="shared" si="5"/>
        <v>5101.2044444444446</v>
      </c>
      <c r="L355" s="86">
        <v>31950</v>
      </c>
      <c r="M355" s="88"/>
    </row>
    <row r="356" spans="1:13">
      <c r="A356" s="26" t="s">
        <v>1541</v>
      </c>
      <c r="B356" s="26" t="s">
        <v>1542</v>
      </c>
      <c r="C356" s="26" t="s">
        <v>221</v>
      </c>
      <c r="D356" s="26" t="s">
        <v>1543</v>
      </c>
      <c r="E356" s="26" t="s">
        <v>258</v>
      </c>
      <c r="F356" s="26" t="s">
        <v>224</v>
      </c>
      <c r="G356" s="26" t="s">
        <v>225</v>
      </c>
      <c r="H356" s="26" t="s">
        <v>225</v>
      </c>
      <c r="I356" s="27" t="s">
        <v>93</v>
      </c>
      <c r="J356" s="86">
        <v>8692.5</v>
      </c>
      <c r="K356" s="86">
        <f t="shared" si="5"/>
        <v>1651.575</v>
      </c>
      <c r="L356" s="86">
        <v>10344</v>
      </c>
      <c r="M356" s="88"/>
    </row>
    <row r="357" spans="1:13">
      <c r="A357" s="26" t="s">
        <v>1544</v>
      </c>
      <c r="B357" s="26" t="s">
        <v>1545</v>
      </c>
      <c r="C357" s="29">
        <v>112154299</v>
      </c>
      <c r="D357" s="26" t="s">
        <v>1546</v>
      </c>
      <c r="E357" s="26" t="s">
        <v>229</v>
      </c>
      <c r="F357" s="26" t="s">
        <v>1369</v>
      </c>
      <c r="G357" s="26" t="s">
        <v>1547</v>
      </c>
      <c r="H357" s="26" t="s">
        <v>1548</v>
      </c>
      <c r="I357" s="27" t="s">
        <v>93</v>
      </c>
      <c r="J357" s="86">
        <v>58919.224850657112</v>
      </c>
      <c r="K357" s="86">
        <f t="shared" si="5"/>
        <v>11194.652721624852</v>
      </c>
      <c r="L357" s="86">
        <v>70114</v>
      </c>
      <c r="M357" s="88"/>
    </row>
    <row r="358" spans="1:13" ht="27">
      <c r="A358" s="26" t="s">
        <v>1549</v>
      </c>
      <c r="B358" s="26" t="s">
        <v>1550</v>
      </c>
      <c r="C358" s="26" t="s">
        <v>221</v>
      </c>
      <c r="D358" s="26" t="s">
        <v>1551</v>
      </c>
      <c r="E358" s="26" t="s">
        <v>223</v>
      </c>
      <c r="F358" s="26" t="s">
        <v>454</v>
      </c>
      <c r="G358" s="26" t="s">
        <v>1552</v>
      </c>
      <c r="H358" s="26" t="s">
        <v>224</v>
      </c>
      <c r="I358" s="27" t="s">
        <v>93</v>
      </c>
      <c r="J358" s="86">
        <v>1942966</v>
      </c>
      <c r="K358" s="86">
        <f t="shared" si="5"/>
        <v>369163.54</v>
      </c>
      <c r="L358" s="86">
        <v>2312130</v>
      </c>
      <c r="M358" s="88"/>
    </row>
    <row r="359" spans="1:13" ht="27">
      <c r="A359" s="26" t="s">
        <v>1553</v>
      </c>
      <c r="B359" s="26" t="s">
        <v>1554</v>
      </c>
      <c r="C359" s="26" t="s">
        <v>221</v>
      </c>
      <c r="D359" s="26" t="s">
        <v>1555</v>
      </c>
      <c r="E359" s="26" t="s">
        <v>432</v>
      </c>
      <c r="F359" s="26" t="s">
        <v>224</v>
      </c>
      <c r="G359" s="26" t="s">
        <v>224</v>
      </c>
      <c r="H359" s="26" t="s">
        <v>225</v>
      </c>
      <c r="I359" s="27" t="s">
        <v>93</v>
      </c>
      <c r="J359" s="86">
        <v>1809759.8</v>
      </c>
      <c r="K359" s="86">
        <f t="shared" si="5"/>
        <v>343854.36200000002</v>
      </c>
      <c r="L359" s="86">
        <v>2153614</v>
      </c>
      <c r="M359" s="88"/>
    </row>
    <row r="360" spans="1:13">
      <c r="A360" s="26" t="s">
        <v>1556</v>
      </c>
      <c r="B360" s="26" t="s">
        <v>1557</v>
      </c>
      <c r="C360" s="26" t="s">
        <v>221</v>
      </c>
      <c r="D360" s="26" t="s">
        <v>1558</v>
      </c>
      <c r="E360" s="26" t="s">
        <v>432</v>
      </c>
      <c r="F360" s="26" t="s">
        <v>224</v>
      </c>
      <c r="G360" s="26" t="s">
        <v>224</v>
      </c>
      <c r="H360" s="26" t="s">
        <v>225</v>
      </c>
      <c r="I360" s="27" t="s">
        <v>93</v>
      </c>
      <c r="J360" s="86">
        <v>1227942.5231666667</v>
      </c>
      <c r="K360" s="86">
        <f t="shared" si="5"/>
        <v>233309.07940166668</v>
      </c>
      <c r="L360" s="86">
        <v>1461252</v>
      </c>
      <c r="M360" s="88"/>
    </row>
    <row r="361" spans="1:13">
      <c r="A361" s="26" t="s">
        <v>1559</v>
      </c>
      <c r="B361" s="26" t="s">
        <v>1560</v>
      </c>
      <c r="C361" s="29">
        <v>112154312</v>
      </c>
      <c r="D361" s="26" t="s">
        <v>1561</v>
      </c>
      <c r="E361" s="26" t="s">
        <v>599</v>
      </c>
      <c r="F361" s="26" t="s">
        <v>224</v>
      </c>
      <c r="G361" s="26" t="s">
        <v>224</v>
      </c>
      <c r="H361" s="26" t="s">
        <v>224</v>
      </c>
      <c r="I361" s="27" t="s">
        <v>93</v>
      </c>
      <c r="J361" s="86">
        <v>13298</v>
      </c>
      <c r="K361" s="86">
        <f t="shared" si="5"/>
        <v>2526.62</v>
      </c>
      <c r="L361" s="86">
        <v>15825</v>
      </c>
      <c r="M361" s="88"/>
    </row>
    <row r="362" spans="1:13">
      <c r="A362" s="26" t="s">
        <v>1562</v>
      </c>
      <c r="B362" s="26" t="s">
        <v>1563</v>
      </c>
      <c r="C362" s="29">
        <v>112154160</v>
      </c>
      <c r="D362" s="26" t="s">
        <v>1564</v>
      </c>
      <c r="E362" s="26" t="s">
        <v>599</v>
      </c>
      <c r="F362" s="26" t="s">
        <v>224</v>
      </c>
      <c r="G362" s="26" t="s">
        <v>224</v>
      </c>
      <c r="H362" s="26" t="s">
        <v>224</v>
      </c>
      <c r="I362" s="27" t="s">
        <v>93</v>
      </c>
      <c r="J362" s="86">
        <v>10781.966111111113</v>
      </c>
      <c r="K362" s="86">
        <f t="shared" si="5"/>
        <v>2048.5735611111113</v>
      </c>
      <c r="L362" s="86">
        <v>12831</v>
      </c>
      <c r="M362" s="88"/>
    </row>
    <row r="363" spans="1:13">
      <c r="A363" s="26" t="s">
        <v>1565</v>
      </c>
      <c r="B363" s="26" t="s">
        <v>1566</v>
      </c>
      <c r="C363" s="29">
        <v>104075001</v>
      </c>
      <c r="D363" s="26" t="s">
        <v>1567</v>
      </c>
      <c r="E363" s="26" t="s">
        <v>599</v>
      </c>
      <c r="F363" s="26" t="s">
        <v>224</v>
      </c>
      <c r="G363" s="26" t="s">
        <v>224</v>
      </c>
      <c r="H363" s="26" t="s">
        <v>224</v>
      </c>
      <c r="I363" s="27" t="s">
        <v>93</v>
      </c>
      <c r="J363" s="86">
        <v>10624.632777777779</v>
      </c>
      <c r="K363" s="86">
        <f t="shared" si="5"/>
        <v>2018.6802277777781</v>
      </c>
      <c r="L363" s="86">
        <v>12643</v>
      </c>
      <c r="M363" s="88"/>
    </row>
    <row r="364" spans="1:13">
      <c r="A364" s="26" t="s">
        <v>1568</v>
      </c>
      <c r="B364" s="26" t="s">
        <v>1569</v>
      </c>
      <c r="C364" s="26" t="s">
        <v>221</v>
      </c>
      <c r="D364" s="26" t="s">
        <v>1570</v>
      </c>
      <c r="E364" s="26" t="s">
        <v>599</v>
      </c>
      <c r="F364" s="26" t="s">
        <v>224</v>
      </c>
      <c r="G364" s="26" t="s">
        <v>224</v>
      </c>
      <c r="H364" s="26" t="s">
        <v>224</v>
      </c>
      <c r="I364" s="27" t="s">
        <v>93</v>
      </c>
      <c r="J364" s="86">
        <v>13199.739000000001</v>
      </c>
      <c r="K364" s="86">
        <f t="shared" si="5"/>
        <v>2507.9504100000004</v>
      </c>
      <c r="L364" s="86">
        <v>15708</v>
      </c>
      <c r="M364" s="88"/>
    </row>
    <row r="365" spans="1:13" ht="27">
      <c r="A365" s="26" t="s">
        <v>1571</v>
      </c>
      <c r="B365" s="26" t="s">
        <v>1572</v>
      </c>
      <c r="C365" s="26" t="s">
        <v>221</v>
      </c>
      <c r="D365" s="26" t="s">
        <v>1573</v>
      </c>
      <c r="E365" s="26" t="s">
        <v>427</v>
      </c>
      <c r="F365" s="26" t="s">
        <v>420</v>
      </c>
      <c r="G365" s="26" t="s">
        <v>224</v>
      </c>
      <c r="H365" s="26" t="s">
        <v>1574</v>
      </c>
      <c r="I365" s="27" t="s">
        <v>93</v>
      </c>
      <c r="J365" s="86">
        <v>75205.880107526871</v>
      </c>
      <c r="K365" s="86">
        <f t="shared" si="5"/>
        <v>14289.117220430106</v>
      </c>
      <c r="L365" s="86">
        <v>89495</v>
      </c>
      <c r="M365" s="88"/>
    </row>
    <row r="366" spans="1:13">
      <c r="A366" s="26" t="s">
        <v>1575</v>
      </c>
      <c r="B366" s="26" t="s">
        <v>1576</v>
      </c>
      <c r="C366" s="26" t="s">
        <v>221</v>
      </c>
      <c r="D366" s="26" t="s">
        <v>1577</v>
      </c>
      <c r="E366" s="26" t="s">
        <v>427</v>
      </c>
      <c r="F366" s="26" t="s">
        <v>1578</v>
      </c>
      <c r="G366" s="26" t="s">
        <v>225</v>
      </c>
      <c r="H366" s="26" t="s">
        <v>224</v>
      </c>
      <c r="I366" s="27" t="s">
        <v>93</v>
      </c>
      <c r="J366" s="86">
        <v>117488.26801075268</v>
      </c>
      <c r="K366" s="86">
        <f t="shared" si="5"/>
        <v>22322.770922043012</v>
      </c>
      <c r="L366" s="86">
        <v>139811</v>
      </c>
      <c r="M366" s="88"/>
    </row>
    <row r="367" spans="1:13" ht="27">
      <c r="A367" s="26" t="s">
        <v>1579</v>
      </c>
      <c r="B367" s="26" t="s">
        <v>1580</v>
      </c>
      <c r="C367" s="26" t="s">
        <v>221</v>
      </c>
      <c r="D367" s="26" t="s">
        <v>1581</v>
      </c>
      <c r="E367" s="26" t="s">
        <v>432</v>
      </c>
      <c r="F367" s="26" t="s">
        <v>224</v>
      </c>
      <c r="G367" s="26" t="s">
        <v>224</v>
      </c>
      <c r="H367" s="26" t="s">
        <v>225</v>
      </c>
      <c r="I367" s="27" t="s">
        <v>93</v>
      </c>
      <c r="J367" s="86">
        <v>82232.142857142855</v>
      </c>
      <c r="K367" s="86">
        <f t="shared" si="5"/>
        <v>15624.107142857143</v>
      </c>
      <c r="L367" s="86">
        <v>97856</v>
      </c>
      <c r="M367" s="88"/>
    </row>
    <row r="368" spans="1:13">
      <c r="A368" s="26" t="s">
        <v>1582</v>
      </c>
      <c r="B368" s="26" t="s">
        <v>1583</v>
      </c>
      <c r="C368" s="26" t="s">
        <v>221</v>
      </c>
      <c r="D368" s="26" t="s">
        <v>1584</v>
      </c>
      <c r="E368" s="26" t="s">
        <v>432</v>
      </c>
      <c r="F368" s="26" t="s">
        <v>1585</v>
      </c>
      <c r="G368" s="26" t="s">
        <v>225</v>
      </c>
      <c r="H368" s="26" t="s">
        <v>225</v>
      </c>
      <c r="I368" s="27" t="s">
        <v>93</v>
      </c>
      <c r="J368" s="86">
        <v>31788.631256869776</v>
      </c>
      <c r="K368" s="86">
        <f t="shared" si="5"/>
        <v>6039.8399388052576</v>
      </c>
      <c r="L368" s="86">
        <v>37828</v>
      </c>
      <c r="M368" s="88"/>
    </row>
    <row r="369" spans="1:13">
      <c r="A369" s="26" t="s">
        <v>1586</v>
      </c>
      <c r="B369" s="26" t="s">
        <v>1587</v>
      </c>
      <c r="C369" s="26" t="s">
        <v>221</v>
      </c>
      <c r="D369" s="26" t="s">
        <v>1588</v>
      </c>
      <c r="E369" s="26" t="s">
        <v>258</v>
      </c>
      <c r="F369" s="26" t="s">
        <v>224</v>
      </c>
      <c r="G369" s="26" t="s">
        <v>224</v>
      </c>
      <c r="H369" s="26" t="s">
        <v>224</v>
      </c>
      <c r="I369" s="27" t="s">
        <v>93</v>
      </c>
      <c r="J369" s="86">
        <v>15108.222222222223</v>
      </c>
      <c r="K369" s="86">
        <f t="shared" si="5"/>
        <v>2870.5622222222223</v>
      </c>
      <c r="L369" s="86">
        <v>17979</v>
      </c>
      <c r="M369" s="88"/>
    </row>
    <row r="370" spans="1:13">
      <c r="A370" s="26" t="s">
        <v>1589</v>
      </c>
      <c r="B370" s="26" t="s">
        <v>1590</v>
      </c>
      <c r="C370" s="26" t="s">
        <v>221</v>
      </c>
      <c r="D370" s="26" t="s">
        <v>1591</v>
      </c>
      <c r="E370" s="26" t="s">
        <v>427</v>
      </c>
      <c r="F370" s="26" t="s">
        <v>1592</v>
      </c>
      <c r="G370" s="26" t="s">
        <v>224</v>
      </c>
      <c r="H370" s="26" t="s">
        <v>224</v>
      </c>
      <c r="I370" s="27" t="s">
        <v>93</v>
      </c>
      <c r="J370" s="86">
        <v>118251.49301075269</v>
      </c>
      <c r="K370" s="86">
        <f t="shared" si="5"/>
        <v>22467.78367204301</v>
      </c>
      <c r="L370" s="86">
        <v>140719</v>
      </c>
      <c r="M370" s="88"/>
    </row>
    <row r="371" spans="1:13">
      <c r="A371" s="26" t="s">
        <v>1593</v>
      </c>
      <c r="B371" s="26" t="s">
        <v>1594</v>
      </c>
      <c r="C371" s="26" t="s">
        <v>221</v>
      </c>
      <c r="D371" s="26" t="s">
        <v>1595</v>
      </c>
      <c r="E371" s="26" t="s">
        <v>229</v>
      </c>
      <c r="F371" s="26" t="s">
        <v>224</v>
      </c>
      <c r="G371" s="26" t="s">
        <v>224</v>
      </c>
      <c r="H371" s="26" t="s">
        <v>225</v>
      </c>
      <c r="I371" s="27" t="s">
        <v>93</v>
      </c>
      <c r="J371" s="86">
        <v>157614.5</v>
      </c>
      <c r="K371" s="86">
        <f t="shared" si="5"/>
        <v>29946.755000000001</v>
      </c>
      <c r="L371" s="86">
        <v>187561</v>
      </c>
      <c r="M371" s="88"/>
    </row>
    <row r="372" spans="1:13">
      <c r="A372" s="26" t="s">
        <v>1596</v>
      </c>
      <c r="B372" s="26" t="s">
        <v>1597</v>
      </c>
      <c r="C372" s="29">
        <v>112153114</v>
      </c>
      <c r="D372" s="26" t="s">
        <v>1598</v>
      </c>
      <c r="E372" s="26" t="s">
        <v>758</v>
      </c>
      <c r="F372" s="26" t="s">
        <v>224</v>
      </c>
      <c r="G372" s="26" t="s">
        <v>224</v>
      </c>
      <c r="H372" s="26" t="s">
        <v>224</v>
      </c>
      <c r="I372" s="27" t="s">
        <v>93</v>
      </c>
      <c r="J372" s="86">
        <v>463357.00176344084</v>
      </c>
      <c r="K372" s="86">
        <f t="shared" si="5"/>
        <v>88037.830335053761</v>
      </c>
      <c r="L372" s="86">
        <v>551395</v>
      </c>
      <c r="M372" s="88"/>
    </row>
    <row r="373" spans="1:13">
      <c r="A373" s="26" t="s">
        <v>1599</v>
      </c>
      <c r="B373" s="26" t="s">
        <v>1600</v>
      </c>
      <c r="C373" s="29">
        <v>112153063</v>
      </c>
      <c r="D373" s="26" t="s">
        <v>1601</v>
      </c>
      <c r="E373" s="26" t="s">
        <v>758</v>
      </c>
      <c r="F373" s="26" t="s">
        <v>224</v>
      </c>
      <c r="G373" s="26" t="s">
        <v>224</v>
      </c>
      <c r="H373" s="26" t="s">
        <v>224</v>
      </c>
      <c r="I373" s="27" t="s">
        <v>93</v>
      </c>
      <c r="J373" s="86">
        <v>163770</v>
      </c>
      <c r="K373" s="86">
        <f t="shared" si="5"/>
        <v>31116.3</v>
      </c>
      <c r="L373" s="86">
        <v>194886</v>
      </c>
      <c r="M373" s="88"/>
    </row>
    <row r="374" spans="1:13">
      <c r="A374" s="26" t="s">
        <v>1602</v>
      </c>
      <c r="B374" s="26" t="s">
        <v>1603</v>
      </c>
      <c r="C374" s="29">
        <v>112153124</v>
      </c>
      <c r="D374" s="26" t="s">
        <v>1604</v>
      </c>
      <c r="E374" s="26" t="s">
        <v>437</v>
      </c>
      <c r="F374" s="26" t="s">
        <v>454</v>
      </c>
      <c r="G374" s="26" t="s">
        <v>455</v>
      </c>
      <c r="H374" s="26" t="s">
        <v>224</v>
      </c>
      <c r="I374" s="27" t="s">
        <v>93</v>
      </c>
      <c r="J374" s="86">
        <v>142821.79999999999</v>
      </c>
      <c r="K374" s="86">
        <f t="shared" si="5"/>
        <v>27136.142</v>
      </c>
      <c r="L374" s="86">
        <v>169958</v>
      </c>
      <c r="M374" s="88"/>
    </row>
    <row r="375" spans="1:13">
      <c r="A375" s="26" t="s">
        <v>1605</v>
      </c>
      <c r="B375" s="26" t="s">
        <v>1606</v>
      </c>
      <c r="C375" s="26" t="s">
        <v>221</v>
      </c>
      <c r="D375" s="26" t="s">
        <v>1607</v>
      </c>
      <c r="E375" s="26" t="s">
        <v>599</v>
      </c>
      <c r="F375" s="26" t="s">
        <v>224</v>
      </c>
      <c r="G375" s="26" t="s">
        <v>224</v>
      </c>
      <c r="H375" s="26" t="s">
        <v>224</v>
      </c>
      <c r="I375" s="27" t="s">
        <v>93</v>
      </c>
      <c r="J375" s="86">
        <v>108015.53361409798</v>
      </c>
      <c r="K375" s="86">
        <f t="shared" si="5"/>
        <v>20522.951386678615</v>
      </c>
      <c r="L375" s="86">
        <v>128538</v>
      </c>
      <c r="M375" s="88"/>
    </row>
    <row r="376" spans="1:13">
      <c r="A376" s="26" t="s">
        <v>1608</v>
      </c>
      <c r="B376" s="26" t="s">
        <v>1609</v>
      </c>
      <c r="C376" s="26" t="s">
        <v>221</v>
      </c>
      <c r="D376" s="26" t="s">
        <v>1610</v>
      </c>
      <c r="E376" s="26" t="s">
        <v>258</v>
      </c>
      <c r="F376" s="26" t="s">
        <v>224</v>
      </c>
      <c r="G376" s="26" t="s">
        <v>224</v>
      </c>
      <c r="H376" s="26" t="s">
        <v>224</v>
      </c>
      <c r="I376" s="27" t="s">
        <v>93</v>
      </c>
      <c r="J376" s="86">
        <v>1560000</v>
      </c>
      <c r="K376" s="86">
        <f t="shared" si="5"/>
        <v>296400</v>
      </c>
      <c r="L376" s="86">
        <v>1856400</v>
      </c>
      <c r="M376" s="88"/>
    </row>
    <row r="377" spans="1:13">
      <c r="A377" s="26" t="s">
        <v>1611</v>
      </c>
      <c r="B377" s="26" t="s">
        <v>1612</v>
      </c>
      <c r="C377" s="29">
        <v>112152107</v>
      </c>
      <c r="D377" s="26" t="s">
        <v>1613</v>
      </c>
      <c r="E377" s="26" t="s">
        <v>269</v>
      </c>
      <c r="F377" s="26" t="s">
        <v>346</v>
      </c>
      <c r="G377" s="26" t="s">
        <v>356</v>
      </c>
      <c r="H377" s="26" t="s">
        <v>1614</v>
      </c>
      <c r="I377" s="27" t="s">
        <v>93</v>
      </c>
      <c r="J377" s="86">
        <v>138880.90179211469</v>
      </c>
      <c r="K377" s="86">
        <f t="shared" si="5"/>
        <v>26387.371340501792</v>
      </c>
      <c r="L377" s="86">
        <v>165268</v>
      </c>
      <c r="M377" s="88"/>
    </row>
    <row r="378" spans="1:13">
      <c r="A378" s="26" t="s">
        <v>1615</v>
      </c>
      <c r="B378" s="26" t="s">
        <v>1616</v>
      </c>
      <c r="C378" s="26" t="s">
        <v>221</v>
      </c>
      <c r="D378" s="26" t="s">
        <v>1617</v>
      </c>
      <c r="E378" s="26" t="s">
        <v>432</v>
      </c>
      <c r="F378" s="26" t="s">
        <v>224</v>
      </c>
      <c r="G378" s="26" t="s">
        <v>433</v>
      </c>
      <c r="H378" s="26" t="s">
        <v>433</v>
      </c>
      <c r="I378" s="27" t="s">
        <v>93</v>
      </c>
      <c r="J378" s="86">
        <v>8127.2222222222226</v>
      </c>
      <c r="K378" s="86">
        <f t="shared" si="5"/>
        <v>1544.1722222222222</v>
      </c>
      <c r="L378" s="86">
        <v>9671</v>
      </c>
      <c r="M378" s="88"/>
    </row>
    <row r="379" spans="1:13">
      <c r="A379" s="26" t="s">
        <v>1618</v>
      </c>
      <c r="B379" s="26" t="s">
        <v>1619</v>
      </c>
      <c r="C379" s="26" t="s">
        <v>221</v>
      </c>
      <c r="D379" s="26" t="s">
        <v>1620</v>
      </c>
      <c r="E379" s="26" t="s">
        <v>432</v>
      </c>
      <c r="F379" s="26" t="s">
        <v>224</v>
      </c>
      <c r="G379" s="26" t="s">
        <v>433</v>
      </c>
      <c r="H379" s="26" t="s">
        <v>433</v>
      </c>
      <c r="I379" s="27" t="s">
        <v>93</v>
      </c>
      <c r="J379" s="86">
        <v>15656.148387096775</v>
      </c>
      <c r="K379" s="86">
        <f t="shared" si="5"/>
        <v>2974.6681935483871</v>
      </c>
      <c r="L379" s="86">
        <v>18631</v>
      </c>
      <c r="M379" s="88"/>
    </row>
    <row r="380" spans="1:13">
      <c r="A380" s="26" t="s">
        <v>1621</v>
      </c>
      <c r="B380" s="26" t="s">
        <v>1622</v>
      </c>
      <c r="C380" s="26" t="s">
        <v>221</v>
      </c>
      <c r="D380" s="26" t="s">
        <v>1623</v>
      </c>
      <c r="E380" s="26" t="s">
        <v>432</v>
      </c>
      <c r="F380" s="26" t="s">
        <v>224</v>
      </c>
      <c r="G380" s="26" t="s">
        <v>224</v>
      </c>
      <c r="H380" s="26" t="s">
        <v>225</v>
      </c>
      <c r="I380" s="27" t="s">
        <v>93</v>
      </c>
      <c r="J380" s="86">
        <v>11248.683870967741</v>
      </c>
      <c r="K380" s="86">
        <f t="shared" si="5"/>
        <v>2137.249935483871</v>
      </c>
      <c r="L380" s="86">
        <v>13386</v>
      </c>
      <c r="M380" s="88"/>
    </row>
    <row r="381" spans="1:13">
      <c r="A381" s="26" t="s">
        <v>1624</v>
      </c>
      <c r="B381" s="26" t="s">
        <v>1625</v>
      </c>
      <c r="C381" s="26" t="s">
        <v>221</v>
      </c>
      <c r="D381" s="26" t="s">
        <v>1626</v>
      </c>
      <c r="E381" s="26" t="s">
        <v>432</v>
      </c>
      <c r="F381" s="26" t="s">
        <v>224</v>
      </c>
      <c r="G381" s="26" t="s">
        <v>224</v>
      </c>
      <c r="H381" s="26" t="s">
        <v>225</v>
      </c>
      <c r="I381" s="27" t="s">
        <v>93</v>
      </c>
      <c r="J381" s="86">
        <v>7423.5899641577062</v>
      </c>
      <c r="K381" s="86">
        <f t="shared" si="5"/>
        <v>1410.4820931899642</v>
      </c>
      <c r="L381" s="86">
        <v>8834</v>
      </c>
      <c r="M381" s="88"/>
    </row>
    <row r="382" spans="1:13">
      <c r="A382" s="26" t="s">
        <v>1627</v>
      </c>
      <c r="B382" s="26" t="s">
        <v>1628</v>
      </c>
      <c r="C382" s="26" t="s">
        <v>221</v>
      </c>
      <c r="D382" s="26" t="s">
        <v>1629</v>
      </c>
      <c r="E382" s="26" t="s">
        <v>245</v>
      </c>
      <c r="F382" s="26" t="s">
        <v>1630</v>
      </c>
      <c r="G382" s="26" t="s">
        <v>225</v>
      </c>
      <c r="H382" s="26" t="s">
        <v>1631</v>
      </c>
      <c r="I382" s="27" t="s">
        <v>93</v>
      </c>
      <c r="J382" s="86">
        <v>621190.02419832745</v>
      </c>
      <c r="K382" s="86">
        <f t="shared" si="5"/>
        <v>118026.10459768222</v>
      </c>
      <c r="L382" s="86">
        <v>739216</v>
      </c>
      <c r="M382" s="88"/>
    </row>
    <row r="383" spans="1:13">
      <c r="A383" s="26" t="s">
        <v>1632</v>
      </c>
      <c r="B383" s="26" t="s">
        <v>1633</v>
      </c>
      <c r="C383" s="29">
        <v>112160005</v>
      </c>
      <c r="D383" s="26" t="s">
        <v>1634</v>
      </c>
      <c r="E383" s="26" t="s">
        <v>432</v>
      </c>
      <c r="F383" s="26" t="s">
        <v>224</v>
      </c>
      <c r="G383" s="26" t="s">
        <v>224</v>
      </c>
      <c r="H383" s="26" t="s">
        <v>224</v>
      </c>
      <c r="I383" s="27" t="s">
        <v>93</v>
      </c>
      <c r="J383" s="86">
        <v>7814016.2000000002</v>
      </c>
      <c r="K383" s="86">
        <f t="shared" si="5"/>
        <v>1484663.078</v>
      </c>
      <c r="L383" s="86">
        <v>9298679</v>
      </c>
      <c r="M383" s="88"/>
    </row>
    <row r="384" spans="1:13" ht="27">
      <c r="A384" s="26" t="s">
        <v>1635</v>
      </c>
      <c r="B384" s="26" t="s">
        <v>1636</v>
      </c>
      <c r="C384" s="26" t="s">
        <v>221</v>
      </c>
      <c r="D384" s="26" t="s">
        <v>1637</v>
      </c>
      <c r="E384" s="26" t="s">
        <v>432</v>
      </c>
      <c r="F384" s="26" t="s">
        <v>454</v>
      </c>
      <c r="G384" s="26" t="s">
        <v>455</v>
      </c>
      <c r="H384" s="26" t="s">
        <v>454</v>
      </c>
      <c r="I384" s="27" t="s">
        <v>93</v>
      </c>
      <c r="J384" s="86">
        <v>2371772.213</v>
      </c>
      <c r="K384" s="86">
        <f t="shared" si="5"/>
        <v>450636.72047</v>
      </c>
      <c r="L384" s="86">
        <v>2822409</v>
      </c>
      <c r="M384" s="88"/>
    </row>
    <row r="385" spans="1:13">
      <c r="A385" s="26" t="s">
        <v>1638</v>
      </c>
      <c r="B385" s="26" t="s">
        <v>1639</v>
      </c>
      <c r="C385" s="26" t="s">
        <v>221</v>
      </c>
      <c r="D385" s="26" t="s">
        <v>1640</v>
      </c>
      <c r="E385" s="26" t="s">
        <v>437</v>
      </c>
      <c r="F385" s="26" t="s">
        <v>224</v>
      </c>
      <c r="G385" s="26" t="s">
        <v>224</v>
      </c>
      <c r="H385" s="26" t="s">
        <v>224</v>
      </c>
      <c r="I385" s="27" t="s">
        <v>93</v>
      </c>
      <c r="J385" s="86">
        <v>12898.14575</v>
      </c>
      <c r="K385" s="86">
        <f t="shared" si="5"/>
        <v>2450.6476925000002</v>
      </c>
      <c r="L385" s="86">
        <v>15349</v>
      </c>
      <c r="M385" s="88"/>
    </row>
    <row r="386" spans="1:13">
      <c r="A386" s="26" t="s">
        <v>1641</v>
      </c>
      <c r="B386" s="26" t="s">
        <v>1642</v>
      </c>
      <c r="C386" s="26" t="s">
        <v>221</v>
      </c>
      <c r="D386" s="26" t="s">
        <v>1643</v>
      </c>
      <c r="E386" s="26" t="s">
        <v>258</v>
      </c>
      <c r="F386" s="26" t="s">
        <v>224</v>
      </c>
      <c r="G386" s="26" t="s">
        <v>225</v>
      </c>
      <c r="H386" s="26" t="s">
        <v>224</v>
      </c>
      <c r="I386" s="27" t="s">
        <v>93</v>
      </c>
      <c r="J386" s="86">
        <v>31718.804838709679</v>
      </c>
      <c r="K386" s="86">
        <f t="shared" si="5"/>
        <v>6026.5729193548386</v>
      </c>
      <c r="L386" s="86">
        <v>37745</v>
      </c>
      <c r="M386" s="88"/>
    </row>
    <row r="387" spans="1:13">
      <c r="A387" s="26" t="s">
        <v>1644</v>
      </c>
      <c r="B387" s="26" t="s">
        <v>1645</v>
      </c>
      <c r="C387" s="26" t="s">
        <v>221</v>
      </c>
      <c r="D387" s="26" t="s">
        <v>1646</v>
      </c>
      <c r="E387" s="26" t="s">
        <v>223</v>
      </c>
      <c r="F387" s="26" t="s">
        <v>224</v>
      </c>
      <c r="G387" s="26" t="s">
        <v>224</v>
      </c>
      <c r="H387" s="26" t="s">
        <v>224</v>
      </c>
      <c r="I387" s="27" t="s">
        <v>93</v>
      </c>
      <c r="J387" s="86">
        <v>37442.5</v>
      </c>
      <c r="K387" s="86">
        <f t="shared" si="5"/>
        <v>7114.0749999999998</v>
      </c>
      <c r="L387" s="86">
        <v>44557</v>
      </c>
      <c r="M387" s="88"/>
    </row>
    <row r="388" spans="1:13">
      <c r="A388" s="26" t="s">
        <v>1647</v>
      </c>
      <c r="B388" s="26" t="s">
        <v>1648</v>
      </c>
      <c r="C388" s="26" t="s">
        <v>221</v>
      </c>
      <c r="D388" s="26" t="s">
        <v>1649</v>
      </c>
      <c r="E388" s="26" t="s">
        <v>437</v>
      </c>
      <c r="F388" s="26" t="s">
        <v>1578</v>
      </c>
      <c r="G388" s="26" t="s">
        <v>455</v>
      </c>
      <c r="H388" s="26" t="s">
        <v>224</v>
      </c>
      <c r="I388" s="27" t="s">
        <v>93</v>
      </c>
      <c r="J388" s="86">
        <v>63220.194333333326</v>
      </c>
      <c r="K388" s="86">
        <f t="shared" si="5"/>
        <v>12011.836923333332</v>
      </c>
      <c r="L388" s="86">
        <v>75232</v>
      </c>
      <c r="M388" s="88"/>
    </row>
    <row r="389" spans="1:13" ht="27">
      <c r="A389" s="26" t="s">
        <v>1650</v>
      </c>
      <c r="B389" s="26" t="s">
        <v>1651</v>
      </c>
      <c r="C389" s="26" t="s">
        <v>221</v>
      </c>
      <c r="D389" s="26" t="s">
        <v>1652</v>
      </c>
      <c r="E389" s="26" t="s">
        <v>258</v>
      </c>
      <c r="F389" s="26" t="s">
        <v>224</v>
      </c>
      <c r="G389" s="26" t="s">
        <v>224</v>
      </c>
      <c r="H389" s="26" t="s">
        <v>1653</v>
      </c>
      <c r="I389" s="27" t="s">
        <v>93</v>
      </c>
      <c r="J389" s="86">
        <v>26949.285714285714</v>
      </c>
      <c r="K389" s="86">
        <f t="shared" si="5"/>
        <v>5120.3642857142859</v>
      </c>
      <c r="L389" s="86">
        <v>32070</v>
      </c>
      <c r="M389" s="88"/>
    </row>
    <row r="390" spans="1:13">
      <c r="A390" s="26" t="s">
        <v>1654</v>
      </c>
      <c r="B390" s="26" t="s">
        <v>1655</v>
      </c>
      <c r="C390" s="29">
        <v>112154294</v>
      </c>
      <c r="D390" s="26" t="s">
        <v>1656</v>
      </c>
      <c r="E390" s="26" t="s">
        <v>258</v>
      </c>
      <c r="F390" s="26" t="s">
        <v>224</v>
      </c>
      <c r="G390" s="26" t="s">
        <v>1657</v>
      </c>
      <c r="H390" s="26" t="s">
        <v>1658</v>
      </c>
      <c r="I390" s="27" t="s">
        <v>93</v>
      </c>
      <c r="J390" s="86">
        <v>34667.981555555561</v>
      </c>
      <c r="K390" s="86">
        <f t="shared" si="5"/>
        <v>6586.916495555557</v>
      </c>
      <c r="L390" s="86">
        <v>41255</v>
      </c>
      <c r="M390" s="88"/>
    </row>
    <row r="391" spans="1:13">
      <c r="A391" s="26" t="s">
        <v>1659</v>
      </c>
      <c r="B391" s="26" t="s">
        <v>1660</v>
      </c>
      <c r="C391" s="26" t="s">
        <v>221</v>
      </c>
      <c r="D391" s="26" t="s">
        <v>1661</v>
      </c>
      <c r="E391" s="26" t="s">
        <v>223</v>
      </c>
      <c r="F391" s="26" t="s">
        <v>224</v>
      </c>
      <c r="G391" s="26" t="s">
        <v>224</v>
      </c>
      <c r="H391" s="26" t="s">
        <v>224</v>
      </c>
      <c r="I391" s="27" t="s">
        <v>93</v>
      </c>
      <c r="J391" s="86">
        <v>54884.819499999998</v>
      </c>
      <c r="K391" s="86">
        <f t="shared" si="5"/>
        <v>10428.115705</v>
      </c>
      <c r="L391" s="86">
        <v>65313</v>
      </c>
      <c r="M391" s="88"/>
    </row>
    <row r="392" spans="1:13">
      <c r="A392" s="26" t="s">
        <v>1662</v>
      </c>
      <c r="B392" s="26" t="s">
        <v>1663</v>
      </c>
      <c r="C392" s="29">
        <v>112154097</v>
      </c>
      <c r="D392" s="26" t="s">
        <v>1664</v>
      </c>
      <c r="E392" s="26" t="s">
        <v>599</v>
      </c>
      <c r="F392" s="26" t="s">
        <v>224</v>
      </c>
      <c r="G392" s="26" t="s">
        <v>224</v>
      </c>
      <c r="H392" s="26" t="s">
        <v>224</v>
      </c>
      <c r="I392" s="27" t="s">
        <v>93</v>
      </c>
      <c r="J392" s="86">
        <v>65061.083400000003</v>
      </c>
      <c r="K392" s="86">
        <f t="shared" ref="K392:K455" si="6">+J392*0.19</f>
        <v>12361.605846</v>
      </c>
      <c r="L392" s="86">
        <v>77423</v>
      </c>
      <c r="M392" s="88"/>
    </row>
    <row r="393" spans="1:13">
      <c r="A393" s="26" t="s">
        <v>1665</v>
      </c>
      <c r="B393" s="26" t="s">
        <v>1666</v>
      </c>
      <c r="C393" s="26" t="s">
        <v>221</v>
      </c>
      <c r="D393" s="26" t="s">
        <v>1667</v>
      </c>
      <c r="E393" s="26" t="s">
        <v>427</v>
      </c>
      <c r="F393" s="26" t="s">
        <v>1578</v>
      </c>
      <c r="G393" s="26" t="s">
        <v>1668</v>
      </c>
      <c r="H393" s="26" t="s">
        <v>224</v>
      </c>
      <c r="I393" s="27" t="s">
        <v>93</v>
      </c>
      <c r="J393" s="86">
        <v>21317.564516129034</v>
      </c>
      <c r="K393" s="86">
        <f t="shared" si="6"/>
        <v>4050.3372580645164</v>
      </c>
      <c r="L393" s="86">
        <v>25368</v>
      </c>
      <c r="M393" s="88"/>
    </row>
    <row r="394" spans="1:13">
      <c r="A394" s="26" t="s">
        <v>1669</v>
      </c>
      <c r="B394" s="26" t="s">
        <v>1670</v>
      </c>
      <c r="C394" s="26" t="s">
        <v>221</v>
      </c>
      <c r="D394" s="26" t="s">
        <v>1671</v>
      </c>
      <c r="E394" s="26" t="s">
        <v>258</v>
      </c>
      <c r="F394" s="26" t="s">
        <v>273</v>
      </c>
      <c r="G394" s="26" t="s">
        <v>224</v>
      </c>
      <c r="H394" s="26" t="s">
        <v>225</v>
      </c>
      <c r="I394" s="27" t="s">
        <v>93</v>
      </c>
      <c r="J394" s="86">
        <v>2259.7593333333334</v>
      </c>
      <c r="K394" s="86">
        <f t="shared" si="6"/>
        <v>429.35427333333337</v>
      </c>
      <c r="L394" s="86">
        <v>2689</v>
      </c>
      <c r="M394" s="88"/>
    </row>
    <row r="395" spans="1:13">
      <c r="A395" s="26" t="s">
        <v>1672</v>
      </c>
      <c r="B395" s="26" t="s">
        <v>1673</v>
      </c>
      <c r="C395" s="26" t="s">
        <v>221</v>
      </c>
      <c r="D395" s="26" t="s">
        <v>1674</v>
      </c>
      <c r="E395" s="26" t="s">
        <v>258</v>
      </c>
      <c r="F395" s="26" t="s">
        <v>1578</v>
      </c>
      <c r="G395" s="26" t="s">
        <v>454</v>
      </c>
      <c r="H395" s="26" t="s">
        <v>225</v>
      </c>
      <c r="I395" s="27" t="s">
        <v>93</v>
      </c>
      <c r="J395" s="86">
        <v>5460.166666666667</v>
      </c>
      <c r="K395" s="86">
        <f t="shared" si="6"/>
        <v>1037.4316666666668</v>
      </c>
      <c r="L395" s="86">
        <v>6498</v>
      </c>
      <c r="M395" s="88"/>
    </row>
    <row r="396" spans="1:13">
      <c r="A396" s="26" t="s">
        <v>1675</v>
      </c>
      <c r="B396" s="26" t="s">
        <v>1676</v>
      </c>
      <c r="C396" s="26" t="s">
        <v>221</v>
      </c>
      <c r="D396" s="26" t="s">
        <v>1677</v>
      </c>
      <c r="E396" s="26" t="s">
        <v>258</v>
      </c>
      <c r="F396" s="26" t="s">
        <v>273</v>
      </c>
      <c r="G396" s="26" t="s">
        <v>224</v>
      </c>
      <c r="H396" s="26" t="s">
        <v>225</v>
      </c>
      <c r="I396" s="27" t="s">
        <v>93</v>
      </c>
      <c r="J396" s="86">
        <v>11476.981555555556</v>
      </c>
      <c r="K396" s="86">
        <f t="shared" si="6"/>
        <v>2180.6264955555557</v>
      </c>
      <c r="L396" s="86">
        <v>13658</v>
      </c>
      <c r="M396" s="88"/>
    </row>
    <row r="397" spans="1:13">
      <c r="A397" s="26" t="s">
        <v>1678</v>
      </c>
      <c r="B397" s="26" t="s">
        <v>1679</v>
      </c>
      <c r="C397" s="29">
        <v>112152061</v>
      </c>
      <c r="D397" s="26" t="s">
        <v>1680</v>
      </c>
      <c r="E397" s="26" t="s">
        <v>269</v>
      </c>
      <c r="F397" s="26" t="s">
        <v>263</v>
      </c>
      <c r="G397" s="26" t="s">
        <v>1681</v>
      </c>
      <c r="H397" s="26" t="s">
        <v>1682</v>
      </c>
      <c r="I397" s="27" t="s">
        <v>93</v>
      </c>
      <c r="J397" s="86">
        <v>485909.02371428575</v>
      </c>
      <c r="K397" s="86">
        <f t="shared" si="6"/>
        <v>92322.714505714292</v>
      </c>
      <c r="L397" s="86">
        <v>578232</v>
      </c>
      <c r="M397" s="88"/>
    </row>
    <row r="398" spans="1:13" ht="27">
      <c r="A398" s="26" t="s">
        <v>1683</v>
      </c>
      <c r="B398" s="26" t="s">
        <v>1684</v>
      </c>
      <c r="C398" s="26" t="s">
        <v>221</v>
      </c>
      <c r="D398" s="26" t="s">
        <v>1685</v>
      </c>
      <c r="E398" s="26" t="s">
        <v>223</v>
      </c>
      <c r="F398" s="26" t="s">
        <v>224</v>
      </c>
      <c r="G398" s="26" t="s">
        <v>1686</v>
      </c>
      <c r="H398" s="26" t="s">
        <v>1687</v>
      </c>
      <c r="I398" s="27" t="s">
        <v>93</v>
      </c>
      <c r="J398" s="86">
        <v>92361.159749999992</v>
      </c>
      <c r="K398" s="86">
        <f t="shared" si="6"/>
        <v>17548.620352499998</v>
      </c>
      <c r="L398" s="86">
        <v>109910</v>
      </c>
      <c r="M398" s="88"/>
    </row>
    <row r="399" spans="1:13">
      <c r="A399" s="26" t="s">
        <v>1688</v>
      </c>
      <c r="B399" s="26" t="s">
        <v>1689</v>
      </c>
      <c r="C399" s="26" t="s">
        <v>221</v>
      </c>
      <c r="D399" s="26" t="s">
        <v>1690</v>
      </c>
      <c r="E399" s="26" t="s">
        <v>599</v>
      </c>
      <c r="F399" s="26" t="s">
        <v>224</v>
      </c>
      <c r="G399" s="26" t="s">
        <v>224</v>
      </c>
      <c r="H399" s="26" t="s">
        <v>224</v>
      </c>
      <c r="I399" s="27" t="s">
        <v>93</v>
      </c>
      <c r="J399" s="86">
        <v>13037.077222222222</v>
      </c>
      <c r="K399" s="86">
        <f t="shared" si="6"/>
        <v>2477.0446722222223</v>
      </c>
      <c r="L399" s="86">
        <v>15514</v>
      </c>
      <c r="M399" s="88"/>
    </row>
    <row r="400" spans="1:13">
      <c r="A400" s="26" t="s">
        <v>1691</v>
      </c>
      <c r="B400" s="26" t="s">
        <v>1692</v>
      </c>
      <c r="C400" s="29">
        <v>112154157</v>
      </c>
      <c r="D400" s="26" t="s">
        <v>1693</v>
      </c>
      <c r="E400" s="26" t="s">
        <v>599</v>
      </c>
      <c r="F400" s="26" t="s">
        <v>224</v>
      </c>
      <c r="G400" s="26" t="s">
        <v>224</v>
      </c>
      <c r="H400" s="26" t="s">
        <v>224</v>
      </c>
      <c r="I400" s="27" t="s">
        <v>93</v>
      </c>
      <c r="J400" s="86">
        <v>3660.9478749999998</v>
      </c>
      <c r="K400" s="86">
        <f t="shared" si="6"/>
        <v>695.58009625</v>
      </c>
      <c r="L400" s="86">
        <v>4357</v>
      </c>
      <c r="M400" s="88"/>
    </row>
    <row r="401" spans="1:13">
      <c r="A401" s="26" t="s">
        <v>1694</v>
      </c>
      <c r="B401" s="26" t="s">
        <v>1695</v>
      </c>
      <c r="C401" s="26" t="s">
        <v>221</v>
      </c>
      <c r="D401" s="26" t="s">
        <v>1696</v>
      </c>
      <c r="E401" s="26" t="s">
        <v>758</v>
      </c>
      <c r="F401" s="26" t="s">
        <v>224</v>
      </c>
      <c r="G401" s="26" t="s">
        <v>224</v>
      </c>
      <c r="H401" s="26" t="s">
        <v>224</v>
      </c>
      <c r="I401" s="27" t="s">
        <v>93</v>
      </c>
      <c r="J401" s="86">
        <v>84981</v>
      </c>
      <c r="K401" s="86">
        <f t="shared" si="6"/>
        <v>16146.39</v>
      </c>
      <c r="L401" s="86">
        <v>101127</v>
      </c>
      <c r="M401" s="88"/>
    </row>
    <row r="402" spans="1:13">
      <c r="A402" s="26" t="s">
        <v>1697</v>
      </c>
      <c r="B402" s="26" t="s">
        <v>1698</v>
      </c>
      <c r="C402" s="29">
        <v>112160003</v>
      </c>
      <c r="D402" s="26" t="s">
        <v>1699</v>
      </c>
      <c r="E402" s="26" t="s">
        <v>432</v>
      </c>
      <c r="F402" s="26" t="s">
        <v>224</v>
      </c>
      <c r="G402" s="26" t="s">
        <v>224</v>
      </c>
      <c r="H402" s="26" t="s">
        <v>224</v>
      </c>
      <c r="I402" s="27" t="s">
        <v>93</v>
      </c>
      <c r="J402" s="86">
        <v>471387.21750000003</v>
      </c>
      <c r="K402" s="86">
        <f t="shared" si="6"/>
        <v>89563.571325000012</v>
      </c>
      <c r="L402" s="86">
        <v>560951</v>
      </c>
      <c r="M402" s="88"/>
    </row>
    <row r="403" spans="1:13">
      <c r="A403" s="26" t="s">
        <v>1700</v>
      </c>
      <c r="B403" s="26" t="s">
        <v>1701</v>
      </c>
      <c r="C403" s="29">
        <v>112150050</v>
      </c>
      <c r="D403" s="26" t="s">
        <v>1702</v>
      </c>
      <c r="E403" s="26" t="s">
        <v>503</v>
      </c>
      <c r="F403" s="26" t="s">
        <v>263</v>
      </c>
      <c r="G403" s="26" t="s">
        <v>1703</v>
      </c>
      <c r="H403" s="26" t="s">
        <v>1704</v>
      </c>
      <c r="I403" s="27" t="s">
        <v>93</v>
      </c>
      <c r="J403" s="86">
        <v>899025.49199999997</v>
      </c>
      <c r="K403" s="86">
        <f t="shared" si="6"/>
        <v>170814.84348000001</v>
      </c>
      <c r="L403" s="86">
        <v>1069840</v>
      </c>
      <c r="M403" s="88"/>
    </row>
    <row r="404" spans="1:13">
      <c r="A404" s="26" t="s">
        <v>1705</v>
      </c>
      <c r="B404" s="26" t="s">
        <v>1706</v>
      </c>
      <c r="C404" s="26" t="s">
        <v>221</v>
      </c>
      <c r="D404" s="26" t="s">
        <v>1707</v>
      </c>
      <c r="E404" s="26" t="s">
        <v>269</v>
      </c>
      <c r="F404" s="26" t="s">
        <v>263</v>
      </c>
      <c r="G404" s="26" t="s">
        <v>1708</v>
      </c>
      <c r="H404" s="26" t="s">
        <v>1709</v>
      </c>
      <c r="I404" s="27" t="s">
        <v>93</v>
      </c>
      <c r="J404" s="86">
        <v>1126700</v>
      </c>
      <c r="K404" s="86">
        <f t="shared" si="6"/>
        <v>214073</v>
      </c>
      <c r="L404" s="86">
        <v>1340773</v>
      </c>
      <c r="M404" s="88"/>
    </row>
    <row r="405" spans="1:13">
      <c r="A405" s="26" t="s">
        <v>1710</v>
      </c>
      <c r="B405" s="26" t="s">
        <v>1711</v>
      </c>
      <c r="C405" s="26" t="s">
        <v>221</v>
      </c>
      <c r="D405" s="26" t="s">
        <v>1712</v>
      </c>
      <c r="E405" s="26" t="s">
        <v>432</v>
      </c>
      <c r="F405" s="26" t="s">
        <v>1713</v>
      </c>
      <c r="G405" s="26" t="s">
        <v>1714</v>
      </c>
      <c r="H405" s="26" t="s">
        <v>225</v>
      </c>
      <c r="I405" s="27" t="s">
        <v>93</v>
      </c>
      <c r="J405" s="86">
        <v>249900.33333333334</v>
      </c>
      <c r="K405" s="86">
        <f t="shared" si="6"/>
        <v>47481.063333333339</v>
      </c>
      <c r="L405" s="86">
        <v>297381</v>
      </c>
      <c r="M405" s="88"/>
    </row>
    <row r="406" spans="1:13">
      <c r="A406" s="26" t="s">
        <v>1715</v>
      </c>
      <c r="B406" s="26" t="s">
        <v>1716</v>
      </c>
      <c r="C406" s="26" t="s">
        <v>221</v>
      </c>
      <c r="D406" s="26" t="s">
        <v>1717</v>
      </c>
      <c r="E406" s="26" t="s">
        <v>432</v>
      </c>
      <c r="F406" s="26" t="s">
        <v>1718</v>
      </c>
      <c r="G406" s="26" t="s">
        <v>225</v>
      </c>
      <c r="H406" s="26" t="s">
        <v>1719</v>
      </c>
      <c r="I406" s="27" t="s">
        <v>93</v>
      </c>
      <c r="J406" s="86">
        <v>122429.10489844684</v>
      </c>
      <c r="K406" s="86">
        <f t="shared" si="6"/>
        <v>23261.529930704899</v>
      </c>
      <c r="L406" s="86">
        <v>145691</v>
      </c>
      <c r="M406" s="88"/>
    </row>
    <row r="407" spans="1:13" ht="27">
      <c r="A407" s="26" t="s">
        <v>1720</v>
      </c>
      <c r="B407" s="26" t="s">
        <v>1721</v>
      </c>
      <c r="C407" s="29">
        <v>112151063</v>
      </c>
      <c r="D407" s="26" t="s">
        <v>1722</v>
      </c>
      <c r="E407" s="26" t="s">
        <v>262</v>
      </c>
      <c r="F407" s="26" t="s">
        <v>263</v>
      </c>
      <c r="G407" s="26" t="s">
        <v>1723</v>
      </c>
      <c r="H407" s="26" t="s">
        <v>1724</v>
      </c>
      <c r="I407" s="27" t="s">
        <v>93</v>
      </c>
      <c r="J407" s="86">
        <v>613251.27094504179</v>
      </c>
      <c r="K407" s="86">
        <f t="shared" si="6"/>
        <v>116517.74147955794</v>
      </c>
      <c r="L407" s="86">
        <v>729769</v>
      </c>
      <c r="M407" s="88"/>
    </row>
    <row r="408" spans="1:13">
      <c r="A408" s="26" t="s">
        <v>1725</v>
      </c>
      <c r="B408" s="26" t="s">
        <v>1726</v>
      </c>
      <c r="C408" s="26" t="s">
        <v>221</v>
      </c>
      <c r="D408" s="26" t="s">
        <v>1727</v>
      </c>
      <c r="E408" s="26" t="s">
        <v>269</v>
      </c>
      <c r="F408" s="26" t="s">
        <v>263</v>
      </c>
      <c r="G408" s="26" t="s">
        <v>1728</v>
      </c>
      <c r="H408" s="26" t="s">
        <v>1729</v>
      </c>
      <c r="I408" s="27" t="s">
        <v>93</v>
      </c>
      <c r="J408" s="86">
        <v>196284</v>
      </c>
      <c r="K408" s="86">
        <f t="shared" si="6"/>
        <v>37293.96</v>
      </c>
      <c r="L408" s="86">
        <v>233578</v>
      </c>
      <c r="M408" s="88"/>
    </row>
    <row r="409" spans="1:13">
      <c r="A409" s="26" t="s">
        <v>1730</v>
      </c>
      <c r="B409" s="26" t="s">
        <v>1731</v>
      </c>
      <c r="C409" s="29">
        <v>112152059</v>
      </c>
      <c r="D409" s="26" t="s">
        <v>1732</v>
      </c>
      <c r="E409" s="26" t="s">
        <v>269</v>
      </c>
      <c r="F409" s="26" t="s">
        <v>346</v>
      </c>
      <c r="G409" s="26" t="s">
        <v>356</v>
      </c>
      <c r="H409" s="26" t="s">
        <v>1733</v>
      </c>
      <c r="I409" s="27" t="s">
        <v>93</v>
      </c>
      <c r="J409" s="86">
        <v>591538.5</v>
      </c>
      <c r="K409" s="86">
        <f t="shared" si="6"/>
        <v>112392.315</v>
      </c>
      <c r="L409" s="86">
        <v>703931</v>
      </c>
      <c r="M409" s="88"/>
    </row>
    <row r="410" spans="1:13">
      <c r="A410" s="26" t="s">
        <v>1734</v>
      </c>
      <c r="B410" s="26" t="s">
        <v>1735</v>
      </c>
      <c r="C410" s="26" t="s">
        <v>221</v>
      </c>
      <c r="D410" s="26" t="s">
        <v>1736</v>
      </c>
      <c r="E410" s="26" t="s">
        <v>498</v>
      </c>
      <c r="F410" s="26" t="s">
        <v>263</v>
      </c>
      <c r="G410" s="26" t="s">
        <v>455</v>
      </c>
      <c r="H410" s="26" t="s">
        <v>224</v>
      </c>
      <c r="I410" s="27" t="s">
        <v>93</v>
      </c>
      <c r="J410" s="86">
        <v>79329.923118279577</v>
      </c>
      <c r="K410" s="86">
        <f t="shared" si="6"/>
        <v>15072.68539247312</v>
      </c>
      <c r="L410" s="86">
        <v>94403</v>
      </c>
      <c r="M410" s="88"/>
    </row>
    <row r="411" spans="1:13">
      <c r="A411" s="26" t="s">
        <v>1737</v>
      </c>
      <c r="B411" s="26" t="s">
        <v>1738</v>
      </c>
      <c r="C411" s="26" t="s">
        <v>221</v>
      </c>
      <c r="D411" s="26" t="s">
        <v>1739</v>
      </c>
      <c r="E411" s="26" t="s">
        <v>245</v>
      </c>
      <c r="F411" s="26" t="s">
        <v>224</v>
      </c>
      <c r="G411" s="26" t="s">
        <v>224</v>
      </c>
      <c r="H411" s="26" t="s">
        <v>225</v>
      </c>
      <c r="I411" s="27" t="s">
        <v>93</v>
      </c>
      <c r="J411" s="86">
        <v>127373.03971428571</v>
      </c>
      <c r="K411" s="86">
        <f t="shared" si="6"/>
        <v>24200.877545714284</v>
      </c>
      <c r="L411" s="86">
        <v>151574</v>
      </c>
      <c r="M411" s="88"/>
    </row>
    <row r="412" spans="1:13">
      <c r="A412" s="26" t="s">
        <v>1740</v>
      </c>
      <c r="B412" s="26" t="s">
        <v>1741</v>
      </c>
      <c r="C412" s="29">
        <v>112177006</v>
      </c>
      <c r="D412" s="26" t="s">
        <v>1742</v>
      </c>
      <c r="E412" s="26" t="s">
        <v>460</v>
      </c>
      <c r="F412" s="26" t="s">
        <v>224</v>
      </c>
      <c r="G412" s="26" t="s">
        <v>1743</v>
      </c>
      <c r="H412" s="26" t="s">
        <v>221</v>
      </c>
      <c r="I412" s="27" t="s">
        <v>93</v>
      </c>
      <c r="J412" s="86">
        <v>118770.2</v>
      </c>
      <c r="K412" s="86">
        <f t="shared" si="6"/>
        <v>22566.338</v>
      </c>
      <c r="L412" s="86">
        <v>141337</v>
      </c>
      <c r="M412" s="88"/>
    </row>
    <row r="413" spans="1:13">
      <c r="A413" s="26" t="s">
        <v>1744</v>
      </c>
      <c r="B413" s="26" t="s">
        <v>1745</v>
      </c>
      <c r="C413" s="26" t="s">
        <v>221</v>
      </c>
      <c r="D413" s="26" t="s">
        <v>1746</v>
      </c>
      <c r="E413" s="26" t="s">
        <v>223</v>
      </c>
      <c r="F413" s="26" t="s">
        <v>224</v>
      </c>
      <c r="G413" s="26" t="s">
        <v>224</v>
      </c>
      <c r="H413" s="26" t="s">
        <v>224</v>
      </c>
      <c r="I413" s="27" t="s">
        <v>93</v>
      </c>
      <c r="J413" s="86">
        <v>128577.34528571428</v>
      </c>
      <c r="K413" s="86">
        <f t="shared" si="6"/>
        <v>24429.695604285713</v>
      </c>
      <c r="L413" s="86">
        <v>153007</v>
      </c>
      <c r="M413" s="88"/>
    </row>
    <row r="414" spans="1:13">
      <c r="A414" s="26" t="s">
        <v>1747</v>
      </c>
      <c r="B414" s="26" t="s">
        <v>1748</v>
      </c>
      <c r="C414" s="29">
        <v>112177043</v>
      </c>
      <c r="D414" s="26" t="s">
        <v>1749</v>
      </c>
      <c r="E414" s="26" t="s">
        <v>468</v>
      </c>
      <c r="F414" s="26" t="s">
        <v>224</v>
      </c>
      <c r="G414" s="26" t="s">
        <v>224</v>
      </c>
      <c r="H414" s="26" t="s">
        <v>225</v>
      </c>
      <c r="I414" s="27" t="s">
        <v>93</v>
      </c>
      <c r="J414" s="86">
        <v>138642.52688172043</v>
      </c>
      <c r="K414" s="86">
        <f t="shared" si="6"/>
        <v>26342.080107526883</v>
      </c>
      <c r="L414" s="86">
        <v>164985</v>
      </c>
      <c r="M414" s="88"/>
    </row>
    <row r="415" spans="1:13">
      <c r="A415" s="26" t="s">
        <v>1750</v>
      </c>
      <c r="B415" s="26" t="s">
        <v>1751</v>
      </c>
      <c r="C415" s="26" t="s">
        <v>221</v>
      </c>
      <c r="D415" s="26" t="s">
        <v>1752</v>
      </c>
      <c r="E415" s="26" t="s">
        <v>245</v>
      </c>
      <c r="F415" s="26" t="s">
        <v>246</v>
      </c>
      <c r="G415" s="26" t="s">
        <v>224</v>
      </c>
      <c r="H415" s="26" t="s">
        <v>224</v>
      </c>
      <c r="I415" s="27" t="s">
        <v>93</v>
      </c>
      <c r="J415" s="86">
        <v>61851.316599999998</v>
      </c>
      <c r="K415" s="86">
        <f t="shared" si="6"/>
        <v>11751.750153999999</v>
      </c>
      <c r="L415" s="86">
        <v>73603</v>
      </c>
      <c r="M415" s="88"/>
    </row>
    <row r="416" spans="1:13">
      <c r="A416" s="26" t="s">
        <v>1753</v>
      </c>
      <c r="B416" s="26" t="s">
        <v>1754</v>
      </c>
      <c r="C416" s="26" t="s">
        <v>221</v>
      </c>
      <c r="D416" s="26" t="s">
        <v>1755</v>
      </c>
      <c r="E416" s="26" t="s">
        <v>223</v>
      </c>
      <c r="F416" s="26" t="s">
        <v>224</v>
      </c>
      <c r="G416" s="26" t="s">
        <v>224</v>
      </c>
      <c r="H416" s="26" t="s">
        <v>224</v>
      </c>
      <c r="I416" s="27" t="s">
        <v>93</v>
      </c>
      <c r="J416" s="86">
        <v>96725.589444444442</v>
      </c>
      <c r="K416" s="86">
        <f t="shared" si="6"/>
        <v>18377.861994444444</v>
      </c>
      <c r="L416" s="86">
        <v>115103</v>
      </c>
      <c r="M416" s="88"/>
    </row>
    <row r="417" spans="1:13">
      <c r="A417" s="26" t="s">
        <v>1756</v>
      </c>
      <c r="B417" s="26" t="s">
        <v>1757</v>
      </c>
      <c r="C417" s="26" t="s">
        <v>221</v>
      </c>
      <c r="D417" s="26" t="s">
        <v>1758</v>
      </c>
      <c r="E417" s="26" t="s">
        <v>245</v>
      </c>
      <c r="F417" s="26" t="s">
        <v>246</v>
      </c>
      <c r="G417" s="26" t="s">
        <v>224</v>
      </c>
      <c r="H417" s="26" t="s">
        <v>224</v>
      </c>
      <c r="I417" s="27" t="s">
        <v>93</v>
      </c>
      <c r="J417" s="86">
        <v>118846</v>
      </c>
      <c r="K417" s="86">
        <f t="shared" si="6"/>
        <v>22580.74</v>
      </c>
      <c r="L417" s="86">
        <v>141427</v>
      </c>
      <c r="M417" s="88"/>
    </row>
    <row r="418" spans="1:13">
      <c r="A418" s="26" t="s">
        <v>1759</v>
      </c>
      <c r="B418" s="26" t="s">
        <v>1760</v>
      </c>
      <c r="C418" s="26" t="s">
        <v>221</v>
      </c>
      <c r="D418" s="26" t="s">
        <v>1761</v>
      </c>
      <c r="E418" s="26" t="s">
        <v>637</v>
      </c>
      <c r="F418" s="26" t="s">
        <v>263</v>
      </c>
      <c r="G418" s="26" t="s">
        <v>433</v>
      </c>
      <c r="H418" s="26" t="s">
        <v>224</v>
      </c>
      <c r="I418" s="27" t="s">
        <v>93</v>
      </c>
      <c r="J418" s="86">
        <v>96730.868509984648</v>
      </c>
      <c r="K418" s="86">
        <f t="shared" si="6"/>
        <v>18378.865016897082</v>
      </c>
      <c r="L418" s="86">
        <v>115110</v>
      </c>
      <c r="M418" s="88"/>
    </row>
    <row r="419" spans="1:13">
      <c r="A419" s="26" t="s">
        <v>1762</v>
      </c>
      <c r="B419" s="26" t="s">
        <v>1763</v>
      </c>
      <c r="C419" s="26" t="s">
        <v>221</v>
      </c>
      <c r="D419" s="26" t="s">
        <v>1764</v>
      </c>
      <c r="E419" s="26" t="s">
        <v>245</v>
      </c>
      <c r="F419" s="26" t="s">
        <v>246</v>
      </c>
      <c r="G419" s="26" t="s">
        <v>224</v>
      </c>
      <c r="H419" s="26" t="s">
        <v>225</v>
      </c>
      <c r="I419" s="27" t="s">
        <v>93</v>
      </c>
      <c r="J419" s="86">
        <v>68803.648387096764</v>
      </c>
      <c r="K419" s="86">
        <f t="shared" si="6"/>
        <v>13072.693193548384</v>
      </c>
      <c r="L419" s="86">
        <v>81876</v>
      </c>
      <c r="M419" s="88"/>
    </row>
    <row r="420" spans="1:13">
      <c r="A420" s="26" t="s">
        <v>1765</v>
      </c>
      <c r="B420" s="26" t="s">
        <v>1766</v>
      </c>
      <c r="C420" s="29">
        <v>112154185</v>
      </c>
      <c r="D420" s="26" t="s">
        <v>1767</v>
      </c>
      <c r="E420" s="26" t="s">
        <v>258</v>
      </c>
      <c r="F420" s="26" t="s">
        <v>224</v>
      </c>
      <c r="G420" s="26" t="s">
        <v>224</v>
      </c>
      <c r="H420" s="26" t="s">
        <v>224</v>
      </c>
      <c r="I420" s="27" t="s">
        <v>93</v>
      </c>
      <c r="J420" s="86">
        <v>323926.5</v>
      </c>
      <c r="K420" s="86">
        <f t="shared" si="6"/>
        <v>61546.035000000003</v>
      </c>
      <c r="L420" s="86">
        <v>385473</v>
      </c>
      <c r="M420" s="88"/>
    </row>
    <row r="421" spans="1:13">
      <c r="A421" s="26" t="s">
        <v>1768</v>
      </c>
      <c r="B421" s="26" t="s">
        <v>1769</v>
      </c>
      <c r="C421" s="29">
        <v>112150110</v>
      </c>
      <c r="D421" s="26" t="s">
        <v>1770</v>
      </c>
      <c r="E421" s="26" t="s">
        <v>468</v>
      </c>
      <c r="F421" s="26" t="s">
        <v>469</v>
      </c>
      <c r="G421" s="26" t="s">
        <v>224</v>
      </c>
      <c r="H421" s="26" t="s">
        <v>1771</v>
      </c>
      <c r="I421" s="27" t="s">
        <v>93</v>
      </c>
      <c r="J421" s="86">
        <v>156412.16989247312</v>
      </c>
      <c r="K421" s="86">
        <f t="shared" si="6"/>
        <v>29718.312279569891</v>
      </c>
      <c r="L421" s="86">
        <v>186130</v>
      </c>
      <c r="M421" s="88"/>
    </row>
    <row r="422" spans="1:13">
      <c r="A422" s="26" t="s">
        <v>1772</v>
      </c>
      <c r="B422" s="26" t="s">
        <v>1773</v>
      </c>
      <c r="C422" s="26" t="s">
        <v>221</v>
      </c>
      <c r="D422" s="26" t="s">
        <v>1774</v>
      </c>
      <c r="E422" s="26" t="s">
        <v>245</v>
      </c>
      <c r="F422" s="26" t="s">
        <v>224</v>
      </c>
      <c r="G422" s="26" t="s">
        <v>1775</v>
      </c>
      <c r="H422" s="26" t="s">
        <v>225</v>
      </c>
      <c r="I422" s="27" t="s">
        <v>93</v>
      </c>
      <c r="J422" s="86">
        <v>68486</v>
      </c>
      <c r="K422" s="86">
        <f t="shared" si="6"/>
        <v>13012.34</v>
      </c>
      <c r="L422" s="86">
        <v>81498</v>
      </c>
      <c r="M422" s="88"/>
    </row>
    <row r="423" spans="1:13">
      <c r="A423" s="26" t="s">
        <v>1776</v>
      </c>
      <c r="B423" s="26" t="s">
        <v>1777</v>
      </c>
      <c r="C423" s="26" t="s">
        <v>221</v>
      </c>
      <c r="D423" s="26" t="s">
        <v>1778</v>
      </c>
      <c r="E423" s="26" t="s">
        <v>269</v>
      </c>
      <c r="F423" s="26" t="s">
        <v>263</v>
      </c>
      <c r="G423" s="26" t="s">
        <v>396</v>
      </c>
      <c r="H423" s="26" t="s">
        <v>1779</v>
      </c>
      <c r="I423" s="27" t="s">
        <v>93</v>
      </c>
      <c r="J423" s="86">
        <v>234265.33548387093</v>
      </c>
      <c r="K423" s="86">
        <f t="shared" si="6"/>
        <v>44510.413741935481</v>
      </c>
      <c r="L423" s="86">
        <v>278776</v>
      </c>
      <c r="M423" s="88"/>
    </row>
    <row r="424" spans="1:13">
      <c r="A424" s="26" t="s">
        <v>1780</v>
      </c>
      <c r="B424" s="26" t="s">
        <v>1781</v>
      </c>
      <c r="C424" s="26" t="s">
        <v>221</v>
      </c>
      <c r="D424" s="26" t="s">
        <v>1782</v>
      </c>
      <c r="E424" s="26" t="s">
        <v>269</v>
      </c>
      <c r="F424" s="26" t="s">
        <v>263</v>
      </c>
      <c r="G424" s="26" t="s">
        <v>396</v>
      </c>
      <c r="H424" s="26" t="s">
        <v>1783</v>
      </c>
      <c r="I424" s="27" t="s">
        <v>93</v>
      </c>
      <c r="J424" s="86">
        <v>253587</v>
      </c>
      <c r="K424" s="86">
        <f t="shared" si="6"/>
        <v>48181.53</v>
      </c>
      <c r="L424" s="86">
        <v>301769</v>
      </c>
      <c r="M424" s="88"/>
    </row>
    <row r="425" spans="1:13">
      <c r="A425" s="26" t="s">
        <v>1784</v>
      </c>
      <c r="B425" s="26" t="s">
        <v>1785</v>
      </c>
      <c r="C425" s="29">
        <v>112154174</v>
      </c>
      <c r="D425" s="26" t="s">
        <v>1786</v>
      </c>
      <c r="E425" s="26" t="s">
        <v>599</v>
      </c>
      <c r="F425" s="26" t="s">
        <v>224</v>
      </c>
      <c r="G425" s="26" t="s">
        <v>224</v>
      </c>
      <c r="H425" s="26" t="s">
        <v>224</v>
      </c>
      <c r="I425" s="27" t="s">
        <v>93</v>
      </c>
      <c r="J425" s="86">
        <v>35362.237666666661</v>
      </c>
      <c r="K425" s="86">
        <f t="shared" si="6"/>
        <v>6718.8251566666659</v>
      </c>
      <c r="L425" s="86">
        <v>42081</v>
      </c>
      <c r="M425" s="88"/>
    </row>
    <row r="426" spans="1:13">
      <c r="A426" s="26" t="s">
        <v>1787</v>
      </c>
      <c r="B426" s="26" t="s">
        <v>1788</v>
      </c>
      <c r="C426" s="29">
        <v>112154121</v>
      </c>
      <c r="D426" s="26" t="s">
        <v>1789</v>
      </c>
      <c r="E426" s="26" t="s">
        <v>599</v>
      </c>
      <c r="F426" s="26" t="s">
        <v>224</v>
      </c>
      <c r="G426" s="26" t="s">
        <v>224</v>
      </c>
      <c r="H426" s="26" t="s">
        <v>224</v>
      </c>
      <c r="I426" s="27" t="s">
        <v>93</v>
      </c>
      <c r="J426" s="86">
        <v>27701.959333333332</v>
      </c>
      <c r="K426" s="86">
        <f t="shared" si="6"/>
        <v>5263.3722733333334</v>
      </c>
      <c r="L426" s="86">
        <v>32965</v>
      </c>
      <c r="M426" s="88"/>
    </row>
    <row r="427" spans="1:13">
      <c r="A427" s="26" t="s">
        <v>1790</v>
      </c>
      <c r="B427" s="26" t="s">
        <v>1791</v>
      </c>
      <c r="C427" s="26" t="s">
        <v>221</v>
      </c>
      <c r="D427" s="26" t="s">
        <v>1792</v>
      </c>
      <c r="E427" s="26" t="s">
        <v>258</v>
      </c>
      <c r="F427" s="26" t="s">
        <v>1793</v>
      </c>
      <c r="G427" s="26" t="s">
        <v>225</v>
      </c>
      <c r="H427" s="26" t="s">
        <v>225</v>
      </c>
      <c r="I427" s="27" t="s">
        <v>93</v>
      </c>
      <c r="J427" s="86">
        <v>229261.24946236558</v>
      </c>
      <c r="K427" s="86">
        <f t="shared" si="6"/>
        <v>43559.637397849459</v>
      </c>
      <c r="L427" s="86">
        <v>272821</v>
      </c>
      <c r="M427" s="88"/>
    </row>
    <row r="428" spans="1:13">
      <c r="A428" s="26" t="s">
        <v>1794</v>
      </c>
      <c r="B428" s="26" t="s">
        <v>1795</v>
      </c>
      <c r="C428" s="26" t="s">
        <v>221</v>
      </c>
      <c r="D428" s="26" t="s">
        <v>1796</v>
      </c>
      <c r="E428" s="26" t="s">
        <v>258</v>
      </c>
      <c r="F428" s="26" t="s">
        <v>224</v>
      </c>
      <c r="G428" s="26" t="s">
        <v>224</v>
      </c>
      <c r="H428" s="26" t="s">
        <v>224</v>
      </c>
      <c r="I428" s="27" t="s">
        <v>93</v>
      </c>
      <c r="J428" s="86">
        <v>61647.142857142855</v>
      </c>
      <c r="K428" s="86">
        <f t="shared" si="6"/>
        <v>11712.957142857143</v>
      </c>
      <c r="L428" s="86">
        <v>73360</v>
      </c>
      <c r="M428" s="88"/>
    </row>
    <row r="429" spans="1:13">
      <c r="A429" s="26" t="s">
        <v>1797</v>
      </c>
      <c r="B429" s="26" t="s">
        <v>1798</v>
      </c>
      <c r="C429" s="26" t="s">
        <v>221</v>
      </c>
      <c r="D429" s="26" t="s">
        <v>1799</v>
      </c>
      <c r="E429" s="26" t="s">
        <v>599</v>
      </c>
      <c r="F429" s="26" t="s">
        <v>224</v>
      </c>
      <c r="G429" s="26" t="s">
        <v>224</v>
      </c>
      <c r="H429" s="26" t="s">
        <v>224</v>
      </c>
      <c r="I429" s="27" t="s">
        <v>93</v>
      </c>
      <c r="J429" s="86">
        <v>27915.142</v>
      </c>
      <c r="K429" s="86">
        <f t="shared" si="6"/>
        <v>5303.87698</v>
      </c>
      <c r="L429" s="86">
        <v>33219</v>
      </c>
      <c r="M429" s="88"/>
    </row>
    <row r="430" spans="1:13">
      <c r="A430" s="26" t="s">
        <v>1800</v>
      </c>
      <c r="B430" s="26" t="s">
        <v>1801</v>
      </c>
      <c r="C430" s="26" t="s">
        <v>221</v>
      </c>
      <c r="D430" s="26" t="s">
        <v>1802</v>
      </c>
      <c r="E430" s="26" t="s">
        <v>258</v>
      </c>
      <c r="F430" s="26" t="s">
        <v>224</v>
      </c>
      <c r="G430" s="26" t="s">
        <v>224</v>
      </c>
      <c r="H430" s="26" t="s">
        <v>225</v>
      </c>
      <c r="I430" s="27" t="s">
        <v>93</v>
      </c>
      <c r="J430" s="86">
        <v>35880.666666666664</v>
      </c>
      <c r="K430" s="86">
        <f t="shared" si="6"/>
        <v>6817.3266666666659</v>
      </c>
      <c r="L430" s="86">
        <v>42698</v>
      </c>
      <c r="M430" s="88"/>
    </row>
    <row r="431" spans="1:13">
      <c r="A431" s="26" t="s">
        <v>1803</v>
      </c>
      <c r="B431" s="26" t="s">
        <v>1804</v>
      </c>
      <c r="C431" s="29">
        <v>112154135</v>
      </c>
      <c r="D431" s="26" t="s">
        <v>1805</v>
      </c>
      <c r="E431" s="26" t="s">
        <v>599</v>
      </c>
      <c r="F431" s="26" t="s">
        <v>224</v>
      </c>
      <c r="G431" s="26" t="s">
        <v>224</v>
      </c>
      <c r="H431" s="26" t="s">
        <v>224</v>
      </c>
      <c r="I431" s="27" t="s">
        <v>93</v>
      </c>
      <c r="J431" s="86">
        <v>23574.534749999999</v>
      </c>
      <c r="K431" s="86">
        <f t="shared" si="6"/>
        <v>4479.1616024999994</v>
      </c>
      <c r="L431" s="86">
        <v>28054</v>
      </c>
      <c r="M431" s="88"/>
    </row>
    <row r="432" spans="1:13">
      <c r="A432" s="26" t="s">
        <v>1806</v>
      </c>
      <c r="B432" s="26" t="s">
        <v>1807</v>
      </c>
      <c r="C432" s="26" t="s">
        <v>221</v>
      </c>
      <c r="D432" s="26" t="s">
        <v>1808</v>
      </c>
      <c r="E432" s="26" t="s">
        <v>258</v>
      </c>
      <c r="F432" s="26" t="s">
        <v>454</v>
      </c>
      <c r="G432" s="26" t="s">
        <v>1809</v>
      </c>
      <c r="H432" s="26" t="s">
        <v>225</v>
      </c>
      <c r="I432" s="27" t="s">
        <v>93</v>
      </c>
      <c r="J432" s="86">
        <v>275760.58494623651</v>
      </c>
      <c r="K432" s="86">
        <f t="shared" si="6"/>
        <v>52394.51113978494</v>
      </c>
      <c r="L432" s="86">
        <v>328155</v>
      </c>
      <c r="M432" s="88"/>
    </row>
    <row r="433" spans="1:13">
      <c r="A433" s="26" t="s">
        <v>1810</v>
      </c>
      <c r="B433" s="26" t="s">
        <v>1811</v>
      </c>
      <c r="C433" s="26" t="s">
        <v>221</v>
      </c>
      <c r="D433" s="26" t="s">
        <v>1812</v>
      </c>
      <c r="E433" s="26" t="s">
        <v>432</v>
      </c>
      <c r="F433" s="26" t="s">
        <v>224</v>
      </c>
      <c r="G433" s="26" t="s">
        <v>224</v>
      </c>
      <c r="H433" s="26" t="s">
        <v>1813</v>
      </c>
      <c r="I433" s="27" t="s">
        <v>93</v>
      </c>
      <c r="J433" s="86">
        <v>162109.44787500001</v>
      </c>
      <c r="K433" s="86">
        <f t="shared" si="6"/>
        <v>30800.795096250004</v>
      </c>
      <c r="L433" s="86">
        <v>192910</v>
      </c>
      <c r="M433" s="88"/>
    </row>
    <row r="434" spans="1:13">
      <c r="A434" s="26" t="s">
        <v>1814</v>
      </c>
      <c r="B434" s="26" t="s">
        <v>1815</v>
      </c>
      <c r="C434" s="29">
        <v>112154161</v>
      </c>
      <c r="D434" s="26" t="s">
        <v>1816</v>
      </c>
      <c r="E434" s="26" t="s">
        <v>258</v>
      </c>
      <c r="F434" s="26" t="s">
        <v>224</v>
      </c>
      <c r="G434" s="26" t="s">
        <v>224</v>
      </c>
      <c r="H434" s="26" t="s">
        <v>224</v>
      </c>
      <c r="I434" s="27" t="s">
        <v>93</v>
      </c>
      <c r="J434" s="86">
        <v>39149.286999999997</v>
      </c>
      <c r="K434" s="86">
        <f t="shared" si="6"/>
        <v>7438.3645299999998</v>
      </c>
      <c r="L434" s="86">
        <v>46588</v>
      </c>
      <c r="M434" s="88"/>
    </row>
    <row r="435" spans="1:13" ht="27">
      <c r="A435" s="26" t="s">
        <v>1817</v>
      </c>
      <c r="B435" s="26" t="s">
        <v>1818</v>
      </c>
      <c r="C435" s="26" t="s">
        <v>221</v>
      </c>
      <c r="D435" s="26" t="s">
        <v>1819</v>
      </c>
      <c r="E435" s="26" t="s">
        <v>432</v>
      </c>
      <c r="F435" s="26" t="s">
        <v>224</v>
      </c>
      <c r="G435" s="26" t="s">
        <v>224</v>
      </c>
      <c r="H435" s="26" t="s">
        <v>1820</v>
      </c>
      <c r="I435" s="27" t="s">
        <v>93</v>
      </c>
      <c r="J435" s="86">
        <v>203098.639</v>
      </c>
      <c r="K435" s="86">
        <f t="shared" si="6"/>
        <v>38588.741410000002</v>
      </c>
      <c r="L435" s="86">
        <v>241687</v>
      </c>
      <c r="M435" s="88"/>
    </row>
    <row r="436" spans="1:13" ht="27">
      <c r="A436" s="26" t="s">
        <v>1821</v>
      </c>
      <c r="B436" s="26" t="s">
        <v>1822</v>
      </c>
      <c r="C436" s="26" t="s">
        <v>221</v>
      </c>
      <c r="D436" s="26" t="s">
        <v>1823</v>
      </c>
      <c r="E436" s="26" t="s">
        <v>258</v>
      </c>
      <c r="F436" s="26" t="s">
        <v>224</v>
      </c>
      <c r="G436" s="26" t="s">
        <v>224</v>
      </c>
      <c r="H436" s="26" t="s">
        <v>225</v>
      </c>
      <c r="I436" s="27" t="s">
        <v>93</v>
      </c>
      <c r="J436" s="86">
        <v>233600.25960061446</v>
      </c>
      <c r="K436" s="86">
        <f t="shared" si="6"/>
        <v>44384.04932411675</v>
      </c>
      <c r="L436" s="86">
        <v>277984</v>
      </c>
      <c r="M436" s="88"/>
    </row>
    <row r="437" spans="1:13">
      <c r="A437" s="26" t="s">
        <v>1824</v>
      </c>
      <c r="B437" s="26" t="s">
        <v>1825</v>
      </c>
      <c r="C437" s="26" t="s">
        <v>221</v>
      </c>
      <c r="D437" s="26" t="s">
        <v>1826</v>
      </c>
      <c r="E437" s="26" t="s">
        <v>258</v>
      </c>
      <c r="F437" s="26" t="s">
        <v>224</v>
      </c>
      <c r="G437" s="26" t="s">
        <v>225</v>
      </c>
      <c r="H437" s="26" t="s">
        <v>1827</v>
      </c>
      <c r="I437" s="27" t="s">
        <v>93</v>
      </c>
      <c r="J437" s="86">
        <v>9443</v>
      </c>
      <c r="K437" s="86">
        <f t="shared" si="6"/>
        <v>1794.17</v>
      </c>
      <c r="L437" s="86">
        <v>11237</v>
      </c>
      <c r="M437" s="88"/>
    </row>
    <row r="438" spans="1:13">
      <c r="A438" s="26" t="s">
        <v>1828</v>
      </c>
      <c r="B438" s="26" t="s">
        <v>1829</v>
      </c>
      <c r="C438" s="26" t="s">
        <v>221</v>
      </c>
      <c r="D438" s="26" t="s">
        <v>1830</v>
      </c>
      <c r="E438" s="26" t="s">
        <v>437</v>
      </c>
      <c r="F438" s="26" t="s">
        <v>1831</v>
      </c>
      <c r="G438" s="26" t="s">
        <v>455</v>
      </c>
      <c r="H438" s="26" t="s">
        <v>224</v>
      </c>
      <c r="I438" s="27" t="s">
        <v>93</v>
      </c>
      <c r="J438" s="86">
        <v>22068.142</v>
      </c>
      <c r="K438" s="86">
        <f t="shared" si="6"/>
        <v>4192.9469799999997</v>
      </c>
      <c r="L438" s="86">
        <v>26261</v>
      </c>
      <c r="M438" s="88"/>
    </row>
    <row r="439" spans="1:13">
      <c r="A439" s="26" t="s">
        <v>1832</v>
      </c>
      <c r="B439" s="26" t="s">
        <v>1833</v>
      </c>
      <c r="C439" s="29">
        <v>112154122</v>
      </c>
      <c r="D439" s="26" t="s">
        <v>1834</v>
      </c>
      <c r="E439" s="26" t="s">
        <v>599</v>
      </c>
      <c r="F439" s="26" t="s">
        <v>224</v>
      </c>
      <c r="G439" s="26" t="s">
        <v>224</v>
      </c>
      <c r="H439" s="26" t="s">
        <v>224</v>
      </c>
      <c r="I439" s="27" t="s">
        <v>93</v>
      </c>
      <c r="J439" s="86">
        <v>18727.388666666666</v>
      </c>
      <c r="K439" s="86">
        <f t="shared" si="6"/>
        <v>3558.2038466666663</v>
      </c>
      <c r="L439" s="86">
        <v>22286</v>
      </c>
      <c r="M439" s="88"/>
    </row>
    <row r="440" spans="1:13">
      <c r="A440" s="26" t="s">
        <v>1835</v>
      </c>
      <c r="B440" s="26" t="s">
        <v>1836</v>
      </c>
      <c r="C440" s="26" t="s">
        <v>221</v>
      </c>
      <c r="D440" s="26" t="s">
        <v>1837</v>
      </c>
      <c r="E440" s="26" t="s">
        <v>258</v>
      </c>
      <c r="F440" s="26" t="s">
        <v>224</v>
      </c>
      <c r="G440" s="26" t="s">
        <v>224</v>
      </c>
      <c r="H440" s="26" t="s">
        <v>224</v>
      </c>
      <c r="I440" s="27" t="s">
        <v>93</v>
      </c>
      <c r="J440" s="86">
        <v>35986.572200000002</v>
      </c>
      <c r="K440" s="86">
        <f t="shared" si="6"/>
        <v>6837.4487180000006</v>
      </c>
      <c r="L440" s="86">
        <v>42824</v>
      </c>
      <c r="M440" s="88"/>
    </row>
    <row r="441" spans="1:13">
      <c r="A441" s="26" t="s">
        <v>1838</v>
      </c>
      <c r="B441" s="26" t="s">
        <v>1839</v>
      </c>
      <c r="C441" s="26" t="s">
        <v>221</v>
      </c>
      <c r="D441" s="26" t="s">
        <v>1840</v>
      </c>
      <c r="E441" s="26" t="s">
        <v>599</v>
      </c>
      <c r="F441" s="26" t="s">
        <v>1841</v>
      </c>
      <c r="G441" s="26" t="s">
        <v>224</v>
      </c>
      <c r="H441" s="26" t="s">
        <v>225</v>
      </c>
      <c r="I441" s="27" t="s">
        <v>93</v>
      </c>
      <c r="J441" s="86">
        <v>30942.552125000002</v>
      </c>
      <c r="K441" s="86">
        <f t="shared" si="6"/>
        <v>5879.0849037500002</v>
      </c>
      <c r="L441" s="86">
        <v>36822</v>
      </c>
      <c r="M441" s="88"/>
    </row>
    <row r="442" spans="1:13">
      <c r="A442" s="26" t="s">
        <v>1842</v>
      </c>
      <c r="B442" s="26" t="s">
        <v>1843</v>
      </c>
      <c r="C442" s="26" t="s">
        <v>221</v>
      </c>
      <c r="D442" s="26" t="s">
        <v>1844</v>
      </c>
      <c r="E442" s="26" t="s">
        <v>599</v>
      </c>
      <c r="F442" s="26" t="s">
        <v>1841</v>
      </c>
      <c r="G442" s="26" t="s">
        <v>224</v>
      </c>
      <c r="H442" s="26" t="s">
        <v>225</v>
      </c>
      <c r="I442" s="27" t="s">
        <v>93</v>
      </c>
      <c r="J442" s="86">
        <v>28988.509222222223</v>
      </c>
      <c r="K442" s="86">
        <f t="shared" si="6"/>
        <v>5507.816752222222</v>
      </c>
      <c r="L442" s="86">
        <v>34496</v>
      </c>
      <c r="M442" s="88"/>
    </row>
    <row r="443" spans="1:13">
      <c r="A443" s="26" t="s">
        <v>1845</v>
      </c>
      <c r="B443" s="26" t="s">
        <v>1846</v>
      </c>
      <c r="C443" s="29">
        <v>112154275</v>
      </c>
      <c r="D443" s="26" t="s">
        <v>1847</v>
      </c>
      <c r="E443" s="26" t="s">
        <v>599</v>
      </c>
      <c r="F443" s="26" t="s">
        <v>224</v>
      </c>
      <c r="G443" s="26" t="s">
        <v>224</v>
      </c>
      <c r="H443" s="26" t="s">
        <v>224</v>
      </c>
      <c r="I443" s="27" t="s">
        <v>93</v>
      </c>
      <c r="J443" s="86">
        <v>12392.222222222223</v>
      </c>
      <c r="K443" s="86">
        <f t="shared" si="6"/>
        <v>2354.5222222222224</v>
      </c>
      <c r="L443" s="86">
        <v>14747</v>
      </c>
      <c r="M443" s="88"/>
    </row>
    <row r="444" spans="1:13">
      <c r="A444" s="26" t="s">
        <v>1848</v>
      </c>
      <c r="B444" s="26" t="s">
        <v>1849</v>
      </c>
      <c r="C444" s="26" t="s">
        <v>221</v>
      </c>
      <c r="D444" s="26" t="s">
        <v>1850</v>
      </c>
      <c r="E444" s="26" t="s">
        <v>258</v>
      </c>
      <c r="F444" s="26" t="s">
        <v>1851</v>
      </c>
      <c r="G444" s="26" t="s">
        <v>454</v>
      </c>
      <c r="H444" s="26" t="s">
        <v>1852</v>
      </c>
      <c r="I444" s="27" t="s">
        <v>93</v>
      </c>
      <c r="J444" s="86">
        <v>17518.213</v>
      </c>
      <c r="K444" s="86">
        <f t="shared" si="6"/>
        <v>3328.46047</v>
      </c>
      <c r="L444" s="86">
        <v>20847</v>
      </c>
      <c r="M444" s="88"/>
    </row>
    <row r="445" spans="1:13">
      <c r="A445" s="26" t="s">
        <v>1853</v>
      </c>
      <c r="B445" s="26" t="s">
        <v>1854</v>
      </c>
      <c r="C445" s="26" t="s">
        <v>221</v>
      </c>
      <c r="D445" s="26" t="s">
        <v>1855</v>
      </c>
      <c r="E445" s="26" t="s">
        <v>258</v>
      </c>
      <c r="F445" s="26" t="s">
        <v>273</v>
      </c>
      <c r="G445" s="26" t="s">
        <v>274</v>
      </c>
      <c r="H445" s="26" t="s">
        <v>1856</v>
      </c>
      <c r="I445" s="27" t="s">
        <v>93</v>
      </c>
      <c r="J445" s="86">
        <v>37792</v>
      </c>
      <c r="K445" s="86">
        <f t="shared" si="6"/>
        <v>7180.4800000000005</v>
      </c>
      <c r="L445" s="86">
        <v>44972</v>
      </c>
      <c r="M445" s="88"/>
    </row>
    <row r="446" spans="1:13">
      <c r="A446" s="26" t="s">
        <v>1857</v>
      </c>
      <c r="B446" s="26" t="s">
        <v>1858</v>
      </c>
      <c r="C446" s="26" t="s">
        <v>221</v>
      </c>
      <c r="D446" s="26" t="s">
        <v>1859</v>
      </c>
      <c r="E446" s="26" t="s">
        <v>437</v>
      </c>
      <c r="F446" s="26" t="s">
        <v>224</v>
      </c>
      <c r="G446" s="26" t="s">
        <v>224</v>
      </c>
      <c r="H446" s="26" t="s">
        <v>224</v>
      </c>
      <c r="I446" s="27" t="s">
        <v>93</v>
      </c>
      <c r="J446" s="86">
        <v>29075.142</v>
      </c>
      <c r="K446" s="86">
        <f t="shared" si="6"/>
        <v>5524.2769799999996</v>
      </c>
      <c r="L446" s="86">
        <v>34599</v>
      </c>
      <c r="M446" s="88"/>
    </row>
    <row r="447" spans="1:13">
      <c r="A447" s="26" t="s">
        <v>1860</v>
      </c>
      <c r="B447" s="26" t="s">
        <v>1861</v>
      </c>
      <c r="C447" s="26" t="s">
        <v>221</v>
      </c>
      <c r="D447" s="26" t="s">
        <v>1862</v>
      </c>
      <c r="E447" s="26" t="s">
        <v>258</v>
      </c>
      <c r="F447" s="26" t="s">
        <v>224</v>
      </c>
      <c r="G447" s="26" t="s">
        <v>224</v>
      </c>
      <c r="H447" s="26" t="s">
        <v>224</v>
      </c>
      <c r="I447" s="27" t="s">
        <v>93</v>
      </c>
      <c r="J447" s="86">
        <v>98225.746365591389</v>
      </c>
      <c r="K447" s="86">
        <f t="shared" si="6"/>
        <v>18662.891809462366</v>
      </c>
      <c r="L447" s="86">
        <v>116889</v>
      </c>
      <c r="M447" s="88"/>
    </row>
    <row r="448" spans="1:13">
      <c r="A448" s="26" t="s">
        <v>1863</v>
      </c>
      <c r="B448" s="26" t="s">
        <v>1864</v>
      </c>
      <c r="C448" s="26" t="s">
        <v>221</v>
      </c>
      <c r="D448" s="26" t="s">
        <v>1865</v>
      </c>
      <c r="E448" s="26" t="s">
        <v>665</v>
      </c>
      <c r="F448" s="26" t="s">
        <v>307</v>
      </c>
      <c r="G448" s="26" t="s">
        <v>224</v>
      </c>
      <c r="H448" s="26" t="s">
        <v>224</v>
      </c>
      <c r="I448" s="27" t="s">
        <v>93</v>
      </c>
      <c r="J448" s="86">
        <v>972842</v>
      </c>
      <c r="K448" s="86">
        <f t="shared" si="6"/>
        <v>184839.98</v>
      </c>
      <c r="L448" s="86">
        <v>1157682</v>
      </c>
      <c r="M448" s="88"/>
    </row>
    <row r="449" spans="1:13">
      <c r="A449" s="26" t="s">
        <v>1866</v>
      </c>
      <c r="B449" s="26" t="s">
        <v>1867</v>
      </c>
      <c r="C449" s="26" t="s">
        <v>221</v>
      </c>
      <c r="D449" s="26" t="s">
        <v>1868</v>
      </c>
      <c r="E449" s="26" t="s">
        <v>262</v>
      </c>
      <c r="F449" s="26" t="s">
        <v>307</v>
      </c>
      <c r="G449" s="26" t="s">
        <v>224</v>
      </c>
      <c r="H449" s="26" t="s">
        <v>1869</v>
      </c>
      <c r="I449" s="27" t="s">
        <v>93</v>
      </c>
      <c r="J449" s="86">
        <v>784766.75</v>
      </c>
      <c r="K449" s="86">
        <f t="shared" si="6"/>
        <v>149105.6825</v>
      </c>
      <c r="L449" s="86">
        <v>933872</v>
      </c>
      <c r="M449" s="88"/>
    </row>
    <row r="450" spans="1:13">
      <c r="A450" s="26" t="s">
        <v>1870</v>
      </c>
      <c r="B450" s="26" t="s">
        <v>1871</v>
      </c>
      <c r="C450" s="29">
        <v>112151143</v>
      </c>
      <c r="D450" s="26" t="s">
        <v>1872</v>
      </c>
      <c r="E450" s="26" t="s">
        <v>262</v>
      </c>
      <c r="F450" s="26" t="s">
        <v>263</v>
      </c>
      <c r="G450" s="26" t="s">
        <v>225</v>
      </c>
      <c r="H450" s="26" t="s">
        <v>224</v>
      </c>
      <c r="I450" s="27" t="s">
        <v>93</v>
      </c>
      <c r="J450" s="86">
        <v>1993662.2</v>
      </c>
      <c r="K450" s="86">
        <f t="shared" si="6"/>
        <v>378795.81799999997</v>
      </c>
      <c r="L450" s="86">
        <v>2372458</v>
      </c>
      <c r="M450" s="88"/>
    </row>
    <row r="451" spans="1:13">
      <c r="A451" s="26" t="s">
        <v>1873</v>
      </c>
      <c r="B451" s="26" t="s">
        <v>1874</v>
      </c>
      <c r="C451" s="29">
        <v>112150223</v>
      </c>
      <c r="D451" s="26" t="s">
        <v>1875</v>
      </c>
      <c r="E451" s="26" t="s">
        <v>258</v>
      </c>
      <c r="F451" s="26" t="s">
        <v>1876</v>
      </c>
      <c r="G451" s="26" t="s">
        <v>1877</v>
      </c>
      <c r="H451" s="26" t="s">
        <v>224</v>
      </c>
      <c r="I451" s="27" t="s">
        <v>93</v>
      </c>
      <c r="J451" s="86">
        <v>1037281</v>
      </c>
      <c r="K451" s="86">
        <f t="shared" si="6"/>
        <v>197083.39</v>
      </c>
      <c r="L451" s="86">
        <v>1234364</v>
      </c>
      <c r="M451" s="88"/>
    </row>
    <row r="452" spans="1:13" ht="27">
      <c r="A452" s="26" t="s">
        <v>1878</v>
      </c>
      <c r="B452" s="26" t="s">
        <v>1879</v>
      </c>
      <c r="C452" s="29">
        <v>112150221</v>
      </c>
      <c r="D452" s="26" t="s">
        <v>1880</v>
      </c>
      <c r="E452" s="26" t="s">
        <v>1881</v>
      </c>
      <c r="F452" s="26" t="s">
        <v>1882</v>
      </c>
      <c r="G452" s="26" t="s">
        <v>224</v>
      </c>
      <c r="H452" s="26" t="s">
        <v>225</v>
      </c>
      <c r="I452" s="27" t="s">
        <v>93</v>
      </c>
      <c r="J452" s="86">
        <v>1038237.5</v>
      </c>
      <c r="K452" s="86">
        <f t="shared" si="6"/>
        <v>197265.125</v>
      </c>
      <c r="L452" s="86">
        <v>1235503</v>
      </c>
      <c r="M452" s="88"/>
    </row>
    <row r="453" spans="1:13">
      <c r="A453" s="26" t="s">
        <v>1883</v>
      </c>
      <c r="B453" s="26" t="s">
        <v>1884</v>
      </c>
      <c r="C453" s="26" t="s">
        <v>221</v>
      </c>
      <c r="D453" s="26" t="s">
        <v>1885</v>
      </c>
      <c r="E453" s="26" t="s">
        <v>262</v>
      </c>
      <c r="F453" s="26" t="s">
        <v>307</v>
      </c>
      <c r="G453" s="26" t="s">
        <v>1886</v>
      </c>
      <c r="H453" s="26" t="s">
        <v>225</v>
      </c>
      <c r="I453" s="27" t="s">
        <v>93</v>
      </c>
      <c r="J453" s="86">
        <v>1707066.5</v>
      </c>
      <c r="K453" s="86">
        <f t="shared" si="6"/>
        <v>324342.63500000001</v>
      </c>
      <c r="L453" s="86">
        <v>2031409</v>
      </c>
      <c r="M453" s="88"/>
    </row>
    <row r="454" spans="1:13">
      <c r="A454" s="26" t="s">
        <v>1887</v>
      </c>
      <c r="B454" s="26" t="s">
        <v>1888</v>
      </c>
      <c r="C454" s="29">
        <v>112151146</v>
      </c>
      <c r="D454" s="26" t="s">
        <v>1889</v>
      </c>
      <c r="E454" s="26" t="s">
        <v>262</v>
      </c>
      <c r="F454" s="26" t="s">
        <v>263</v>
      </c>
      <c r="G454" s="26" t="s">
        <v>224</v>
      </c>
      <c r="H454" s="26" t="s">
        <v>1890</v>
      </c>
      <c r="I454" s="27" t="s">
        <v>93</v>
      </c>
      <c r="J454" s="86">
        <v>2413975.9584999997</v>
      </c>
      <c r="K454" s="86">
        <f t="shared" si="6"/>
        <v>458655.43211499997</v>
      </c>
      <c r="L454" s="86">
        <v>2872631</v>
      </c>
      <c r="M454" s="88"/>
    </row>
    <row r="455" spans="1:13" ht="27">
      <c r="A455" s="26" t="s">
        <v>1891</v>
      </c>
      <c r="B455" s="26" t="s">
        <v>1892</v>
      </c>
      <c r="C455" s="29">
        <v>212011374</v>
      </c>
      <c r="D455" s="26" t="s">
        <v>1893</v>
      </c>
      <c r="E455" s="26" t="s">
        <v>1881</v>
      </c>
      <c r="F455" s="26" t="s">
        <v>224</v>
      </c>
      <c r="G455" s="26" t="s">
        <v>224</v>
      </c>
      <c r="H455" s="26" t="s">
        <v>224</v>
      </c>
      <c r="I455" s="27" t="s">
        <v>93</v>
      </c>
      <c r="J455" s="86">
        <v>1802259.3333333333</v>
      </c>
      <c r="K455" s="86">
        <f t="shared" si="6"/>
        <v>342429.27333333332</v>
      </c>
      <c r="L455" s="86">
        <v>2144689</v>
      </c>
      <c r="M455" s="88"/>
    </row>
    <row r="456" spans="1:13">
      <c r="A456" s="26" t="s">
        <v>1894</v>
      </c>
      <c r="B456" s="26" t="s">
        <v>1895</v>
      </c>
      <c r="C456" s="29">
        <v>112150082</v>
      </c>
      <c r="D456" s="26" t="s">
        <v>1896</v>
      </c>
      <c r="E456" s="26" t="s">
        <v>245</v>
      </c>
      <c r="F456" s="26" t="s">
        <v>224</v>
      </c>
      <c r="G456" s="26" t="s">
        <v>224</v>
      </c>
      <c r="H456" s="26" t="s">
        <v>224</v>
      </c>
      <c r="I456" s="27" t="s">
        <v>93</v>
      </c>
      <c r="J456" s="86">
        <v>998377.5</v>
      </c>
      <c r="K456" s="86">
        <f t="shared" ref="K456:K519" si="7">+J456*0.19</f>
        <v>189691.72500000001</v>
      </c>
      <c r="L456" s="86">
        <v>1188069</v>
      </c>
      <c r="M456" s="88"/>
    </row>
    <row r="457" spans="1:13">
      <c r="A457" s="26" t="s">
        <v>1897</v>
      </c>
      <c r="B457" s="26" t="s">
        <v>1898</v>
      </c>
      <c r="C457" s="26" t="s">
        <v>221</v>
      </c>
      <c r="D457" s="26" t="s">
        <v>1899</v>
      </c>
      <c r="E457" s="26" t="s">
        <v>498</v>
      </c>
      <c r="F457" s="26" t="s">
        <v>224</v>
      </c>
      <c r="G457" s="26" t="s">
        <v>224</v>
      </c>
      <c r="H457" s="26" t="s">
        <v>224</v>
      </c>
      <c r="I457" s="27" t="s">
        <v>93</v>
      </c>
      <c r="J457" s="86">
        <v>340360.3766129032</v>
      </c>
      <c r="K457" s="86">
        <f t="shared" si="7"/>
        <v>64668.471556451608</v>
      </c>
      <c r="L457" s="86">
        <v>405029</v>
      </c>
      <c r="M457" s="88"/>
    </row>
    <row r="458" spans="1:13">
      <c r="A458" s="26" t="s">
        <v>1900</v>
      </c>
      <c r="B458" s="26" t="s">
        <v>1901</v>
      </c>
      <c r="C458" s="29">
        <v>112151034</v>
      </c>
      <c r="D458" s="26" t="s">
        <v>1902</v>
      </c>
      <c r="E458" s="26" t="s">
        <v>245</v>
      </c>
      <c r="F458" s="26" t="s">
        <v>1486</v>
      </c>
      <c r="G458" s="26" t="s">
        <v>224</v>
      </c>
      <c r="H458" s="26" t="s">
        <v>224</v>
      </c>
      <c r="I458" s="27" t="s">
        <v>93</v>
      </c>
      <c r="J458" s="86">
        <v>359465.69643279572</v>
      </c>
      <c r="K458" s="86">
        <f t="shared" si="7"/>
        <v>68298.482322231182</v>
      </c>
      <c r="L458" s="86">
        <v>427764</v>
      </c>
      <c r="M458" s="88"/>
    </row>
    <row r="459" spans="1:13" ht="27">
      <c r="A459" s="26" t="s">
        <v>1903</v>
      </c>
      <c r="B459" s="26" t="s">
        <v>1904</v>
      </c>
      <c r="C459" s="26" t="s">
        <v>221</v>
      </c>
      <c r="D459" s="26" t="s">
        <v>1905</v>
      </c>
      <c r="E459" s="26" t="s">
        <v>245</v>
      </c>
      <c r="F459" s="26" t="s">
        <v>1460</v>
      </c>
      <c r="G459" s="26" t="s">
        <v>1906</v>
      </c>
      <c r="H459" s="26" t="s">
        <v>225</v>
      </c>
      <c r="I459" s="27" t="s">
        <v>93</v>
      </c>
      <c r="J459" s="86">
        <v>3959752.3333333335</v>
      </c>
      <c r="K459" s="86">
        <f t="shared" si="7"/>
        <v>752352.94333333336</v>
      </c>
      <c r="L459" s="86">
        <v>4712105</v>
      </c>
      <c r="M459" s="88"/>
    </row>
    <row r="460" spans="1:13">
      <c r="A460" s="26" t="s">
        <v>1907</v>
      </c>
      <c r="B460" s="26" t="s">
        <v>1908</v>
      </c>
      <c r="C460" s="29">
        <v>112150224</v>
      </c>
      <c r="D460" s="26" t="s">
        <v>1909</v>
      </c>
      <c r="E460" s="26" t="s">
        <v>468</v>
      </c>
      <c r="F460" s="26" t="s">
        <v>1910</v>
      </c>
      <c r="G460" s="26" t="s">
        <v>224</v>
      </c>
      <c r="H460" s="26" t="s">
        <v>224</v>
      </c>
      <c r="I460" s="27" t="s">
        <v>93</v>
      </c>
      <c r="J460" s="86">
        <v>576841.33333333337</v>
      </c>
      <c r="K460" s="86">
        <f t="shared" si="7"/>
        <v>109599.85333333335</v>
      </c>
      <c r="L460" s="86">
        <v>686441</v>
      </c>
      <c r="M460" s="88"/>
    </row>
    <row r="461" spans="1:13">
      <c r="A461" s="26" t="s">
        <v>1911</v>
      </c>
      <c r="B461" s="26" t="s">
        <v>1912</v>
      </c>
      <c r="C461" s="29">
        <v>112150157</v>
      </c>
      <c r="D461" s="26" t="s">
        <v>1913</v>
      </c>
      <c r="E461" s="26" t="s">
        <v>245</v>
      </c>
      <c r="F461" s="26" t="s">
        <v>1882</v>
      </c>
      <c r="G461" s="26" t="s">
        <v>1914</v>
      </c>
      <c r="H461" s="26" t="s">
        <v>225</v>
      </c>
      <c r="I461" s="27" t="s">
        <v>93</v>
      </c>
      <c r="J461" s="86">
        <v>250738.60188888886</v>
      </c>
      <c r="K461" s="86">
        <f t="shared" si="7"/>
        <v>47640.334358888882</v>
      </c>
      <c r="L461" s="86">
        <v>298379</v>
      </c>
      <c r="M461" s="88"/>
    </row>
    <row r="462" spans="1:13">
      <c r="A462" s="26" t="s">
        <v>1915</v>
      </c>
      <c r="B462" s="26" t="s">
        <v>1916</v>
      </c>
      <c r="C462" s="29">
        <v>112150222</v>
      </c>
      <c r="D462" s="26" t="s">
        <v>1917</v>
      </c>
      <c r="E462" s="26" t="s">
        <v>245</v>
      </c>
      <c r="F462" s="26" t="s">
        <v>1918</v>
      </c>
      <c r="G462" s="26" t="s">
        <v>1919</v>
      </c>
      <c r="H462" s="26" t="s">
        <v>225</v>
      </c>
      <c r="I462" s="27" t="s">
        <v>93</v>
      </c>
      <c r="J462" s="86">
        <v>420230.91756272403</v>
      </c>
      <c r="K462" s="86">
        <f t="shared" si="7"/>
        <v>79843.874336917565</v>
      </c>
      <c r="L462" s="86">
        <v>500075</v>
      </c>
      <c r="M462" s="88"/>
    </row>
    <row r="463" spans="1:13" ht="27">
      <c r="A463" s="26" t="s">
        <v>1920</v>
      </c>
      <c r="B463" s="26" t="s">
        <v>1921</v>
      </c>
      <c r="C463" s="26" t="s">
        <v>221</v>
      </c>
      <c r="D463" s="26" t="s">
        <v>1922</v>
      </c>
      <c r="E463" s="26" t="s">
        <v>1881</v>
      </c>
      <c r="F463" s="26" t="s">
        <v>224</v>
      </c>
      <c r="G463" s="26" t="s">
        <v>224</v>
      </c>
      <c r="H463" s="26" t="s">
        <v>224</v>
      </c>
      <c r="I463" s="27" t="s">
        <v>93</v>
      </c>
      <c r="J463" s="86">
        <v>684853.33687500004</v>
      </c>
      <c r="K463" s="86">
        <f t="shared" si="7"/>
        <v>130122.13400625001</v>
      </c>
      <c r="L463" s="86">
        <v>814975</v>
      </c>
      <c r="M463" s="88"/>
    </row>
    <row r="464" spans="1:13">
      <c r="A464" s="26" t="s">
        <v>1923</v>
      </c>
      <c r="B464" s="26" t="s">
        <v>1924</v>
      </c>
      <c r="C464" s="29">
        <v>112150122</v>
      </c>
      <c r="D464" s="26" t="s">
        <v>1925</v>
      </c>
      <c r="E464" s="26" t="s">
        <v>498</v>
      </c>
      <c r="F464" s="26" t="s">
        <v>1882</v>
      </c>
      <c r="G464" s="26" t="s">
        <v>1914</v>
      </c>
      <c r="H464" s="26" t="s">
        <v>225</v>
      </c>
      <c r="I464" s="27" t="s">
        <v>93</v>
      </c>
      <c r="J464" s="86">
        <v>347920.07956989243</v>
      </c>
      <c r="K464" s="86">
        <f t="shared" si="7"/>
        <v>66104.81511827957</v>
      </c>
      <c r="L464" s="86">
        <v>414025</v>
      </c>
      <c r="M464" s="88"/>
    </row>
    <row r="465" spans="1:13">
      <c r="A465" s="26" t="s">
        <v>1926</v>
      </c>
      <c r="B465" s="26" t="s">
        <v>1927</v>
      </c>
      <c r="C465" s="26" t="s">
        <v>221</v>
      </c>
      <c r="D465" s="26" t="s">
        <v>1928</v>
      </c>
      <c r="E465" s="26" t="s">
        <v>262</v>
      </c>
      <c r="F465" s="26" t="s">
        <v>263</v>
      </c>
      <c r="G465" s="26" t="s">
        <v>1929</v>
      </c>
      <c r="H465" s="26" t="s">
        <v>224</v>
      </c>
      <c r="I465" s="27" t="s">
        <v>93</v>
      </c>
      <c r="J465" s="86">
        <v>360076.50922222226</v>
      </c>
      <c r="K465" s="86">
        <f t="shared" si="7"/>
        <v>68414.536752222237</v>
      </c>
      <c r="L465" s="86">
        <v>428491</v>
      </c>
      <c r="M465" s="88"/>
    </row>
    <row r="466" spans="1:13">
      <c r="A466" s="26" t="s">
        <v>1930</v>
      </c>
      <c r="B466" s="26" t="s">
        <v>1931</v>
      </c>
      <c r="C466" s="29">
        <v>112150203</v>
      </c>
      <c r="D466" s="26" t="s">
        <v>1932</v>
      </c>
      <c r="E466" s="26" t="s">
        <v>503</v>
      </c>
      <c r="F466" s="26" t="s">
        <v>1486</v>
      </c>
      <c r="G466" s="26" t="s">
        <v>224</v>
      </c>
      <c r="H466" s="26" t="s">
        <v>1933</v>
      </c>
      <c r="I466" s="27" t="s">
        <v>93</v>
      </c>
      <c r="J466" s="86">
        <v>793491.58687500004</v>
      </c>
      <c r="K466" s="86">
        <f t="shared" si="7"/>
        <v>150763.40150625</v>
      </c>
      <c r="L466" s="86">
        <v>944255</v>
      </c>
      <c r="M466" s="88"/>
    </row>
    <row r="467" spans="1:13">
      <c r="A467" s="26" t="s">
        <v>1934</v>
      </c>
      <c r="B467" s="26" t="s">
        <v>1935</v>
      </c>
      <c r="C467" s="26" t="s">
        <v>221</v>
      </c>
      <c r="D467" s="26" t="s">
        <v>1936</v>
      </c>
      <c r="E467" s="26" t="s">
        <v>229</v>
      </c>
      <c r="F467" s="26" t="s">
        <v>1937</v>
      </c>
      <c r="G467" s="26" t="s">
        <v>225</v>
      </c>
      <c r="H467" s="26" t="s">
        <v>1938</v>
      </c>
      <c r="I467" s="27" t="s">
        <v>93</v>
      </c>
      <c r="J467" s="86">
        <v>1452754.2857142857</v>
      </c>
      <c r="K467" s="86">
        <f t="shared" si="7"/>
        <v>276023.3142857143</v>
      </c>
      <c r="L467" s="86">
        <v>1728778</v>
      </c>
      <c r="M467" s="88"/>
    </row>
    <row r="468" spans="1:13">
      <c r="A468" s="26" t="s">
        <v>1939</v>
      </c>
      <c r="B468" s="26" t="s">
        <v>1940</v>
      </c>
      <c r="C468" s="26" t="s">
        <v>221</v>
      </c>
      <c r="D468" s="26" t="s">
        <v>1941</v>
      </c>
      <c r="E468" s="26" t="s">
        <v>503</v>
      </c>
      <c r="F468" s="26" t="s">
        <v>263</v>
      </c>
      <c r="G468" s="26" t="s">
        <v>1942</v>
      </c>
      <c r="H468" s="26" t="s">
        <v>1943</v>
      </c>
      <c r="I468" s="27" t="s">
        <v>93</v>
      </c>
      <c r="J468" s="86">
        <v>1694373.8333333333</v>
      </c>
      <c r="K468" s="86">
        <f t="shared" si="7"/>
        <v>321931.02833333332</v>
      </c>
      <c r="L468" s="86">
        <v>2016305</v>
      </c>
      <c r="M468" s="88"/>
    </row>
    <row r="469" spans="1:13">
      <c r="A469" s="26" t="s">
        <v>1944</v>
      </c>
      <c r="B469" s="26" t="s">
        <v>1945</v>
      </c>
      <c r="C469" s="26" t="s">
        <v>221</v>
      </c>
      <c r="D469" s="26" t="s">
        <v>1946</v>
      </c>
      <c r="E469" s="26" t="s">
        <v>229</v>
      </c>
      <c r="F469" s="26" t="s">
        <v>1947</v>
      </c>
      <c r="G469" s="26" t="s">
        <v>225</v>
      </c>
      <c r="H469" s="26" t="s">
        <v>225</v>
      </c>
      <c r="I469" s="27" t="s">
        <v>93</v>
      </c>
      <c r="J469" s="86">
        <v>2683566.3333333335</v>
      </c>
      <c r="K469" s="86">
        <f t="shared" si="7"/>
        <v>509877.60333333339</v>
      </c>
      <c r="L469" s="86">
        <v>3193444</v>
      </c>
      <c r="M469" s="88"/>
    </row>
    <row r="470" spans="1:13">
      <c r="A470" s="26" t="s">
        <v>1948</v>
      </c>
      <c r="B470" s="26" t="s">
        <v>1949</v>
      </c>
      <c r="C470" s="29">
        <v>112153062</v>
      </c>
      <c r="D470" s="26" t="s">
        <v>1950</v>
      </c>
      <c r="E470" s="26" t="s">
        <v>229</v>
      </c>
      <c r="F470" s="26" t="s">
        <v>1951</v>
      </c>
      <c r="G470" s="26" t="s">
        <v>1952</v>
      </c>
      <c r="H470" s="26" t="s">
        <v>225</v>
      </c>
      <c r="I470" s="27" t="s">
        <v>93</v>
      </c>
      <c r="J470" s="86">
        <v>7694253.0940774204</v>
      </c>
      <c r="K470" s="86">
        <f t="shared" si="7"/>
        <v>1461908.0878747099</v>
      </c>
      <c r="L470" s="86">
        <v>9156161</v>
      </c>
      <c r="M470" s="88"/>
    </row>
    <row r="471" spans="1:13">
      <c r="A471" s="26" t="s">
        <v>1953</v>
      </c>
      <c r="B471" s="26" t="s">
        <v>1954</v>
      </c>
      <c r="C471" s="26" t="s">
        <v>221</v>
      </c>
      <c r="D471" s="26" t="s">
        <v>1955</v>
      </c>
      <c r="E471" s="26" t="s">
        <v>240</v>
      </c>
      <c r="F471" s="26" t="s">
        <v>287</v>
      </c>
      <c r="G471" s="26" t="s">
        <v>1956</v>
      </c>
      <c r="H471" s="26" t="s">
        <v>1957</v>
      </c>
      <c r="I471" s="27" t="s">
        <v>93</v>
      </c>
      <c r="J471" s="86">
        <v>2008175</v>
      </c>
      <c r="K471" s="86">
        <f t="shared" si="7"/>
        <v>381553.25</v>
      </c>
      <c r="L471" s="86">
        <v>2389728</v>
      </c>
      <c r="M471" s="88"/>
    </row>
    <row r="472" spans="1:13" ht="54">
      <c r="A472" s="26" t="s">
        <v>1958</v>
      </c>
      <c r="B472" s="26" t="s">
        <v>1959</v>
      </c>
      <c r="C472" s="26" t="s">
        <v>221</v>
      </c>
      <c r="D472" s="26" t="s">
        <v>1960</v>
      </c>
      <c r="E472" s="26" t="s">
        <v>637</v>
      </c>
      <c r="F472" s="26" t="s">
        <v>224</v>
      </c>
      <c r="G472" s="26" t="s">
        <v>224</v>
      </c>
      <c r="H472" s="26" t="s">
        <v>224</v>
      </c>
      <c r="I472" s="27" t="s">
        <v>93</v>
      </c>
      <c r="J472" s="86">
        <v>2026464</v>
      </c>
      <c r="K472" s="86">
        <f t="shared" si="7"/>
        <v>385028.16000000003</v>
      </c>
      <c r="L472" s="86">
        <v>2411492</v>
      </c>
      <c r="M472" s="88"/>
    </row>
    <row r="473" spans="1:13">
      <c r="A473" s="26" t="s">
        <v>1961</v>
      </c>
      <c r="B473" s="26" t="s">
        <v>1962</v>
      </c>
      <c r="C473" s="29">
        <v>112150040</v>
      </c>
      <c r="D473" s="26" t="s">
        <v>1963</v>
      </c>
      <c r="E473" s="26" t="s">
        <v>245</v>
      </c>
      <c r="F473" s="26" t="s">
        <v>1964</v>
      </c>
      <c r="G473" s="26" t="s">
        <v>224</v>
      </c>
      <c r="H473" s="26" t="s">
        <v>224</v>
      </c>
      <c r="I473" s="27" t="s">
        <v>93</v>
      </c>
      <c r="J473" s="86">
        <v>86496.845703703701</v>
      </c>
      <c r="K473" s="86">
        <f t="shared" si="7"/>
        <v>16434.400683703705</v>
      </c>
      <c r="L473" s="86">
        <v>102931</v>
      </c>
      <c r="M473" s="88"/>
    </row>
    <row r="474" spans="1:13" ht="54">
      <c r="A474" s="26" t="s">
        <v>1965</v>
      </c>
      <c r="B474" s="26" t="s">
        <v>1966</v>
      </c>
      <c r="C474" s="29">
        <v>112003079</v>
      </c>
      <c r="D474" s="26" t="s">
        <v>1967</v>
      </c>
      <c r="E474" s="26" t="s">
        <v>1968</v>
      </c>
      <c r="F474" s="26" t="s">
        <v>224</v>
      </c>
      <c r="G474" s="26" t="s">
        <v>1969</v>
      </c>
      <c r="H474" s="26" t="s">
        <v>224</v>
      </c>
      <c r="I474" s="27" t="s">
        <v>93</v>
      </c>
      <c r="J474" s="86">
        <v>1040000</v>
      </c>
      <c r="K474" s="86">
        <f t="shared" si="7"/>
        <v>197600</v>
      </c>
      <c r="L474" s="86">
        <v>1237600</v>
      </c>
      <c r="M474" s="88"/>
    </row>
    <row r="475" spans="1:13">
      <c r="A475" s="26" t="s">
        <v>1970</v>
      </c>
      <c r="B475" s="26" t="s">
        <v>1971</v>
      </c>
      <c r="C475" s="26" t="s">
        <v>221</v>
      </c>
      <c r="D475" s="26" t="s">
        <v>1972</v>
      </c>
      <c r="E475" s="26" t="s">
        <v>258</v>
      </c>
      <c r="F475" s="26" t="s">
        <v>224</v>
      </c>
      <c r="G475" s="26" t="s">
        <v>224</v>
      </c>
      <c r="H475" s="26" t="s">
        <v>225</v>
      </c>
      <c r="I475" s="27" t="s">
        <v>93</v>
      </c>
      <c r="J475" s="86">
        <v>215139.02580645159</v>
      </c>
      <c r="K475" s="86">
        <f t="shared" si="7"/>
        <v>40876.414903225806</v>
      </c>
      <c r="L475" s="86">
        <v>256015</v>
      </c>
      <c r="M475" s="88"/>
    </row>
    <row r="476" spans="1:13">
      <c r="A476" s="26" t="s">
        <v>1973</v>
      </c>
      <c r="B476" s="26" t="s">
        <v>1974</v>
      </c>
      <c r="C476" s="29">
        <v>112154205</v>
      </c>
      <c r="D476" s="26" t="s">
        <v>1975</v>
      </c>
      <c r="E476" s="26" t="s">
        <v>599</v>
      </c>
      <c r="F476" s="26" t="s">
        <v>224</v>
      </c>
      <c r="G476" s="26" t="s">
        <v>224</v>
      </c>
      <c r="H476" s="26" t="s">
        <v>224</v>
      </c>
      <c r="I476" s="27" t="s">
        <v>93</v>
      </c>
      <c r="J476" s="86">
        <v>35063.442183990439</v>
      </c>
      <c r="K476" s="86">
        <f t="shared" si="7"/>
        <v>6662.0540149581839</v>
      </c>
      <c r="L476" s="86">
        <v>41725</v>
      </c>
      <c r="M476" s="88"/>
    </row>
    <row r="477" spans="1:13" ht="27">
      <c r="A477" s="26" t="s">
        <v>1976</v>
      </c>
      <c r="B477" s="26" t="s">
        <v>1977</v>
      </c>
      <c r="C477" s="26" t="s">
        <v>221</v>
      </c>
      <c r="D477" s="26" t="s">
        <v>1978</v>
      </c>
      <c r="E477" s="26" t="s">
        <v>599</v>
      </c>
      <c r="F477" s="26" t="s">
        <v>224</v>
      </c>
      <c r="G477" s="26" t="s">
        <v>224</v>
      </c>
      <c r="H477" s="26" t="s">
        <v>224</v>
      </c>
      <c r="I477" s="27" t="s">
        <v>93</v>
      </c>
      <c r="J477" s="86">
        <v>267385.4650167264</v>
      </c>
      <c r="K477" s="86">
        <f t="shared" si="7"/>
        <v>50803.238353178014</v>
      </c>
      <c r="L477" s="86">
        <v>318189</v>
      </c>
      <c r="M477" s="88"/>
    </row>
    <row r="478" spans="1:13">
      <c r="A478" s="26" t="s">
        <v>1979</v>
      </c>
      <c r="B478" s="26" t="s">
        <v>1980</v>
      </c>
      <c r="C478" s="29">
        <v>190018009</v>
      </c>
      <c r="D478" s="26" t="s">
        <v>1981</v>
      </c>
      <c r="E478" s="26" t="s">
        <v>229</v>
      </c>
      <c r="F478" s="26" t="s">
        <v>224</v>
      </c>
      <c r="G478" s="26" t="s">
        <v>224</v>
      </c>
      <c r="H478" s="26" t="s">
        <v>224</v>
      </c>
      <c r="I478" s="27" t="s">
        <v>93</v>
      </c>
      <c r="J478" s="86">
        <v>670130.65897491039</v>
      </c>
      <c r="K478" s="86">
        <f t="shared" si="7"/>
        <v>127324.82520523298</v>
      </c>
      <c r="L478" s="86">
        <v>797455</v>
      </c>
      <c r="M478" s="88"/>
    </row>
    <row r="479" spans="1:13">
      <c r="A479" s="26" t="s">
        <v>1982</v>
      </c>
      <c r="B479" s="26" t="s">
        <v>1983</v>
      </c>
      <c r="C479" s="26" t="s">
        <v>221</v>
      </c>
      <c r="D479" s="26" t="s">
        <v>1984</v>
      </c>
      <c r="E479" s="26" t="s">
        <v>245</v>
      </c>
      <c r="F479" s="26" t="s">
        <v>246</v>
      </c>
      <c r="G479" s="26" t="s">
        <v>224</v>
      </c>
      <c r="H479" s="26" t="s">
        <v>224</v>
      </c>
      <c r="I479" s="27" t="s">
        <v>93</v>
      </c>
      <c r="J479" s="86">
        <v>430273.75585902028</v>
      </c>
      <c r="K479" s="86">
        <f t="shared" si="7"/>
        <v>81752.013613213858</v>
      </c>
      <c r="L479" s="86">
        <v>512026</v>
      </c>
      <c r="M479" s="88"/>
    </row>
    <row r="480" spans="1:13">
      <c r="A480" s="26" t="s">
        <v>1985</v>
      </c>
      <c r="B480" s="26" t="s">
        <v>1986</v>
      </c>
      <c r="C480" s="26" t="s">
        <v>221</v>
      </c>
      <c r="D480" s="26" t="s">
        <v>1987</v>
      </c>
      <c r="E480" s="26" t="s">
        <v>229</v>
      </c>
      <c r="F480" s="26" t="s">
        <v>1988</v>
      </c>
      <c r="G480" s="26" t="s">
        <v>1989</v>
      </c>
      <c r="H480" s="26" t="s">
        <v>225</v>
      </c>
      <c r="I480" s="27" t="s">
        <v>93</v>
      </c>
      <c r="J480" s="86">
        <v>873424.66986021504</v>
      </c>
      <c r="K480" s="86">
        <f t="shared" si="7"/>
        <v>165950.68727344085</v>
      </c>
      <c r="L480" s="86">
        <v>1039375</v>
      </c>
      <c r="M480" s="88"/>
    </row>
    <row r="481" spans="1:13">
      <c r="A481" s="26" t="s">
        <v>1990</v>
      </c>
      <c r="B481" s="26" t="s">
        <v>1991</v>
      </c>
      <c r="C481" s="26" t="s">
        <v>221</v>
      </c>
      <c r="D481" s="26" t="s">
        <v>1992</v>
      </c>
      <c r="E481" s="26" t="s">
        <v>262</v>
      </c>
      <c r="F481" s="26" t="s">
        <v>224</v>
      </c>
      <c r="G481" s="26" t="s">
        <v>224</v>
      </c>
      <c r="H481" s="26" t="s">
        <v>224</v>
      </c>
      <c r="I481" s="27" t="s">
        <v>93</v>
      </c>
      <c r="J481" s="86">
        <v>4364770.25</v>
      </c>
      <c r="K481" s="86">
        <f t="shared" si="7"/>
        <v>829306.34750000003</v>
      </c>
      <c r="L481" s="86">
        <v>5194077</v>
      </c>
      <c r="M481" s="88"/>
    </row>
    <row r="482" spans="1:13">
      <c r="A482" s="26" t="s">
        <v>1993</v>
      </c>
      <c r="B482" s="26" t="s">
        <v>1994</v>
      </c>
      <c r="C482" s="26" t="s">
        <v>221</v>
      </c>
      <c r="D482" s="26" t="s">
        <v>1995</v>
      </c>
      <c r="E482" s="26" t="s">
        <v>229</v>
      </c>
      <c r="F482" s="26" t="s">
        <v>224</v>
      </c>
      <c r="G482" s="26" t="s">
        <v>224</v>
      </c>
      <c r="H482" s="26" t="s">
        <v>224</v>
      </c>
      <c r="I482" s="27" t="s">
        <v>93</v>
      </c>
      <c r="J482" s="86">
        <v>893358.17585752695</v>
      </c>
      <c r="K482" s="86">
        <f t="shared" si="7"/>
        <v>169738.05341293011</v>
      </c>
      <c r="L482" s="86">
        <v>1063096</v>
      </c>
      <c r="M482" s="88"/>
    </row>
    <row r="483" spans="1:13">
      <c r="A483" s="26" t="s">
        <v>1996</v>
      </c>
      <c r="B483" s="26" t="s">
        <v>1997</v>
      </c>
      <c r="C483" s="26" t="s">
        <v>221</v>
      </c>
      <c r="D483" s="26" t="s">
        <v>1998</v>
      </c>
      <c r="E483" s="26" t="s">
        <v>437</v>
      </c>
      <c r="F483" s="26" t="s">
        <v>224</v>
      </c>
      <c r="G483" s="26" t="s">
        <v>224</v>
      </c>
      <c r="H483" s="26" t="s">
        <v>224</v>
      </c>
      <c r="I483" s="27" t="s">
        <v>93</v>
      </c>
      <c r="J483" s="86">
        <v>65786.25</v>
      </c>
      <c r="K483" s="86">
        <f t="shared" si="7"/>
        <v>12499.387500000001</v>
      </c>
      <c r="L483" s="86">
        <v>78286</v>
      </c>
      <c r="M483" s="88"/>
    </row>
    <row r="484" spans="1:13">
      <c r="A484" s="26" t="s">
        <v>1999</v>
      </c>
      <c r="B484" s="26" t="s">
        <v>2000</v>
      </c>
      <c r="C484" s="26" t="s">
        <v>221</v>
      </c>
      <c r="D484" s="26" t="s">
        <v>2001</v>
      </c>
      <c r="E484" s="26" t="s">
        <v>460</v>
      </c>
      <c r="F484" s="26" t="s">
        <v>224</v>
      </c>
      <c r="G484" s="26" t="s">
        <v>224</v>
      </c>
      <c r="H484" s="26" t="s">
        <v>224</v>
      </c>
      <c r="I484" s="27" t="s">
        <v>93</v>
      </c>
      <c r="J484" s="86">
        <v>185057.59755510752</v>
      </c>
      <c r="K484" s="86">
        <f t="shared" si="7"/>
        <v>35160.943535470433</v>
      </c>
      <c r="L484" s="86">
        <v>220219</v>
      </c>
      <c r="M484" s="88"/>
    </row>
    <row r="485" spans="1:13">
      <c r="A485" s="26" t="s">
        <v>2002</v>
      </c>
      <c r="B485" s="26" t="s">
        <v>2003</v>
      </c>
      <c r="C485" s="29">
        <v>112154034</v>
      </c>
      <c r="D485" s="26" t="s">
        <v>2004</v>
      </c>
      <c r="E485" s="26" t="s">
        <v>258</v>
      </c>
      <c r="F485" s="26" t="s">
        <v>224</v>
      </c>
      <c r="G485" s="26" t="s">
        <v>224</v>
      </c>
      <c r="H485" s="26" t="s">
        <v>224</v>
      </c>
      <c r="I485" s="27" t="s">
        <v>93</v>
      </c>
      <c r="J485" s="86">
        <v>55310.783512544796</v>
      </c>
      <c r="K485" s="86">
        <f t="shared" si="7"/>
        <v>10509.048867383512</v>
      </c>
      <c r="L485" s="86">
        <v>65820</v>
      </c>
      <c r="M485" s="88"/>
    </row>
    <row r="486" spans="1:13">
      <c r="A486" s="26" t="s">
        <v>2005</v>
      </c>
      <c r="B486" s="26" t="s">
        <v>2006</v>
      </c>
      <c r="C486" s="29">
        <v>112154045</v>
      </c>
      <c r="D486" s="26" t="s">
        <v>2007</v>
      </c>
      <c r="E486" s="26" t="s">
        <v>258</v>
      </c>
      <c r="F486" s="26" t="s">
        <v>224</v>
      </c>
      <c r="G486" s="26" t="s">
        <v>224</v>
      </c>
      <c r="H486" s="26" t="s">
        <v>224</v>
      </c>
      <c r="I486" s="27" t="s">
        <v>93</v>
      </c>
      <c r="J486" s="86">
        <v>77719</v>
      </c>
      <c r="K486" s="86">
        <f t="shared" si="7"/>
        <v>14766.61</v>
      </c>
      <c r="L486" s="86">
        <v>92486</v>
      </c>
      <c r="M486" s="88"/>
    </row>
    <row r="487" spans="1:13">
      <c r="A487" s="26" t="s">
        <v>2008</v>
      </c>
      <c r="B487" s="26" t="s">
        <v>2009</v>
      </c>
      <c r="C487" s="29">
        <v>112151019</v>
      </c>
      <c r="D487" s="26" t="s">
        <v>2010</v>
      </c>
      <c r="E487" s="26" t="s">
        <v>262</v>
      </c>
      <c r="F487" s="26" t="s">
        <v>263</v>
      </c>
      <c r="G487" s="26" t="s">
        <v>455</v>
      </c>
      <c r="H487" s="26" t="s">
        <v>2011</v>
      </c>
      <c r="I487" s="27" t="s">
        <v>93</v>
      </c>
      <c r="J487" s="86">
        <v>179977.68340000001</v>
      </c>
      <c r="K487" s="86">
        <f t="shared" si="7"/>
        <v>34195.759846000001</v>
      </c>
      <c r="L487" s="86">
        <v>214173</v>
      </c>
      <c r="M487" s="88"/>
    </row>
    <row r="488" spans="1:13">
      <c r="A488" s="26" t="s">
        <v>2012</v>
      </c>
      <c r="B488" s="26" t="s">
        <v>2013</v>
      </c>
      <c r="C488" s="26" t="s">
        <v>221</v>
      </c>
      <c r="D488" s="26" t="s">
        <v>2014</v>
      </c>
      <c r="E488" s="26" t="s">
        <v>498</v>
      </c>
      <c r="F488" s="26" t="s">
        <v>263</v>
      </c>
      <c r="G488" s="26" t="s">
        <v>455</v>
      </c>
      <c r="H488" s="26" t="s">
        <v>2015</v>
      </c>
      <c r="I488" s="27" t="s">
        <v>93</v>
      </c>
      <c r="J488" s="86">
        <v>395075.16301075264</v>
      </c>
      <c r="K488" s="86">
        <f t="shared" si="7"/>
        <v>75064.280972043009</v>
      </c>
      <c r="L488" s="86">
        <v>470139</v>
      </c>
      <c r="M488" s="88"/>
    </row>
    <row r="489" spans="1:13">
      <c r="A489" s="26" t="s">
        <v>2016</v>
      </c>
      <c r="B489" s="26" t="s">
        <v>2017</v>
      </c>
      <c r="C489" s="26" t="s">
        <v>221</v>
      </c>
      <c r="D489" s="26" t="s">
        <v>2018</v>
      </c>
      <c r="E489" s="26" t="s">
        <v>245</v>
      </c>
      <c r="F489" s="26" t="s">
        <v>263</v>
      </c>
      <c r="G489" s="26" t="s">
        <v>2019</v>
      </c>
      <c r="H489" s="26" t="s">
        <v>2020</v>
      </c>
      <c r="I489" s="27" t="s">
        <v>93</v>
      </c>
      <c r="J489" s="86">
        <v>193283.6</v>
      </c>
      <c r="K489" s="86">
        <f t="shared" si="7"/>
        <v>36723.883999999998</v>
      </c>
      <c r="L489" s="86">
        <v>230007</v>
      </c>
      <c r="M489" s="88"/>
    </row>
    <row r="490" spans="1:13">
      <c r="A490" s="26" t="s">
        <v>2021</v>
      </c>
      <c r="B490" s="26" t="s">
        <v>2022</v>
      </c>
      <c r="C490" s="26" t="s">
        <v>221</v>
      </c>
      <c r="D490" s="26" t="s">
        <v>2023</v>
      </c>
      <c r="E490" s="26" t="s">
        <v>258</v>
      </c>
      <c r="F490" s="26" t="s">
        <v>224</v>
      </c>
      <c r="G490" s="26" t="s">
        <v>2024</v>
      </c>
      <c r="H490" s="26" t="s">
        <v>225</v>
      </c>
      <c r="I490" s="27" t="s">
        <v>93</v>
      </c>
      <c r="J490" s="86">
        <v>573775.15711827949</v>
      </c>
      <c r="K490" s="86">
        <f t="shared" si="7"/>
        <v>109017.2798524731</v>
      </c>
      <c r="L490" s="86">
        <v>682792</v>
      </c>
      <c r="M490" s="88"/>
    </row>
    <row r="491" spans="1:13">
      <c r="A491" s="26" t="s">
        <v>2025</v>
      </c>
      <c r="B491" s="26" t="s">
        <v>2026</v>
      </c>
      <c r="C491" s="26" t="s">
        <v>221</v>
      </c>
      <c r="D491" s="26" t="s">
        <v>2027</v>
      </c>
      <c r="E491" s="26" t="s">
        <v>258</v>
      </c>
      <c r="F491" s="26" t="s">
        <v>224</v>
      </c>
      <c r="G491" s="26" t="s">
        <v>224</v>
      </c>
      <c r="H491" s="26" t="s">
        <v>224</v>
      </c>
      <c r="I491" s="27" t="s">
        <v>93</v>
      </c>
      <c r="J491" s="86">
        <v>60857.25</v>
      </c>
      <c r="K491" s="86">
        <f t="shared" si="7"/>
        <v>11562.877500000001</v>
      </c>
      <c r="L491" s="86">
        <v>72420</v>
      </c>
      <c r="M491" s="88"/>
    </row>
    <row r="492" spans="1:13" ht="27">
      <c r="A492" s="26" t="s">
        <v>2028</v>
      </c>
      <c r="B492" s="26" t="s">
        <v>2029</v>
      </c>
      <c r="C492" s="26" t="s">
        <v>221</v>
      </c>
      <c r="D492" s="26" t="s">
        <v>2030</v>
      </c>
      <c r="E492" s="26" t="s">
        <v>258</v>
      </c>
      <c r="F492" s="26" t="s">
        <v>224</v>
      </c>
      <c r="G492" s="26" t="s">
        <v>224</v>
      </c>
      <c r="H492" s="26" t="s">
        <v>2031</v>
      </c>
      <c r="I492" s="27" t="s">
        <v>93</v>
      </c>
      <c r="J492" s="86">
        <v>100684.11182795698</v>
      </c>
      <c r="K492" s="86">
        <f t="shared" si="7"/>
        <v>19129.981247311825</v>
      </c>
      <c r="L492" s="86">
        <v>119814</v>
      </c>
      <c r="M492" s="88"/>
    </row>
    <row r="493" spans="1:13">
      <c r="A493" s="26" t="s">
        <v>2032</v>
      </c>
      <c r="B493" s="26" t="s">
        <v>2033</v>
      </c>
      <c r="C493" s="29">
        <v>112154296</v>
      </c>
      <c r="D493" s="26" t="s">
        <v>2034</v>
      </c>
      <c r="E493" s="26" t="s">
        <v>258</v>
      </c>
      <c r="F493" s="26" t="s">
        <v>224</v>
      </c>
      <c r="G493" s="26" t="s">
        <v>224</v>
      </c>
      <c r="H493" s="26" t="s">
        <v>225</v>
      </c>
      <c r="I493" s="27" t="s">
        <v>93</v>
      </c>
      <c r="J493" s="86">
        <v>55882.733833930703</v>
      </c>
      <c r="K493" s="86">
        <f t="shared" si="7"/>
        <v>10617.719428446833</v>
      </c>
      <c r="L493" s="86">
        <v>66500</v>
      </c>
      <c r="M493" s="88"/>
    </row>
    <row r="494" spans="1:13">
      <c r="A494" s="26" t="s">
        <v>2035</v>
      </c>
      <c r="B494" s="26" t="s">
        <v>2036</v>
      </c>
      <c r="C494" s="26" t="s">
        <v>221</v>
      </c>
      <c r="D494" s="26" t="s">
        <v>2037</v>
      </c>
      <c r="E494" s="26" t="s">
        <v>258</v>
      </c>
      <c r="F494" s="26" t="s">
        <v>263</v>
      </c>
      <c r="G494" s="26" t="s">
        <v>224</v>
      </c>
      <c r="H494" s="26" t="s">
        <v>224</v>
      </c>
      <c r="I494" s="27" t="s">
        <v>93</v>
      </c>
      <c r="J494" s="86">
        <v>146407.5</v>
      </c>
      <c r="K494" s="86">
        <f t="shared" si="7"/>
        <v>27817.424999999999</v>
      </c>
      <c r="L494" s="86">
        <v>174225</v>
      </c>
      <c r="M494" s="88"/>
    </row>
    <row r="495" spans="1:13">
      <c r="A495" s="26" t="s">
        <v>2038</v>
      </c>
      <c r="B495" s="26" t="s">
        <v>2039</v>
      </c>
      <c r="C495" s="26" t="s">
        <v>221</v>
      </c>
      <c r="D495" s="26" t="s">
        <v>2040</v>
      </c>
      <c r="E495" s="26" t="s">
        <v>437</v>
      </c>
      <c r="F495" s="26" t="s">
        <v>224</v>
      </c>
      <c r="G495" s="26" t="s">
        <v>224</v>
      </c>
      <c r="H495" s="26" t="s">
        <v>224</v>
      </c>
      <c r="I495" s="27" t="s">
        <v>93</v>
      </c>
      <c r="J495" s="86">
        <v>115780.34649820789</v>
      </c>
      <c r="K495" s="86">
        <f t="shared" si="7"/>
        <v>21998.265834659498</v>
      </c>
      <c r="L495" s="86">
        <v>137779</v>
      </c>
      <c r="M495" s="88"/>
    </row>
    <row r="496" spans="1:13">
      <c r="A496" s="26" t="s">
        <v>2041</v>
      </c>
      <c r="B496" s="26" t="s">
        <v>2042</v>
      </c>
      <c r="C496" s="26" t="s">
        <v>221</v>
      </c>
      <c r="D496" s="26" t="s">
        <v>2043</v>
      </c>
      <c r="E496" s="26" t="s">
        <v>432</v>
      </c>
      <c r="F496" s="26" t="s">
        <v>224</v>
      </c>
      <c r="G496" s="26" t="s">
        <v>224</v>
      </c>
      <c r="H496" s="26" t="s">
        <v>225</v>
      </c>
      <c r="I496" s="27" t="s">
        <v>93</v>
      </c>
      <c r="J496" s="86">
        <v>207477.3942879331</v>
      </c>
      <c r="K496" s="86">
        <f t="shared" si="7"/>
        <v>39420.70491470729</v>
      </c>
      <c r="L496" s="86">
        <v>246898</v>
      </c>
      <c r="M496" s="88"/>
    </row>
    <row r="497" spans="1:13" ht="27">
      <c r="A497" s="26" t="s">
        <v>2044</v>
      </c>
      <c r="B497" s="26" t="s">
        <v>2045</v>
      </c>
      <c r="C497" s="26" t="s">
        <v>221</v>
      </c>
      <c r="D497" s="26" t="s">
        <v>2046</v>
      </c>
      <c r="E497" s="26" t="s">
        <v>432</v>
      </c>
      <c r="F497" s="26" t="s">
        <v>898</v>
      </c>
      <c r="G497" s="26" t="s">
        <v>454</v>
      </c>
      <c r="H497" s="26" t="s">
        <v>433</v>
      </c>
      <c r="I497" s="27" t="s">
        <v>93</v>
      </c>
      <c r="J497" s="86">
        <v>414960.30967741943</v>
      </c>
      <c r="K497" s="86">
        <f t="shared" si="7"/>
        <v>78842.458838709688</v>
      </c>
      <c r="L497" s="86">
        <v>493803</v>
      </c>
      <c r="M497" s="88"/>
    </row>
    <row r="498" spans="1:13">
      <c r="A498" s="26" t="s">
        <v>2047</v>
      </c>
      <c r="B498" s="26" t="s">
        <v>2048</v>
      </c>
      <c r="C498" s="29">
        <v>112160002</v>
      </c>
      <c r="D498" s="26" t="s">
        <v>2049</v>
      </c>
      <c r="E498" s="26" t="s">
        <v>432</v>
      </c>
      <c r="F498" s="26" t="s">
        <v>224</v>
      </c>
      <c r="G498" s="26" t="s">
        <v>224</v>
      </c>
      <c r="H498" s="26" t="s">
        <v>224</v>
      </c>
      <c r="I498" s="27" t="s">
        <v>93</v>
      </c>
      <c r="J498" s="86">
        <v>145642.57260618277</v>
      </c>
      <c r="K498" s="86">
        <f t="shared" si="7"/>
        <v>27672.088795174728</v>
      </c>
      <c r="L498" s="86">
        <v>173315</v>
      </c>
      <c r="M498" s="88"/>
    </row>
    <row r="499" spans="1:13">
      <c r="A499" s="26" t="s">
        <v>2050</v>
      </c>
      <c r="B499" s="26" t="s">
        <v>2051</v>
      </c>
      <c r="C499" s="26" t="s">
        <v>221</v>
      </c>
      <c r="D499" s="26" t="s">
        <v>2052</v>
      </c>
      <c r="E499" s="26" t="s">
        <v>269</v>
      </c>
      <c r="F499" s="26" t="s">
        <v>263</v>
      </c>
      <c r="G499" s="26" t="s">
        <v>455</v>
      </c>
      <c r="H499" s="26" t="s">
        <v>2053</v>
      </c>
      <c r="I499" s="27" t="s">
        <v>93</v>
      </c>
      <c r="J499" s="86">
        <v>695585.15096774197</v>
      </c>
      <c r="K499" s="86">
        <f t="shared" si="7"/>
        <v>132161.17868387097</v>
      </c>
      <c r="L499" s="86">
        <v>827746</v>
      </c>
      <c r="M499" s="88"/>
    </row>
    <row r="500" spans="1:13" ht="40.5">
      <c r="A500" s="26" t="s">
        <v>2054</v>
      </c>
      <c r="B500" s="26" t="s">
        <v>2055</v>
      </c>
      <c r="C500" s="26" t="s">
        <v>221</v>
      </c>
      <c r="D500" s="26" t="s">
        <v>2056</v>
      </c>
      <c r="E500" s="26" t="s">
        <v>262</v>
      </c>
      <c r="F500" s="26" t="s">
        <v>263</v>
      </c>
      <c r="G500" s="26" t="s">
        <v>2057</v>
      </c>
      <c r="H500" s="26" t="s">
        <v>2058</v>
      </c>
      <c r="I500" s="27" t="s">
        <v>93</v>
      </c>
      <c r="J500" s="86">
        <v>461134.9028333333</v>
      </c>
      <c r="K500" s="86">
        <f t="shared" si="7"/>
        <v>87615.631538333328</v>
      </c>
      <c r="L500" s="86">
        <v>548751</v>
      </c>
      <c r="M500" s="88"/>
    </row>
    <row r="501" spans="1:13">
      <c r="A501" s="26" t="s">
        <v>2059</v>
      </c>
      <c r="B501" s="26" t="s">
        <v>2060</v>
      </c>
      <c r="C501" s="26" t="s">
        <v>221</v>
      </c>
      <c r="D501" s="26" t="s">
        <v>2061</v>
      </c>
      <c r="E501" s="26" t="s">
        <v>245</v>
      </c>
      <c r="F501" s="26" t="s">
        <v>246</v>
      </c>
      <c r="G501" s="26" t="s">
        <v>2062</v>
      </c>
      <c r="H501" s="26" t="s">
        <v>2063</v>
      </c>
      <c r="I501" s="27" t="s">
        <v>93</v>
      </c>
      <c r="J501" s="86">
        <v>347051.33333333331</v>
      </c>
      <c r="K501" s="86">
        <f t="shared" si="7"/>
        <v>65939.753333333327</v>
      </c>
      <c r="L501" s="86">
        <v>412991</v>
      </c>
      <c r="M501" s="88"/>
    </row>
    <row r="502" spans="1:13">
      <c r="A502" s="26" t="s">
        <v>2064</v>
      </c>
      <c r="B502" s="26" t="s">
        <v>2065</v>
      </c>
      <c r="C502" s="29">
        <v>112150028</v>
      </c>
      <c r="D502" s="26" t="s">
        <v>2066</v>
      </c>
      <c r="E502" s="26" t="s">
        <v>245</v>
      </c>
      <c r="F502" s="26" t="s">
        <v>1086</v>
      </c>
      <c r="G502" s="26" t="s">
        <v>455</v>
      </c>
      <c r="H502" s="26" t="s">
        <v>2067</v>
      </c>
      <c r="I502" s="27" t="s">
        <v>93</v>
      </c>
      <c r="J502" s="86">
        <v>340296.37966666667</v>
      </c>
      <c r="K502" s="86">
        <f t="shared" si="7"/>
        <v>64656.312136666667</v>
      </c>
      <c r="L502" s="86">
        <v>404953</v>
      </c>
      <c r="M502" s="88"/>
    </row>
    <row r="503" spans="1:13">
      <c r="A503" s="26" t="s">
        <v>2068</v>
      </c>
      <c r="B503" s="26" t="s">
        <v>2069</v>
      </c>
      <c r="C503" s="29">
        <v>112150084</v>
      </c>
      <c r="D503" s="26" t="s">
        <v>2070</v>
      </c>
      <c r="E503" s="26" t="s">
        <v>245</v>
      </c>
      <c r="F503" s="26" t="s">
        <v>224</v>
      </c>
      <c r="G503" s="26" t="s">
        <v>224</v>
      </c>
      <c r="H503" s="26" t="s">
        <v>224</v>
      </c>
      <c r="I503" s="27" t="s">
        <v>93</v>
      </c>
      <c r="J503" s="86">
        <v>93738.956428571444</v>
      </c>
      <c r="K503" s="86">
        <f t="shared" si="7"/>
        <v>17810.401721428574</v>
      </c>
      <c r="L503" s="86">
        <v>111549</v>
      </c>
      <c r="M503" s="88"/>
    </row>
    <row r="504" spans="1:13">
      <c r="A504" s="26" t="s">
        <v>2071</v>
      </c>
      <c r="B504" s="26" t="s">
        <v>2072</v>
      </c>
      <c r="C504" s="29">
        <v>112156041</v>
      </c>
      <c r="D504" s="26" t="s">
        <v>2073</v>
      </c>
      <c r="E504" s="26" t="s">
        <v>223</v>
      </c>
      <c r="F504" s="26" t="s">
        <v>224</v>
      </c>
      <c r="G504" s="26" t="s">
        <v>224</v>
      </c>
      <c r="H504" s="26" t="s">
        <v>456</v>
      </c>
      <c r="I504" s="27" t="s">
        <v>93</v>
      </c>
      <c r="J504" s="86">
        <v>210694.10425</v>
      </c>
      <c r="K504" s="86">
        <f t="shared" si="7"/>
        <v>40031.879807500001</v>
      </c>
      <c r="L504" s="86">
        <v>250726</v>
      </c>
      <c r="M504" s="88"/>
    </row>
    <row r="505" spans="1:13">
      <c r="A505" s="26" t="s">
        <v>2074</v>
      </c>
      <c r="B505" s="26" t="s">
        <v>2075</v>
      </c>
      <c r="C505" s="26" t="s">
        <v>221</v>
      </c>
      <c r="D505" s="26" t="s">
        <v>2076</v>
      </c>
      <c r="E505" s="26" t="s">
        <v>498</v>
      </c>
      <c r="F505" s="26" t="s">
        <v>307</v>
      </c>
      <c r="G505" s="26" t="s">
        <v>224</v>
      </c>
      <c r="H505" s="26" t="s">
        <v>433</v>
      </c>
      <c r="I505" s="27" t="s">
        <v>93</v>
      </c>
      <c r="J505" s="86">
        <v>293705.94904946239</v>
      </c>
      <c r="K505" s="86">
        <f t="shared" si="7"/>
        <v>55804.130319397853</v>
      </c>
      <c r="L505" s="86">
        <v>349510</v>
      </c>
      <c r="M505" s="88"/>
    </row>
    <row r="506" spans="1:13">
      <c r="A506" s="26" t="s">
        <v>2077</v>
      </c>
      <c r="B506" s="26" t="s">
        <v>2078</v>
      </c>
      <c r="C506" s="26" t="s">
        <v>221</v>
      </c>
      <c r="D506" s="26" t="s">
        <v>2079</v>
      </c>
      <c r="E506" s="26" t="s">
        <v>2080</v>
      </c>
      <c r="F506" s="26" t="s">
        <v>2081</v>
      </c>
      <c r="G506" s="26" t="s">
        <v>224</v>
      </c>
      <c r="H506" s="26" t="s">
        <v>2082</v>
      </c>
      <c r="I506" s="27" t="s">
        <v>93</v>
      </c>
      <c r="J506" s="86">
        <v>762547.40974999999</v>
      </c>
      <c r="K506" s="86">
        <f t="shared" si="7"/>
        <v>144884.00785250001</v>
      </c>
      <c r="L506" s="86">
        <v>907431</v>
      </c>
      <c r="M506" s="88"/>
    </row>
    <row r="507" spans="1:13">
      <c r="A507" s="26" t="s">
        <v>2083</v>
      </c>
      <c r="B507" s="26" t="s">
        <v>2084</v>
      </c>
      <c r="C507" s="26" t="s">
        <v>221</v>
      </c>
      <c r="D507" s="26" t="s">
        <v>2085</v>
      </c>
      <c r="E507" s="26" t="s">
        <v>437</v>
      </c>
      <c r="F507" s="26" t="s">
        <v>224</v>
      </c>
      <c r="G507" s="26" t="s">
        <v>224</v>
      </c>
      <c r="H507" s="26" t="s">
        <v>224</v>
      </c>
      <c r="I507" s="27" t="s">
        <v>93</v>
      </c>
      <c r="J507" s="86">
        <v>102853.03634289127</v>
      </c>
      <c r="K507" s="86">
        <f t="shared" si="7"/>
        <v>19542.076905149341</v>
      </c>
      <c r="L507" s="86">
        <v>122395</v>
      </c>
      <c r="M507" s="88"/>
    </row>
    <row r="508" spans="1:13">
      <c r="A508" s="26" t="s">
        <v>2086</v>
      </c>
      <c r="B508" s="26" t="s">
        <v>2087</v>
      </c>
      <c r="C508" s="26" t="s">
        <v>221</v>
      </c>
      <c r="D508" s="26" t="s">
        <v>2088</v>
      </c>
      <c r="E508" s="26" t="s">
        <v>637</v>
      </c>
      <c r="F508" s="26" t="s">
        <v>224</v>
      </c>
      <c r="G508" s="26" t="s">
        <v>224</v>
      </c>
      <c r="H508" s="26" t="s">
        <v>224</v>
      </c>
      <c r="I508" s="27" t="s">
        <v>93</v>
      </c>
      <c r="J508" s="86">
        <v>365054.2</v>
      </c>
      <c r="K508" s="86">
        <f t="shared" si="7"/>
        <v>69360.29800000001</v>
      </c>
      <c r="L508" s="86">
        <v>434414</v>
      </c>
      <c r="M508" s="88"/>
    </row>
    <row r="509" spans="1:13">
      <c r="A509" s="26" t="s">
        <v>2089</v>
      </c>
      <c r="B509" s="26" t="s">
        <v>2090</v>
      </c>
      <c r="C509" s="29">
        <v>191013025</v>
      </c>
      <c r="D509" s="26" t="s">
        <v>2091</v>
      </c>
      <c r="E509" s="26" t="s">
        <v>258</v>
      </c>
      <c r="F509" s="26" t="s">
        <v>224</v>
      </c>
      <c r="G509" s="26" t="s">
        <v>224</v>
      </c>
      <c r="H509" s="26" t="s">
        <v>224</v>
      </c>
      <c r="I509" s="27" t="s">
        <v>93</v>
      </c>
      <c r="J509" s="86">
        <v>379456.34028554359</v>
      </c>
      <c r="K509" s="86">
        <f t="shared" si="7"/>
        <v>72096.704654253277</v>
      </c>
      <c r="L509" s="86">
        <v>451553</v>
      </c>
      <c r="M509" s="88"/>
    </row>
    <row r="510" spans="1:13">
      <c r="A510" s="26" t="s">
        <v>2092</v>
      </c>
      <c r="B510" s="26" t="s">
        <v>2093</v>
      </c>
      <c r="C510" s="26" t="s">
        <v>221</v>
      </c>
      <c r="D510" s="26" t="s">
        <v>2094</v>
      </c>
      <c r="E510" s="26" t="s">
        <v>258</v>
      </c>
      <c r="F510" s="26" t="s">
        <v>224</v>
      </c>
      <c r="G510" s="26" t="s">
        <v>224</v>
      </c>
      <c r="H510" s="26" t="s">
        <v>224</v>
      </c>
      <c r="I510" s="27" t="s">
        <v>93</v>
      </c>
      <c r="J510" s="86">
        <v>753784.44101720431</v>
      </c>
      <c r="K510" s="86">
        <f t="shared" si="7"/>
        <v>143219.04379326882</v>
      </c>
      <c r="L510" s="86">
        <v>897003</v>
      </c>
      <c r="M510" s="88"/>
    </row>
    <row r="511" spans="1:13">
      <c r="A511" s="26" t="s">
        <v>2095</v>
      </c>
      <c r="B511" s="26" t="s">
        <v>2096</v>
      </c>
      <c r="C511" s="26" t="s">
        <v>221</v>
      </c>
      <c r="D511" s="26" t="s">
        <v>2097</v>
      </c>
      <c r="E511" s="26" t="s">
        <v>599</v>
      </c>
      <c r="F511" s="26" t="s">
        <v>224</v>
      </c>
      <c r="G511" s="26" t="s">
        <v>224</v>
      </c>
      <c r="H511" s="26" t="s">
        <v>224</v>
      </c>
      <c r="I511" s="27" t="s">
        <v>93</v>
      </c>
      <c r="J511" s="86">
        <v>2522398.2857142859</v>
      </c>
      <c r="K511" s="86">
        <f t="shared" si="7"/>
        <v>479255.67428571434</v>
      </c>
      <c r="L511" s="86">
        <v>3001654</v>
      </c>
      <c r="M511" s="88"/>
    </row>
    <row r="512" spans="1:13">
      <c r="A512" s="26" t="s">
        <v>2098</v>
      </c>
      <c r="B512" s="26" t="s">
        <v>2099</v>
      </c>
      <c r="C512" s="29">
        <v>218019111</v>
      </c>
      <c r="D512" s="26" t="s">
        <v>2100</v>
      </c>
      <c r="E512" s="26" t="s">
        <v>258</v>
      </c>
      <c r="F512" s="26" t="s">
        <v>224</v>
      </c>
      <c r="G512" s="26" t="s">
        <v>224</v>
      </c>
      <c r="H512" s="26" t="s">
        <v>224</v>
      </c>
      <c r="I512" s="27" t="s">
        <v>93</v>
      </c>
      <c r="J512" s="86">
        <v>1717143.336875</v>
      </c>
      <c r="K512" s="86">
        <f t="shared" si="7"/>
        <v>326257.23400624999</v>
      </c>
      <c r="L512" s="86">
        <v>2043401</v>
      </c>
      <c r="M512" s="88"/>
    </row>
    <row r="513" spans="1:13">
      <c r="A513" s="26" t="s">
        <v>2101</v>
      </c>
      <c r="B513" s="26" t="s">
        <v>2102</v>
      </c>
      <c r="C513" s="26" t="s">
        <v>221</v>
      </c>
      <c r="D513" s="26" t="s">
        <v>2103</v>
      </c>
      <c r="E513" s="26" t="s">
        <v>258</v>
      </c>
      <c r="F513" s="26" t="s">
        <v>224</v>
      </c>
      <c r="G513" s="26" t="s">
        <v>224</v>
      </c>
      <c r="H513" s="26" t="s">
        <v>224</v>
      </c>
      <c r="I513" s="27" t="s">
        <v>93</v>
      </c>
      <c r="J513" s="86">
        <v>447567.21546714456</v>
      </c>
      <c r="K513" s="86">
        <f t="shared" si="7"/>
        <v>85037.770938757472</v>
      </c>
      <c r="L513" s="86">
        <v>532605</v>
      </c>
      <c r="M513" s="88"/>
    </row>
    <row r="514" spans="1:13">
      <c r="A514" s="26" t="s">
        <v>2104</v>
      </c>
      <c r="B514" s="26" t="s">
        <v>2105</v>
      </c>
      <c r="C514" s="26" t="s">
        <v>221</v>
      </c>
      <c r="D514" s="26" t="s">
        <v>2106</v>
      </c>
      <c r="E514" s="26" t="s">
        <v>258</v>
      </c>
      <c r="F514" s="26" t="s">
        <v>2107</v>
      </c>
      <c r="G514" s="26" t="s">
        <v>225</v>
      </c>
      <c r="H514" s="26" t="s">
        <v>2108</v>
      </c>
      <c r="I514" s="27" t="s">
        <v>93</v>
      </c>
      <c r="J514" s="86">
        <v>1180580</v>
      </c>
      <c r="K514" s="86">
        <f t="shared" si="7"/>
        <v>224310.2</v>
      </c>
      <c r="L514" s="86">
        <v>1404890</v>
      </c>
      <c r="M514" s="88"/>
    </row>
    <row r="515" spans="1:13">
      <c r="A515" s="26" t="s">
        <v>2109</v>
      </c>
      <c r="B515" s="26" t="s">
        <v>2110</v>
      </c>
      <c r="C515" s="26" t="s">
        <v>221</v>
      </c>
      <c r="D515" s="26" t="s">
        <v>2111</v>
      </c>
      <c r="E515" s="26" t="s">
        <v>599</v>
      </c>
      <c r="F515" s="26" t="s">
        <v>224</v>
      </c>
      <c r="G515" s="26" t="s">
        <v>224</v>
      </c>
      <c r="H515" s="26" t="s">
        <v>224</v>
      </c>
      <c r="I515" s="27" t="s">
        <v>93</v>
      </c>
      <c r="J515" s="86">
        <v>380306.53546117083</v>
      </c>
      <c r="K515" s="86">
        <f t="shared" si="7"/>
        <v>72258.241737622462</v>
      </c>
      <c r="L515" s="86">
        <v>452565</v>
      </c>
      <c r="M515" s="88"/>
    </row>
    <row r="516" spans="1:13" ht="27">
      <c r="A516" s="26" t="s">
        <v>2112</v>
      </c>
      <c r="B516" s="26" t="s">
        <v>2113</v>
      </c>
      <c r="C516" s="29">
        <v>191013026</v>
      </c>
      <c r="D516" s="26" t="s">
        <v>2114</v>
      </c>
      <c r="E516" s="26" t="s">
        <v>258</v>
      </c>
      <c r="F516" s="26" t="s">
        <v>454</v>
      </c>
      <c r="G516" s="26" t="s">
        <v>224</v>
      </c>
      <c r="H516" s="26" t="s">
        <v>456</v>
      </c>
      <c r="I516" s="27" t="s">
        <v>93</v>
      </c>
      <c r="J516" s="86">
        <v>586293.6</v>
      </c>
      <c r="K516" s="86">
        <f t="shared" si="7"/>
        <v>111395.784</v>
      </c>
      <c r="L516" s="86">
        <v>697689</v>
      </c>
      <c r="M516" s="88"/>
    </row>
    <row r="517" spans="1:13">
      <c r="A517" s="26" t="s">
        <v>2115</v>
      </c>
      <c r="B517" s="26" t="s">
        <v>2116</v>
      </c>
      <c r="C517" s="26" t="s">
        <v>221</v>
      </c>
      <c r="D517" s="26" t="s">
        <v>2117</v>
      </c>
      <c r="E517" s="26" t="s">
        <v>258</v>
      </c>
      <c r="F517" s="26" t="s">
        <v>224</v>
      </c>
      <c r="G517" s="26" t="s">
        <v>224</v>
      </c>
      <c r="H517" s="26" t="s">
        <v>225</v>
      </c>
      <c r="I517" s="27" t="s">
        <v>93</v>
      </c>
      <c r="J517" s="86">
        <v>49497.388572281961</v>
      </c>
      <c r="K517" s="86">
        <f t="shared" si="7"/>
        <v>9404.5038287335719</v>
      </c>
      <c r="L517" s="86">
        <v>58902</v>
      </c>
      <c r="M517" s="88"/>
    </row>
    <row r="518" spans="1:13">
      <c r="A518" s="26" t="s">
        <v>2118</v>
      </c>
      <c r="B518" s="26" t="s">
        <v>2119</v>
      </c>
      <c r="C518" s="26" t="s">
        <v>221</v>
      </c>
      <c r="D518" s="26" t="s">
        <v>2120</v>
      </c>
      <c r="E518" s="26" t="s">
        <v>437</v>
      </c>
      <c r="F518" s="26" t="s">
        <v>224</v>
      </c>
      <c r="G518" s="26" t="s">
        <v>224</v>
      </c>
      <c r="H518" s="26" t="s">
        <v>224</v>
      </c>
      <c r="I518" s="27" t="s">
        <v>93</v>
      </c>
      <c r="J518" s="86">
        <v>148838.70215053763</v>
      </c>
      <c r="K518" s="86">
        <f t="shared" si="7"/>
        <v>28279.35340860215</v>
      </c>
      <c r="L518" s="86">
        <v>177118</v>
      </c>
      <c r="M518" s="88"/>
    </row>
    <row r="519" spans="1:13">
      <c r="A519" s="26" t="s">
        <v>2121</v>
      </c>
      <c r="B519" s="26" t="s">
        <v>2122</v>
      </c>
      <c r="C519" s="26" t="s">
        <v>221</v>
      </c>
      <c r="D519" s="26" t="s">
        <v>2123</v>
      </c>
      <c r="E519" s="26" t="s">
        <v>432</v>
      </c>
      <c r="F519" s="26" t="s">
        <v>224</v>
      </c>
      <c r="G519" s="26" t="s">
        <v>224</v>
      </c>
      <c r="H519" s="26" t="s">
        <v>225</v>
      </c>
      <c r="I519" s="27" t="s">
        <v>93</v>
      </c>
      <c r="J519" s="86">
        <v>314072.93149001535</v>
      </c>
      <c r="K519" s="86">
        <f t="shared" si="7"/>
        <v>59673.856983102916</v>
      </c>
      <c r="L519" s="86">
        <v>373747</v>
      </c>
      <c r="M519" s="88"/>
    </row>
    <row r="520" spans="1:13">
      <c r="A520" s="26" t="s">
        <v>2124</v>
      </c>
      <c r="B520" s="26" t="s">
        <v>2125</v>
      </c>
      <c r="C520" s="26" t="s">
        <v>221</v>
      </c>
      <c r="D520" s="26" t="s">
        <v>2126</v>
      </c>
      <c r="E520" s="26" t="s">
        <v>432</v>
      </c>
      <c r="F520" s="26" t="s">
        <v>224</v>
      </c>
      <c r="G520" s="26" t="s">
        <v>224</v>
      </c>
      <c r="H520" s="26" t="s">
        <v>225</v>
      </c>
      <c r="I520" s="27" t="s">
        <v>93</v>
      </c>
      <c r="J520" s="86">
        <v>325962.63485714287</v>
      </c>
      <c r="K520" s="86">
        <f t="shared" ref="K520:K583" si="8">+J520*0.19</f>
        <v>61932.900622857145</v>
      </c>
      <c r="L520" s="86">
        <v>387896</v>
      </c>
      <c r="M520" s="88"/>
    </row>
    <row r="521" spans="1:13">
      <c r="A521" s="26" t="s">
        <v>2127</v>
      </c>
      <c r="B521" s="26" t="s">
        <v>2128</v>
      </c>
      <c r="C521" s="26" t="s">
        <v>221</v>
      </c>
      <c r="D521" s="26" t="s">
        <v>2129</v>
      </c>
      <c r="E521" s="26" t="s">
        <v>432</v>
      </c>
      <c r="F521" s="26" t="s">
        <v>224</v>
      </c>
      <c r="G521" s="26" t="s">
        <v>224</v>
      </c>
      <c r="H521" s="26" t="s">
        <v>225</v>
      </c>
      <c r="I521" s="27" t="s">
        <v>93</v>
      </c>
      <c r="J521" s="86">
        <v>517860.77771428571</v>
      </c>
      <c r="K521" s="86">
        <f t="shared" si="8"/>
        <v>98393.547765714291</v>
      </c>
      <c r="L521" s="86">
        <v>616254</v>
      </c>
      <c r="M521" s="88"/>
    </row>
    <row r="522" spans="1:13">
      <c r="A522" s="26" t="s">
        <v>2130</v>
      </c>
      <c r="B522" s="26" t="s">
        <v>2131</v>
      </c>
      <c r="C522" s="26" t="s">
        <v>221</v>
      </c>
      <c r="D522" s="26" t="s">
        <v>2132</v>
      </c>
      <c r="E522" s="26" t="s">
        <v>432</v>
      </c>
      <c r="F522" s="26" t="s">
        <v>224</v>
      </c>
      <c r="G522" s="26" t="s">
        <v>224</v>
      </c>
      <c r="H522" s="26" t="s">
        <v>225</v>
      </c>
      <c r="I522" s="27" t="s">
        <v>93</v>
      </c>
      <c r="J522" s="86">
        <v>870523.5</v>
      </c>
      <c r="K522" s="86">
        <f t="shared" si="8"/>
        <v>165399.465</v>
      </c>
      <c r="L522" s="86">
        <v>1035923</v>
      </c>
      <c r="M522" s="88"/>
    </row>
    <row r="523" spans="1:13">
      <c r="A523" s="26" t="s">
        <v>2133</v>
      </c>
      <c r="B523" s="26" t="s">
        <v>2134</v>
      </c>
      <c r="C523" s="26" t="s">
        <v>221</v>
      </c>
      <c r="D523" s="26" t="s">
        <v>2135</v>
      </c>
      <c r="E523" s="26" t="s">
        <v>432</v>
      </c>
      <c r="F523" s="26" t="s">
        <v>224</v>
      </c>
      <c r="G523" s="26" t="s">
        <v>224</v>
      </c>
      <c r="H523" s="26" t="s">
        <v>433</v>
      </c>
      <c r="I523" s="27" t="s">
        <v>93</v>
      </c>
      <c r="J523" s="86">
        <v>514669.31182795693</v>
      </c>
      <c r="K523" s="86">
        <f t="shared" si="8"/>
        <v>97787.169247311816</v>
      </c>
      <c r="L523" s="86">
        <v>612456</v>
      </c>
      <c r="M523" s="88"/>
    </row>
    <row r="524" spans="1:13">
      <c r="A524" s="26" t="s">
        <v>2136</v>
      </c>
      <c r="B524" s="26" t="s">
        <v>2137</v>
      </c>
      <c r="C524" s="29">
        <v>112160017</v>
      </c>
      <c r="D524" s="26" t="s">
        <v>2138</v>
      </c>
      <c r="E524" s="26" t="s">
        <v>432</v>
      </c>
      <c r="F524" s="26" t="s">
        <v>224</v>
      </c>
      <c r="G524" s="26" t="s">
        <v>433</v>
      </c>
      <c r="H524" s="26" t="s">
        <v>433</v>
      </c>
      <c r="I524" s="27" t="s">
        <v>93</v>
      </c>
      <c r="J524" s="86">
        <v>171143.5</v>
      </c>
      <c r="K524" s="86">
        <f t="shared" si="8"/>
        <v>32517.264999999999</v>
      </c>
      <c r="L524" s="86">
        <v>203661</v>
      </c>
      <c r="M524" s="88"/>
    </row>
    <row r="525" spans="1:13">
      <c r="A525" s="26" t="s">
        <v>2139</v>
      </c>
      <c r="B525" s="26" t="s">
        <v>2140</v>
      </c>
      <c r="C525" s="26" t="s">
        <v>221</v>
      </c>
      <c r="D525" s="26" t="s">
        <v>2141</v>
      </c>
      <c r="E525" s="26" t="s">
        <v>432</v>
      </c>
      <c r="F525" s="26" t="s">
        <v>224</v>
      </c>
      <c r="G525" s="26" t="s">
        <v>224</v>
      </c>
      <c r="H525" s="26" t="s">
        <v>225</v>
      </c>
      <c r="I525" s="27" t="s">
        <v>93</v>
      </c>
      <c r="J525" s="86">
        <v>606015.16430107527</v>
      </c>
      <c r="K525" s="86">
        <f t="shared" si="8"/>
        <v>115142.8812172043</v>
      </c>
      <c r="L525" s="86">
        <v>721158</v>
      </c>
      <c r="M525" s="88"/>
    </row>
    <row r="526" spans="1:13">
      <c r="A526" s="26" t="s">
        <v>2142</v>
      </c>
      <c r="B526" s="26" t="s">
        <v>2143</v>
      </c>
      <c r="C526" s="26" t="s">
        <v>221</v>
      </c>
      <c r="D526" s="26" t="s">
        <v>2144</v>
      </c>
      <c r="E526" s="26" t="s">
        <v>432</v>
      </c>
      <c r="F526" s="26" t="s">
        <v>224</v>
      </c>
      <c r="G526" s="26" t="s">
        <v>224</v>
      </c>
      <c r="H526" s="26" t="s">
        <v>225</v>
      </c>
      <c r="I526" s="27" t="s">
        <v>93</v>
      </c>
      <c r="J526" s="86">
        <v>868459.75591397844</v>
      </c>
      <c r="K526" s="86">
        <f t="shared" si="8"/>
        <v>165007.35362365592</v>
      </c>
      <c r="L526" s="86">
        <v>1033467</v>
      </c>
      <c r="M526" s="88"/>
    </row>
    <row r="527" spans="1:13">
      <c r="A527" s="26" t="s">
        <v>2145</v>
      </c>
      <c r="B527" s="26" t="s">
        <v>2146</v>
      </c>
      <c r="C527" s="26" t="s">
        <v>221</v>
      </c>
      <c r="D527" s="26" t="s">
        <v>2147</v>
      </c>
      <c r="E527" s="26" t="s">
        <v>432</v>
      </c>
      <c r="F527" s="26" t="s">
        <v>224</v>
      </c>
      <c r="G527" s="26" t="s">
        <v>433</v>
      </c>
      <c r="H527" s="26" t="s">
        <v>433</v>
      </c>
      <c r="I527" s="27" t="s">
        <v>93</v>
      </c>
      <c r="J527" s="86">
        <v>156041.61270967743</v>
      </c>
      <c r="K527" s="86">
        <f t="shared" si="8"/>
        <v>29647.906414838711</v>
      </c>
      <c r="L527" s="86">
        <v>185690</v>
      </c>
      <c r="M527" s="88"/>
    </row>
    <row r="528" spans="1:13">
      <c r="A528" s="26" t="s">
        <v>2148</v>
      </c>
      <c r="B528" s="26" t="s">
        <v>2149</v>
      </c>
      <c r="C528" s="26" t="s">
        <v>221</v>
      </c>
      <c r="D528" s="26" t="s">
        <v>2150</v>
      </c>
      <c r="E528" s="26" t="s">
        <v>432</v>
      </c>
      <c r="F528" s="26" t="s">
        <v>2151</v>
      </c>
      <c r="G528" s="26" t="s">
        <v>2152</v>
      </c>
      <c r="H528" s="26" t="s">
        <v>225</v>
      </c>
      <c r="I528" s="27" t="s">
        <v>93</v>
      </c>
      <c r="J528" s="86">
        <v>105492.82411111111</v>
      </c>
      <c r="K528" s="86">
        <f t="shared" si="8"/>
        <v>20043.63658111111</v>
      </c>
      <c r="L528" s="86">
        <v>125536</v>
      </c>
      <c r="M528" s="88"/>
    </row>
    <row r="529" spans="1:13">
      <c r="A529" s="26" t="s">
        <v>2153</v>
      </c>
      <c r="B529" s="26" t="s">
        <v>2154</v>
      </c>
      <c r="C529" s="29">
        <v>108010008</v>
      </c>
      <c r="D529" s="26" t="s">
        <v>2155</v>
      </c>
      <c r="E529" s="26" t="s">
        <v>432</v>
      </c>
      <c r="F529" s="26" t="s">
        <v>224</v>
      </c>
      <c r="G529" s="26" t="s">
        <v>225</v>
      </c>
      <c r="H529" s="26" t="s">
        <v>2152</v>
      </c>
      <c r="I529" s="27" t="s">
        <v>93</v>
      </c>
      <c r="J529" s="86">
        <v>302446.5</v>
      </c>
      <c r="K529" s="86">
        <f t="shared" si="8"/>
        <v>57464.834999999999</v>
      </c>
      <c r="L529" s="86">
        <v>359911</v>
      </c>
      <c r="M529" s="88"/>
    </row>
    <row r="530" spans="1:13">
      <c r="A530" s="26" t="s">
        <v>2156</v>
      </c>
      <c r="B530" s="26" t="s">
        <v>2157</v>
      </c>
      <c r="C530" s="29">
        <v>112154288</v>
      </c>
      <c r="D530" s="26" t="s">
        <v>2158</v>
      </c>
      <c r="E530" s="26" t="s">
        <v>427</v>
      </c>
      <c r="F530" s="26" t="s">
        <v>1831</v>
      </c>
      <c r="G530" s="26" t="s">
        <v>224</v>
      </c>
      <c r="H530" s="26" t="s">
        <v>224</v>
      </c>
      <c r="I530" s="27" t="s">
        <v>93</v>
      </c>
      <c r="J530" s="86">
        <v>194297</v>
      </c>
      <c r="K530" s="86">
        <f t="shared" si="8"/>
        <v>36916.43</v>
      </c>
      <c r="L530" s="86">
        <v>231213</v>
      </c>
      <c r="M530" s="88"/>
    </row>
    <row r="531" spans="1:13">
      <c r="A531" s="26" t="s">
        <v>2159</v>
      </c>
      <c r="B531" s="26" t="s">
        <v>2160</v>
      </c>
      <c r="C531" s="26" t="s">
        <v>221</v>
      </c>
      <c r="D531" s="26" t="s">
        <v>2161</v>
      </c>
      <c r="E531" s="26" t="s">
        <v>229</v>
      </c>
      <c r="F531" s="26" t="s">
        <v>1369</v>
      </c>
      <c r="G531" s="26" t="s">
        <v>2162</v>
      </c>
      <c r="H531" s="26" t="s">
        <v>2162</v>
      </c>
      <c r="I531" s="27" t="s">
        <v>93</v>
      </c>
      <c r="J531" s="86">
        <v>10487.6</v>
      </c>
      <c r="K531" s="86">
        <f t="shared" si="8"/>
        <v>1992.644</v>
      </c>
      <c r="L531" s="86">
        <v>12480</v>
      </c>
      <c r="M531" s="88"/>
    </row>
    <row r="532" spans="1:13">
      <c r="A532" s="26" t="s">
        <v>2163</v>
      </c>
      <c r="B532" s="26" t="s">
        <v>2164</v>
      </c>
      <c r="C532" s="29">
        <v>112154124</v>
      </c>
      <c r="D532" s="26" t="s">
        <v>2165</v>
      </c>
      <c r="E532" s="26" t="s">
        <v>599</v>
      </c>
      <c r="F532" s="26" t="s">
        <v>224</v>
      </c>
      <c r="G532" s="26" t="s">
        <v>224</v>
      </c>
      <c r="H532" s="26" t="s">
        <v>224</v>
      </c>
      <c r="I532" s="27" t="s">
        <v>93</v>
      </c>
      <c r="J532" s="86">
        <v>4542.1913333333332</v>
      </c>
      <c r="K532" s="86">
        <f t="shared" si="8"/>
        <v>863.01635333333331</v>
      </c>
      <c r="L532" s="86">
        <v>5405</v>
      </c>
      <c r="M532" s="88"/>
    </row>
    <row r="533" spans="1:13">
      <c r="A533" s="26" t="s">
        <v>2166</v>
      </c>
      <c r="B533" s="26" t="s">
        <v>2167</v>
      </c>
      <c r="C533" s="29">
        <v>112154248</v>
      </c>
      <c r="D533" s="26" t="s">
        <v>2168</v>
      </c>
      <c r="E533" s="26" t="s">
        <v>427</v>
      </c>
      <c r="F533" s="26" t="s">
        <v>224</v>
      </c>
      <c r="G533" s="26" t="s">
        <v>455</v>
      </c>
      <c r="H533" s="26" t="s">
        <v>456</v>
      </c>
      <c r="I533" s="27" t="s">
        <v>93</v>
      </c>
      <c r="J533" s="86">
        <v>19133.449731182794</v>
      </c>
      <c r="K533" s="86">
        <f t="shared" si="8"/>
        <v>3635.3554489247308</v>
      </c>
      <c r="L533" s="86">
        <v>22769</v>
      </c>
      <c r="M533" s="88"/>
    </row>
    <row r="534" spans="1:13">
      <c r="A534" s="26" t="s">
        <v>2169</v>
      </c>
      <c r="B534" s="26" t="s">
        <v>2170</v>
      </c>
      <c r="C534" s="26" t="s">
        <v>221</v>
      </c>
      <c r="D534" s="26" t="s">
        <v>2171</v>
      </c>
      <c r="E534" s="26" t="s">
        <v>258</v>
      </c>
      <c r="F534" s="26" t="s">
        <v>273</v>
      </c>
      <c r="G534" s="26" t="s">
        <v>224</v>
      </c>
      <c r="H534" s="26" t="s">
        <v>225</v>
      </c>
      <c r="I534" s="27" t="s">
        <v>93</v>
      </c>
      <c r="J534" s="86">
        <v>9203.6569892473126</v>
      </c>
      <c r="K534" s="86">
        <f t="shared" si="8"/>
        <v>1748.6948279569895</v>
      </c>
      <c r="L534" s="86">
        <v>10952</v>
      </c>
      <c r="M534" s="88"/>
    </row>
    <row r="535" spans="1:13">
      <c r="A535" s="26" t="s">
        <v>2172</v>
      </c>
      <c r="B535" s="26" t="s">
        <v>2173</v>
      </c>
      <c r="C535" s="26" t="s">
        <v>221</v>
      </c>
      <c r="D535" s="26" t="s">
        <v>2174</v>
      </c>
      <c r="E535" s="26" t="s">
        <v>432</v>
      </c>
      <c r="F535" s="26" t="s">
        <v>224</v>
      </c>
      <c r="G535" s="26" t="s">
        <v>224</v>
      </c>
      <c r="H535" s="26" t="s">
        <v>225</v>
      </c>
      <c r="I535" s="27" t="s">
        <v>93</v>
      </c>
      <c r="J535" s="86">
        <v>6150.1913333333332</v>
      </c>
      <c r="K535" s="86">
        <f t="shared" si="8"/>
        <v>1168.5363533333334</v>
      </c>
      <c r="L535" s="86">
        <v>7319</v>
      </c>
      <c r="M535" s="88"/>
    </row>
    <row r="536" spans="1:13" ht="27">
      <c r="A536" s="26" t="s">
        <v>2175</v>
      </c>
      <c r="B536" s="26" t="s">
        <v>2176</v>
      </c>
      <c r="C536" s="26" t="s">
        <v>221</v>
      </c>
      <c r="D536" s="26" t="s">
        <v>2177</v>
      </c>
      <c r="E536" s="26" t="s">
        <v>427</v>
      </c>
      <c r="F536" s="26" t="s">
        <v>224</v>
      </c>
      <c r="G536" s="26" t="s">
        <v>224</v>
      </c>
      <c r="H536" s="26" t="s">
        <v>456</v>
      </c>
      <c r="I536" s="27" t="s">
        <v>93</v>
      </c>
      <c r="J536" s="86">
        <v>84924.87607526881</v>
      </c>
      <c r="K536" s="86">
        <f t="shared" si="8"/>
        <v>16135.726454301073</v>
      </c>
      <c r="L536" s="86">
        <v>101061</v>
      </c>
      <c r="M536" s="88"/>
    </row>
    <row r="537" spans="1:13">
      <c r="A537" s="26" t="s">
        <v>2178</v>
      </c>
      <c r="B537" s="26" t="s">
        <v>2179</v>
      </c>
      <c r="C537" s="29">
        <v>112154300</v>
      </c>
      <c r="D537" s="26" t="s">
        <v>2180</v>
      </c>
      <c r="E537" s="26" t="s">
        <v>229</v>
      </c>
      <c r="F537" s="26" t="s">
        <v>224</v>
      </c>
      <c r="G537" s="26" t="s">
        <v>224</v>
      </c>
      <c r="H537" s="26" t="s">
        <v>224</v>
      </c>
      <c r="I537" s="27" t="s">
        <v>93</v>
      </c>
      <c r="J537" s="86">
        <v>108794.83955555556</v>
      </c>
      <c r="K537" s="86">
        <f t="shared" si="8"/>
        <v>20671.019515555556</v>
      </c>
      <c r="L537" s="86">
        <v>129466</v>
      </c>
      <c r="M537" s="88"/>
    </row>
    <row r="538" spans="1:13" ht="27">
      <c r="A538" s="26" t="s">
        <v>2181</v>
      </c>
      <c r="B538" s="26" t="s">
        <v>2182</v>
      </c>
      <c r="C538" s="29">
        <v>112150187</v>
      </c>
      <c r="D538" s="26" t="s">
        <v>2183</v>
      </c>
      <c r="E538" s="26" t="s">
        <v>460</v>
      </c>
      <c r="F538" s="26" t="s">
        <v>224</v>
      </c>
      <c r="G538" s="26" t="s">
        <v>224</v>
      </c>
      <c r="H538" s="26" t="s">
        <v>224</v>
      </c>
      <c r="I538" s="27" t="s">
        <v>93</v>
      </c>
      <c r="J538" s="86">
        <v>107210.36722222221</v>
      </c>
      <c r="K538" s="86">
        <f t="shared" si="8"/>
        <v>20369.969772222219</v>
      </c>
      <c r="L538" s="86">
        <v>127580</v>
      </c>
      <c r="M538" s="88"/>
    </row>
    <row r="539" spans="1:13" ht="27">
      <c r="A539" s="26" t="s">
        <v>2184</v>
      </c>
      <c r="B539" s="26" t="s">
        <v>2185</v>
      </c>
      <c r="C539" s="26" t="s">
        <v>221</v>
      </c>
      <c r="D539" s="26" t="s">
        <v>2186</v>
      </c>
      <c r="E539" s="26" t="s">
        <v>258</v>
      </c>
      <c r="F539" s="26" t="s">
        <v>2187</v>
      </c>
      <c r="G539" s="26" t="s">
        <v>225</v>
      </c>
      <c r="H539" s="26" t="s">
        <v>225</v>
      </c>
      <c r="I539" s="27" t="s">
        <v>93</v>
      </c>
      <c r="J539" s="86">
        <v>479109.85412186378</v>
      </c>
      <c r="K539" s="86">
        <f t="shared" si="8"/>
        <v>91030.872283154124</v>
      </c>
      <c r="L539" s="86">
        <v>570141</v>
      </c>
      <c r="M539" s="88"/>
    </row>
    <row r="540" spans="1:13">
      <c r="A540" s="26" t="s">
        <v>2188</v>
      </c>
      <c r="B540" s="26" t="s">
        <v>2189</v>
      </c>
      <c r="C540" s="26" t="s">
        <v>221</v>
      </c>
      <c r="D540" s="26" t="s">
        <v>2190</v>
      </c>
      <c r="E540" s="26" t="s">
        <v>599</v>
      </c>
      <c r="F540" s="26" t="s">
        <v>224</v>
      </c>
      <c r="G540" s="26" t="s">
        <v>224</v>
      </c>
      <c r="H540" s="26" t="s">
        <v>224</v>
      </c>
      <c r="I540" s="27" t="s">
        <v>93</v>
      </c>
      <c r="J540" s="86">
        <v>636418.18387096771</v>
      </c>
      <c r="K540" s="86">
        <f t="shared" si="8"/>
        <v>120919.45493548387</v>
      </c>
      <c r="L540" s="86">
        <v>757338</v>
      </c>
      <c r="M540" s="88"/>
    </row>
    <row r="541" spans="1:13">
      <c r="A541" s="26" t="s">
        <v>2191</v>
      </c>
      <c r="B541" s="26" t="s">
        <v>2192</v>
      </c>
      <c r="C541" s="29">
        <v>112153064</v>
      </c>
      <c r="D541" s="26" t="s">
        <v>2193</v>
      </c>
      <c r="E541" s="26" t="s">
        <v>229</v>
      </c>
      <c r="F541" s="26" t="s">
        <v>2194</v>
      </c>
      <c r="G541" s="26" t="s">
        <v>1952</v>
      </c>
      <c r="H541" s="26" t="s">
        <v>225</v>
      </c>
      <c r="I541" s="27" t="s">
        <v>93</v>
      </c>
      <c r="J541" s="86">
        <v>1629042.976344086</v>
      </c>
      <c r="K541" s="86">
        <f t="shared" si="8"/>
        <v>309518.16550537635</v>
      </c>
      <c r="L541" s="86">
        <v>1938561</v>
      </c>
      <c r="M541" s="88"/>
    </row>
    <row r="542" spans="1:13">
      <c r="A542" s="26" t="s">
        <v>2195</v>
      </c>
      <c r="B542" s="26" t="s">
        <v>2196</v>
      </c>
      <c r="C542" s="26" t="s">
        <v>221</v>
      </c>
      <c r="D542" s="26" t="s">
        <v>2197</v>
      </c>
      <c r="E542" s="26" t="s">
        <v>258</v>
      </c>
      <c r="F542" s="26" t="s">
        <v>2198</v>
      </c>
      <c r="G542" s="26" t="s">
        <v>454</v>
      </c>
      <c r="H542" s="26" t="s">
        <v>225</v>
      </c>
      <c r="I542" s="27" t="s">
        <v>93</v>
      </c>
      <c r="J542" s="86">
        <v>117158.732625</v>
      </c>
      <c r="K542" s="86">
        <f t="shared" si="8"/>
        <v>22260.15919875</v>
      </c>
      <c r="L542" s="86">
        <v>139419</v>
      </c>
      <c r="M542" s="88"/>
    </row>
    <row r="543" spans="1:13">
      <c r="A543" s="26" t="s">
        <v>2199</v>
      </c>
      <c r="B543" s="26" t="s">
        <v>2200</v>
      </c>
      <c r="C543" s="29">
        <v>112154240</v>
      </c>
      <c r="D543" s="26" t="s">
        <v>2201</v>
      </c>
      <c r="E543" s="26" t="s">
        <v>258</v>
      </c>
      <c r="F543" s="26" t="s">
        <v>224</v>
      </c>
      <c r="G543" s="26" t="s">
        <v>2202</v>
      </c>
      <c r="H543" s="26" t="s">
        <v>224</v>
      </c>
      <c r="I543" s="27" t="s">
        <v>93</v>
      </c>
      <c r="J543" s="86">
        <v>199417.15744444443</v>
      </c>
      <c r="K543" s="86">
        <f t="shared" si="8"/>
        <v>37889.259914444439</v>
      </c>
      <c r="L543" s="86">
        <v>237306</v>
      </c>
      <c r="M543" s="88"/>
    </row>
    <row r="544" spans="1:13">
      <c r="A544" s="26" t="s">
        <v>2203</v>
      </c>
      <c r="B544" s="26" t="s">
        <v>2204</v>
      </c>
      <c r="C544" s="29">
        <v>112150019</v>
      </c>
      <c r="D544" s="26" t="s">
        <v>2205</v>
      </c>
      <c r="E544" s="26" t="s">
        <v>245</v>
      </c>
      <c r="F544" s="26" t="s">
        <v>224</v>
      </c>
      <c r="G544" s="26" t="s">
        <v>224</v>
      </c>
      <c r="H544" s="26" t="s">
        <v>224</v>
      </c>
      <c r="I544" s="27" t="s">
        <v>93</v>
      </c>
      <c r="J544" s="86">
        <v>302440.14575000003</v>
      </c>
      <c r="K544" s="86">
        <f t="shared" si="8"/>
        <v>57463.627692500006</v>
      </c>
      <c r="L544" s="86">
        <v>359904</v>
      </c>
      <c r="M544" s="88"/>
    </row>
    <row r="545" spans="1:13">
      <c r="A545" s="26" t="s">
        <v>2206</v>
      </c>
      <c r="B545" s="26" t="s">
        <v>2207</v>
      </c>
      <c r="C545" s="26" t="s">
        <v>221</v>
      </c>
      <c r="D545" s="26" t="s">
        <v>2208</v>
      </c>
      <c r="E545" s="26" t="s">
        <v>432</v>
      </c>
      <c r="F545" s="26" t="s">
        <v>224</v>
      </c>
      <c r="G545" s="26" t="s">
        <v>225</v>
      </c>
      <c r="H545" s="26" t="s">
        <v>225</v>
      </c>
      <c r="I545" s="27" t="s">
        <v>93</v>
      </c>
      <c r="J545" s="86">
        <v>552609</v>
      </c>
      <c r="K545" s="86">
        <f t="shared" si="8"/>
        <v>104995.71</v>
      </c>
      <c r="L545" s="86">
        <v>657605</v>
      </c>
      <c r="M545" s="88"/>
    </row>
    <row r="546" spans="1:13">
      <c r="A546" s="26" t="s">
        <v>2209</v>
      </c>
      <c r="B546" s="26" t="s">
        <v>2210</v>
      </c>
      <c r="C546" s="26" t="s">
        <v>221</v>
      </c>
      <c r="D546" s="26" t="s">
        <v>2211</v>
      </c>
      <c r="E546" s="26" t="s">
        <v>503</v>
      </c>
      <c r="F546" s="26" t="s">
        <v>263</v>
      </c>
      <c r="G546" s="26" t="s">
        <v>2212</v>
      </c>
      <c r="H546" s="26" t="s">
        <v>2213</v>
      </c>
      <c r="I546" s="27" t="s">
        <v>93</v>
      </c>
      <c r="J546" s="86">
        <v>354736.50799999997</v>
      </c>
      <c r="K546" s="86">
        <f t="shared" si="8"/>
        <v>67399.936519999988</v>
      </c>
      <c r="L546" s="86">
        <v>422136</v>
      </c>
      <c r="M546" s="88"/>
    </row>
    <row r="547" spans="1:13">
      <c r="A547" s="26" t="s">
        <v>2214</v>
      </c>
      <c r="B547" s="26" t="s">
        <v>2215</v>
      </c>
      <c r="C547" s="29">
        <v>1900006165</v>
      </c>
      <c r="D547" s="26" t="s">
        <v>2216</v>
      </c>
      <c r="E547" s="26" t="s">
        <v>468</v>
      </c>
      <c r="F547" s="26" t="s">
        <v>1918</v>
      </c>
      <c r="G547" s="26" t="s">
        <v>1918</v>
      </c>
      <c r="H547" s="26" t="s">
        <v>456</v>
      </c>
      <c r="I547" s="27" t="s">
        <v>93</v>
      </c>
      <c r="J547" s="86">
        <v>327419.52166666673</v>
      </c>
      <c r="K547" s="86">
        <f t="shared" si="8"/>
        <v>62209.70911666668</v>
      </c>
      <c r="L547" s="86">
        <v>389629</v>
      </c>
      <c r="M547" s="88"/>
    </row>
    <row r="548" spans="1:13" ht="27">
      <c r="A548" s="26" t="s">
        <v>2217</v>
      </c>
      <c r="B548" s="26" t="s">
        <v>2218</v>
      </c>
      <c r="C548" s="26" t="s">
        <v>221</v>
      </c>
      <c r="D548" s="26" t="s">
        <v>2219</v>
      </c>
      <c r="E548" s="26" t="s">
        <v>223</v>
      </c>
      <c r="F548" s="26" t="s">
        <v>224</v>
      </c>
      <c r="G548" s="26" t="s">
        <v>224</v>
      </c>
      <c r="H548" s="26" t="s">
        <v>224</v>
      </c>
      <c r="I548" s="27" t="s">
        <v>93</v>
      </c>
      <c r="J548" s="86">
        <v>411830.05957142857</v>
      </c>
      <c r="K548" s="86">
        <f t="shared" si="8"/>
        <v>78247.711318571426</v>
      </c>
      <c r="L548" s="86">
        <v>490078</v>
      </c>
      <c r="M548" s="88"/>
    </row>
    <row r="549" spans="1:13">
      <c r="A549" s="26" t="s">
        <v>2220</v>
      </c>
      <c r="B549" s="26" t="s">
        <v>2221</v>
      </c>
      <c r="C549" s="26" t="s">
        <v>221</v>
      </c>
      <c r="D549" s="26" t="s">
        <v>2222</v>
      </c>
      <c r="E549" s="26" t="s">
        <v>637</v>
      </c>
      <c r="F549" s="26" t="s">
        <v>454</v>
      </c>
      <c r="G549" s="26" t="s">
        <v>224</v>
      </c>
      <c r="H549" s="26" t="s">
        <v>225</v>
      </c>
      <c r="I549" s="27" t="s">
        <v>93</v>
      </c>
      <c r="J549" s="86">
        <v>324536.20850000001</v>
      </c>
      <c r="K549" s="86">
        <f t="shared" si="8"/>
        <v>61661.879615000005</v>
      </c>
      <c r="L549" s="86">
        <v>386198</v>
      </c>
      <c r="M549" s="88"/>
    </row>
    <row r="550" spans="1:13" ht="27">
      <c r="A550" s="26" t="s">
        <v>2223</v>
      </c>
      <c r="B550" s="26" t="s">
        <v>2224</v>
      </c>
      <c r="C550" s="26" t="s">
        <v>221</v>
      </c>
      <c r="D550" s="26" t="s">
        <v>2225</v>
      </c>
      <c r="E550" s="26" t="s">
        <v>599</v>
      </c>
      <c r="F550" s="26" t="s">
        <v>224</v>
      </c>
      <c r="G550" s="26" t="s">
        <v>224</v>
      </c>
      <c r="H550" s="26" t="s">
        <v>224</v>
      </c>
      <c r="I550" s="27" t="s">
        <v>93</v>
      </c>
      <c r="J550" s="86">
        <v>368067.76233333332</v>
      </c>
      <c r="K550" s="86">
        <f t="shared" si="8"/>
        <v>69932.874843333324</v>
      </c>
      <c r="L550" s="86">
        <v>438001</v>
      </c>
      <c r="M550" s="88"/>
    </row>
    <row r="551" spans="1:13" ht="27">
      <c r="A551" s="26" t="s">
        <v>2226</v>
      </c>
      <c r="B551" s="26" t="s">
        <v>2227</v>
      </c>
      <c r="C551" s="26" t="s">
        <v>221</v>
      </c>
      <c r="D551" s="26" t="s">
        <v>2228</v>
      </c>
      <c r="E551" s="26" t="s">
        <v>427</v>
      </c>
      <c r="F551" s="26" t="s">
        <v>2229</v>
      </c>
      <c r="G551" s="26" t="s">
        <v>2230</v>
      </c>
      <c r="H551" s="26" t="s">
        <v>456</v>
      </c>
      <c r="I551" s="27" t="s">
        <v>93</v>
      </c>
      <c r="J551" s="86">
        <v>53738.402419354839</v>
      </c>
      <c r="K551" s="86">
        <f t="shared" si="8"/>
        <v>10210.29645967742</v>
      </c>
      <c r="L551" s="86">
        <v>63949</v>
      </c>
      <c r="M551" s="88"/>
    </row>
    <row r="552" spans="1:13">
      <c r="A552" s="26" t="s">
        <v>2231</v>
      </c>
      <c r="B552" s="26" t="s">
        <v>2232</v>
      </c>
      <c r="C552" s="26" t="s">
        <v>221</v>
      </c>
      <c r="D552" s="26" t="s">
        <v>2233</v>
      </c>
      <c r="E552" s="26" t="s">
        <v>258</v>
      </c>
      <c r="F552" s="26" t="s">
        <v>224</v>
      </c>
      <c r="G552" s="26" t="s">
        <v>224</v>
      </c>
      <c r="H552" s="26" t="s">
        <v>225</v>
      </c>
      <c r="I552" s="27" t="s">
        <v>93</v>
      </c>
      <c r="J552" s="86">
        <v>20033.759333333335</v>
      </c>
      <c r="K552" s="86">
        <f t="shared" si="8"/>
        <v>3806.4142733333338</v>
      </c>
      <c r="L552" s="86">
        <v>23840</v>
      </c>
      <c r="M552" s="88"/>
    </row>
    <row r="553" spans="1:13">
      <c r="A553" s="26" t="s">
        <v>2234</v>
      </c>
      <c r="B553" s="26" t="s">
        <v>2235</v>
      </c>
      <c r="C553" s="26" t="s">
        <v>221</v>
      </c>
      <c r="D553" s="26" t="s">
        <v>2236</v>
      </c>
      <c r="E553" s="26" t="s">
        <v>229</v>
      </c>
      <c r="F553" s="26" t="s">
        <v>2237</v>
      </c>
      <c r="G553" s="26" t="s">
        <v>2238</v>
      </c>
      <c r="H553" s="26" t="s">
        <v>2238</v>
      </c>
      <c r="I553" s="27" t="s">
        <v>93</v>
      </c>
      <c r="J553" s="86">
        <v>167638.25</v>
      </c>
      <c r="K553" s="86">
        <f t="shared" si="8"/>
        <v>31851.267500000002</v>
      </c>
      <c r="L553" s="86">
        <v>199490</v>
      </c>
      <c r="M553" s="88"/>
    </row>
    <row r="554" spans="1:13">
      <c r="A554" s="26" t="s">
        <v>2239</v>
      </c>
      <c r="B554" s="26" t="s">
        <v>2240</v>
      </c>
      <c r="C554" s="26" t="s">
        <v>221</v>
      </c>
      <c r="D554" s="26" t="s">
        <v>2241</v>
      </c>
      <c r="E554" s="26" t="s">
        <v>258</v>
      </c>
      <c r="F554" s="26" t="s">
        <v>224</v>
      </c>
      <c r="G554" s="26" t="s">
        <v>2242</v>
      </c>
      <c r="H554" s="26" t="s">
        <v>225</v>
      </c>
      <c r="I554" s="27" t="s">
        <v>93</v>
      </c>
      <c r="J554" s="86">
        <v>761015.40485714283</v>
      </c>
      <c r="K554" s="86">
        <f t="shared" si="8"/>
        <v>144592.92692285715</v>
      </c>
      <c r="L554" s="86">
        <v>905608</v>
      </c>
      <c r="M554" s="88"/>
    </row>
    <row r="555" spans="1:13">
      <c r="A555" s="26" t="s">
        <v>2243</v>
      </c>
      <c r="B555" s="26" t="s">
        <v>2244</v>
      </c>
      <c r="C555" s="29">
        <v>112152100</v>
      </c>
      <c r="D555" s="26" t="s">
        <v>2245</v>
      </c>
      <c r="E555" s="26" t="s">
        <v>269</v>
      </c>
      <c r="F555" s="26" t="s">
        <v>346</v>
      </c>
      <c r="G555" s="26" t="s">
        <v>356</v>
      </c>
      <c r="H555" s="26" t="s">
        <v>2246</v>
      </c>
      <c r="I555" s="27" t="s">
        <v>93</v>
      </c>
      <c r="J555" s="86">
        <v>661369.75</v>
      </c>
      <c r="K555" s="86">
        <f t="shared" si="8"/>
        <v>125660.2525</v>
      </c>
      <c r="L555" s="86">
        <v>787030</v>
      </c>
      <c r="M555" s="88"/>
    </row>
    <row r="556" spans="1:13">
      <c r="A556" s="26" t="s">
        <v>2247</v>
      </c>
      <c r="B556" s="26" t="s">
        <v>2248</v>
      </c>
      <c r="C556" s="29">
        <v>112150233</v>
      </c>
      <c r="D556" s="26" t="s">
        <v>2249</v>
      </c>
      <c r="E556" s="26" t="s">
        <v>245</v>
      </c>
      <c r="F556" s="26" t="s">
        <v>224</v>
      </c>
      <c r="G556" s="26" t="s">
        <v>224</v>
      </c>
      <c r="H556" s="26" t="s">
        <v>2250</v>
      </c>
      <c r="I556" s="27" t="s">
        <v>93</v>
      </c>
      <c r="J556" s="86">
        <v>629476.81612903229</v>
      </c>
      <c r="K556" s="86">
        <f t="shared" si="8"/>
        <v>119600.59506451614</v>
      </c>
      <c r="L556" s="86">
        <v>749077</v>
      </c>
      <c r="M556" s="88"/>
    </row>
    <row r="557" spans="1:13">
      <c r="A557" s="26" t="s">
        <v>2251</v>
      </c>
      <c r="B557" s="26" t="s">
        <v>2252</v>
      </c>
      <c r="C557" s="26" t="s">
        <v>221</v>
      </c>
      <c r="D557" s="26" t="s">
        <v>2253</v>
      </c>
      <c r="E557" s="26" t="s">
        <v>245</v>
      </c>
      <c r="F557" s="26" t="s">
        <v>2254</v>
      </c>
      <c r="G557" s="26" t="s">
        <v>2255</v>
      </c>
      <c r="H557" s="26" t="s">
        <v>2256</v>
      </c>
      <c r="I557" s="27" t="s">
        <v>93</v>
      </c>
      <c r="J557" s="86">
        <v>322273.5515714286</v>
      </c>
      <c r="K557" s="86">
        <f t="shared" si="8"/>
        <v>61231.974798571435</v>
      </c>
      <c r="L557" s="86">
        <v>383506</v>
      </c>
      <c r="M557" s="88"/>
    </row>
    <row r="558" spans="1:13">
      <c r="A558" s="26" t="s">
        <v>2257</v>
      </c>
      <c r="B558" s="26" t="s">
        <v>2258</v>
      </c>
      <c r="C558" s="29">
        <v>112150227</v>
      </c>
      <c r="D558" s="26" t="s">
        <v>2259</v>
      </c>
      <c r="E558" s="26" t="s">
        <v>245</v>
      </c>
      <c r="F558" s="26" t="s">
        <v>224</v>
      </c>
      <c r="G558" s="26" t="s">
        <v>2260</v>
      </c>
      <c r="H558" s="26" t="s">
        <v>224</v>
      </c>
      <c r="I558" s="27" t="s">
        <v>93</v>
      </c>
      <c r="J558" s="86">
        <v>344487.88339999999</v>
      </c>
      <c r="K558" s="86">
        <f t="shared" si="8"/>
        <v>65452.697846000003</v>
      </c>
      <c r="L558" s="86">
        <v>409941</v>
      </c>
      <c r="M558" s="88"/>
    </row>
    <row r="559" spans="1:13">
      <c r="A559" s="26" t="s">
        <v>2261</v>
      </c>
      <c r="B559" s="26" t="s">
        <v>2262</v>
      </c>
      <c r="C559" s="29">
        <v>112150228</v>
      </c>
      <c r="D559" s="26" t="s">
        <v>2263</v>
      </c>
      <c r="E559" s="26" t="s">
        <v>245</v>
      </c>
      <c r="F559" s="26" t="s">
        <v>1460</v>
      </c>
      <c r="G559" s="26" t="s">
        <v>225</v>
      </c>
      <c r="H559" s="26" t="s">
        <v>2264</v>
      </c>
      <c r="I559" s="27" t="s">
        <v>93</v>
      </c>
      <c r="J559" s="86">
        <v>192257.8</v>
      </c>
      <c r="K559" s="86">
        <f t="shared" si="8"/>
        <v>36528.981999999996</v>
      </c>
      <c r="L559" s="86">
        <v>228787</v>
      </c>
      <c r="M559" s="88"/>
    </row>
    <row r="560" spans="1:13" ht="27">
      <c r="A560" s="26" t="s">
        <v>2265</v>
      </c>
      <c r="B560" s="26" t="s">
        <v>2266</v>
      </c>
      <c r="C560" s="26" t="s">
        <v>221</v>
      </c>
      <c r="D560" s="26" t="s">
        <v>2267</v>
      </c>
      <c r="E560" s="26" t="s">
        <v>262</v>
      </c>
      <c r="F560" s="26" t="s">
        <v>307</v>
      </c>
      <c r="G560" s="26" t="s">
        <v>2268</v>
      </c>
      <c r="H560" s="26" t="s">
        <v>2269</v>
      </c>
      <c r="I560" s="27" t="s">
        <v>93</v>
      </c>
      <c r="J560" s="86">
        <v>1817447.75</v>
      </c>
      <c r="K560" s="86">
        <f t="shared" si="8"/>
        <v>345315.07250000001</v>
      </c>
      <c r="L560" s="86">
        <v>2162763</v>
      </c>
      <c r="M560" s="88"/>
    </row>
    <row r="561" spans="1:13">
      <c r="A561" s="26" t="s">
        <v>2270</v>
      </c>
      <c r="B561" s="26" t="s">
        <v>2271</v>
      </c>
      <c r="C561" s="29">
        <v>112150226</v>
      </c>
      <c r="D561" s="26" t="s">
        <v>2272</v>
      </c>
      <c r="E561" s="26" t="s">
        <v>245</v>
      </c>
      <c r="F561" s="26" t="s">
        <v>1460</v>
      </c>
      <c r="G561" s="26" t="s">
        <v>2273</v>
      </c>
      <c r="H561" s="26" t="s">
        <v>224</v>
      </c>
      <c r="I561" s="27" t="s">
        <v>93</v>
      </c>
      <c r="J561" s="86">
        <v>548914.66666666663</v>
      </c>
      <c r="K561" s="86">
        <f t="shared" si="8"/>
        <v>104293.78666666667</v>
      </c>
      <c r="L561" s="86">
        <v>653208</v>
      </c>
      <c r="M561" s="88"/>
    </row>
    <row r="562" spans="1:13" ht="27">
      <c r="A562" s="26" t="s">
        <v>2274</v>
      </c>
      <c r="B562" s="26" t="s">
        <v>2275</v>
      </c>
      <c r="C562" s="29">
        <v>112150236</v>
      </c>
      <c r="D562" s="26" t="s">
        <v>2276</v>
      </c>
      <c r="E562" s="26" t="s">
        <v>503</v>
      </c>
      <c r="F562" s="26" t="s">
        <v>1460</v>
      </c>
      <c r="G562" s="26" t="s">
        <v>2277</v>
      </c>
      <c r="H562" s="26" t="s">
        <v>2278</v>
      </c>
      <c r="I562" s="27" t="s">
        <v>93</v>
      </c>
      <c r="J562" s="86">
        <v>493916.62033333333</v>
      </c>
      <c r="K562" s="86">
        <f t="shared" si="8"/>
        <v>93844.157863333327</v>
      </c>
      <c r="L562" s="86">
        <v>587761</v>
      </c>
      <c r="M562" s="88"/>
    </row>
    <row r="563" spans="1:13" ht="27">
      <c r="A563" s="26" t="s">
        <v>2279</v>
      </c>
      <c r="B563" s="26" t="s">
        <v>2280</v>
      </c>
      <c r="C563" s="29">
        <v>112177025</v>
      </c>
      <c r="D563" s="26" t="s">
        <v>2281</v>
      </c>
      <c r="E563" s="26" t="s">
        <v>245</v>
      </c>
      <c r="F563" s="26" t="s">
        <v>1460</v>
      </c>
      <c r="G563" s="26" t="s">
        <v>2282</v>
      </c>
      <c r="H563" s="26" t="s">
        <v>2283</v>
      </c>
      <c r="I563" s="27" t="s">
        <v>93</v>
      </c>
      <c r="J563" s="86">
        <v>258496.96679999999</v>
      </c>
      <c r="K563" s="86">
        <f t="shared" si="8"/>
        <v>49114.423691999997</v>
      </c>
      <c r="L563" s="86">
        <v>307611</v>
      </c>
      <c r="M563" s="88"/>
    </row>
    <row r="564" spans="1:13">
      <c r="A564" s="26" t="s">
        <v>2284</v>
      </c>
      <c r="B564" s="26" t="s">
        <v>2285</v>
      </c>
      <c r="C564" s="26" t="s">
        <v>221</v>
      </c>
      <c r="D564" s="26" t="s">
        <v>2286</v>
      </c>
      <c r="E564" s="26" t="s">
        <v>269</v>
      </c>
      <c r="F564" s="26" t="s">
        <v>263</v>
      </c>
      <c r="G564" s="26" t="s">
        <v>401</v>
      </c>
      <c r="H564" s="26" t="s">
        <v>2287</v>
      </c>
      <c r="I564" s="27" t="s">
        <v>93</v>
      </c>
      <c r="J564" s="86">
        <v>366468.20430107531</v>
      </c>
      <c r="K564" s="86">
        <f t="shared" si="8"/>
        <v>69628.958817204315</v>
      </c>
      <c r="L564" s="86">
        <v>436097</v>
      </c>
      <c r="M564" s="88"/>
    </row>
    <row r="565" spans="1:13">
      <c r="A565" s="26" t="s">
        <v>2288</v>
      </c>
      <c r="B565" s="26" t="s">
        <v>2289</v>
      </c>
      <c r="C565" s="26" t="s">
        <v>221</v>
      </c>
      <c r="D565" s="26" t="s">
        <v>2290</v>
      </c>
      <c r="E565" s="26" t="s">
        <v>269</v>
      </c>
      <c r="F565" s="26" t="s">
        <v>263</v>
      </c>
      <c r="G565" s="26" t="s">
        <v>401</v>
      </c>
      <c r="H565" s="26" t="s">
        <v>2291</v>
      </c>
      <c r="I565" s="27" t="s">
        <v>93</v>
      </c>
      <c r="J565" s="86">
        <v>199636.5</v>
      </c>
      <c r="K565" s="86">
        <f t="shared" si="8"/>
        <v>37930.934999999998</v>
      </c>
      <c r="L565" s="86">
        <v>237567</v>
      </c>
      <c r="M565" s="88"/>
    </row>
    <row r="566" spans="1:13">
      <c r="A566" s="26" t="s">
        <v>2292</v>
      </c>
      <c r="B566" s="26" t="s">
        <v>2293</v>
      </c>
      <c r="C566" s="29">
        <v>104004056</v>
      </c>
      <c r="D566" s="26" t="s">
        <v>2294</v>
      </c>
      <c r="E566" s="26" t="s">
        <v>599</v>
      </c>
      <c r="F566" s="26" t="s">
        <v>1841</v>
      </c>
      <c r="G566" s="26" t="s">
        <v>224</v>
      </c>
      <c r="H566" s="26" t="s">
        <v>225</v>
      </c>
      <c r="I566" s="27" t="s">
        <v>93</v>
      </c>
      <c r="J566" s="86">
        <v>61948.139000000003</v>
      </c>
      <c r="K566" s="86">
        <f t="shared" si="8"/>
        <v>11770.146410000001</v>
      </c>
      <c r="L566" s="86">
        <v>73718</v>
      </c>
      <c r="M566" s="88"/>
    </row>
    <row r="567" spans="1:13">
      <c r="A567" s="26" t="s">
        <v>2295</v>
      </c>
      <c r="B567" s="26" t="s">
        <v>2296</v>
      </c>
      <c r="C567" s="26" t="s">
        <v>221</v>
      </c>
      <c r="D567" s="26" t="s">
        <v>2297</v>
      </c>
      <c r="E567" s="26" t="s">
        <v>599</v>
      </c>
      <c r="F567" s="26" t="s">
        <v>224</v>
      </c>
      <c r="G567" s="26" t="s">
        <v>224</v>
      </c>
      <c r="H567" s="26" t="s">
        <v>224</v>
      </c>
      <c r="I567" s="27" t="s">
        <v>93</v>
      </c>
      <c r="J567" s="86">
        <v>20542.333333333332</v>
      </c>
      <c r="K567" s="86">
        <f t="shared" si="8"/>
        <v>3903.0433333333331</v>
      </c>
      <c r="L567" s="86">
        <v>24445</v>
      </c>
      <c r="M567" s="88"/>
    </row>
    <row r="568" spans="1:13">
      <c r="A568" s="26" t="s">
        <v>2298</v>
      </c>
      <c r="B568" s="26" t="s">
        <v>2299</v>
      </c>
      <c r="C568" s="29">
        <v>112154125</v>
      </c>
      <c r="D568" s="26" t="s">
        <v>2300</v>
      </c>
      <c r="E568" s="26" t="s">
        <v>758</v>
      </c>
      <c r="F568" s="26" t="s">
        <v>224</v>
      </c>
      <c r="G568" s="26" t="s">
        <v>2301</v>
      </c>
      <c r="H568" s="26" t="s">
        <v>224</v>
      </c>
      <c r="I568" s="27" t="s">
        <v>93</v>
      </c>
      <c r="J568" s="86">
        <v>52378.506989247311</v>
      </c>
      <c r="K568" s="86">
        <f t="shared" si="8"/>
        <v>9951.9163279569893</v>
      </c>
      <c r="L568" s="86">
        <v>62330</v>
      </c>
      <c r="M568" s="88"/>
    </row>
    <row r="569" spans="1:13">
      <c r="A569" s="26" t="s">
        <v>2302</v>
      </c>
      <c r="B569" s="26" t="s">
        <v>2303</v>
      </c>
      <c r="C569" s="26" t="s">
        <v>221</v>
      </c>
      <c r="D569" s="26" t="s">
        <v>2304</v>
      </c>
      <c r="E569" s="26" t="s">
        <v>258</v>
      </c>
      <c r="F569" s="26" t="s">
        <v>224</v>
      </c>
      <c r="G569" s="26" t="s">
        <v>224</v>
      </c>
      <c r="H569" s="26" t="s">
        <v>225</v>
      </c>
      <c r="I569" s="27" t="s">
        <v>93</v>
      </c>
      <c r="J569" s="86">
        <v>32847.588172043012</v>
      </c>
      <c r="K569" s="86">
        <f t="shared" si="8"/>
        <v>6241.041752688172</v>
      </c>
      <c r="L569" s="86">
        <v>39089</v>
      </c>
      <c r="M569" s="88"/>
    </row>
    <row r="570" spans="1:13">
      <c r="A570" s="26" t="s">
        <v>2305</v>
      </c>
      <c r="B570" s="26" t="s">
        <v>2306</v>
      </c>
      <c r="C570" s="26" t="s">
        <v>221</v>
      </c>
      <c r="D570" s="26" t="s">
        <v>2307</v>
      </c>
      <c r="E570" s="26" t="s">
        <v>258</v>
      </c>
      <c r="F570" s="26" t="s">
        <v>224</v>
      </c>
      <c r="G570" s="26" t="s">
        <v>224</v>
      </c>
      <c r="H570" s="26" t="s">
        <v>225</v>
      </c>
      <c r="I570" s="27" t="s">
        <v>93</v>
      </c>
      <c r="J570" s="86">
        <v>22138.013172043011</v>
      </c>
      <c r="K570" s="86">
        <f t="shared" si="8"/>
        <v>4206.2225026881724</v>
      </c>
      <c r="L570" s="86">
        <v>26344</v>
      </c>
      <c r="M570" s="88"/>
    </row>
    <row r="571" spans="1:13">
      <c r="A571" s="26" t="s">
        <v>2308</v>
      </c>
      <c r="B571" s="26" t="s">
        <v>2309</v>
      </c>
      <c r="C571" s="26" t="s">
        <v>221</v>
      </c>
      <c r="D571" s="26" t="s">
        <v>2310</v>
      </c>
      <c r="E571" s="26" t="s">
        <v>229</v>
      </c>
      <c r="F571" s="26" t="s">
        <v>224</v>
      </c>
      <c r="G571" s="26" t="s">
        <v>225</v>
      </c>
      <c r="H571" s="26" t="s">
        <v>2311</v>
      </c>
      <c r="I571" s="27" t="s">
        <v>93</v>
      </c>
      <c r="J571" s="86">
        <v>30710.890322580643</v>
      </c>
      <c r="K571" s="86">
        <f t="shared" si="8"/>
        <v>5835.069161290322</v>
      </c>
      <c r="L571" s="86">
        <v>36546</v>
      </c>
      <c r="M571" s="88"/>
    </row>
    <row r="572" spans="1:13" ht="27">
      <c r="A572" s="26" t="s">
        <v>2312</v>
      </c>
      <c r="B572" s="26" t="s">
        <v>2313</v>
      </c>
      <c r="C572" s="29">
        <v>212011136</v>
      </c>
      <c r="D572" s="26" t="s">
        <v>2314</v>
      </c>
      <c r="E572" s="26" t="s">
        <v>223</v>
      </c>
      <c r="F572" s="26" t="s">
        <v>225</v>
      </c>
      <c r="G572" s="26" t="s">
        <v>224</v>
      </c>
      <c r="H572" s="26" t="s">
        <v>608</v>
      </c>
      <c r="I572" s="27" t="s">
        <v>93</v>
      </c>
      <c r="J572" s="86">
        <v>1543196</v>
      </c>
      <c r="K572" s="86">
        <f t="shared" si="8"/>
        <v>293207.24</v>
      </c>
      <c r="L572" s="86">
        <v>1836403</v>
      </c>
      <c r="M572" s="88"/>
    </row>
    <row r="573" spans="1:13" ht="27">
      <c r="A573" s="26" t="s">
        <v>2315</v>
      </c>
      <c r="B573" s="26" t="s">
        <v>2316</v>
      </c>
      <c r="C573" s="29">
        <v>212011336</v>
      </c>
      <c r="D573" s="26" t="s">
        <v>2317</v>
      </c>
      <c r="E573" s="26" t="s">
        <v>223</v>
      </c>
      <c r="F573" s="26" t="s">
        <v>225</v>
      </c>
      <c r="G573" s="26" t="s">
        <v>224</v>
      </c>
      <c r="H573" s="26" t="s">
        <v>224</v>
      </c>
      <c r="I573" s="27" t="s">
        <v>93</v>
      </c>
      <c r="J573" s="86">
        <v>6118613.833333333</v>
      </c>
      <c r="K573" s="86">
        <f t="shared" si="8"/>
        <v>1162536.6283333332</v>
      </c>
      <c r="L573" s="86">
        <v>7281150</v>
      </c>
      <c r="M573" s="88"/>
    </row>
    <row r="574" spans="1:13" ht="40.5">
      <c r="A574" s="26" t="s">
        <v>2318</v>
      </c>
      <c r="B574" s="26" t="s">
        <v>2319</v>
      </c>
      <c r="C574" s="29">
        <v>212011456</v>
      </c>
      <c r="D574" s="26" t="s">
        <v>2320</v>
      </c>
      <c r="E574" s="26" t="s">
        <v>223</v>
      </c>
      <c r="F574" s="26" t="s">
        <v>225</v>
      </c>
      <c r="G574" s="26" t="s">
        <v>224</v>
      </c>
      <c r="H574" s="26" t="s">
        <v>608</v>
      </c>
      <c r="I574" s="27" t="s">
        <v>93</v>
      </c>
      <c r="J574" s="86">
        <v>949157.83333333337</v>
      </c>
      <c r="K574" s="86">
        <f t="shared" si="8"/>
        <v>180339.98833333334</v>
      </c>
      <c r="L574" s="86">
        <v>1129498</v>
      </c>
      <c r="M574" s="88"/>
    </row>
    <row r="575" spans="1:13">
      <c r="A575" s="26" t="s">
        <v>2321</v>
      </c>
      <c r="B575" s="26" t="s">
        <v>2322</v>
      </c>
      <c r="C575" s="26" t="s">
        <v>221</v>
      </c>
      <c r="D575" s="26" t="s">
        <v>2323</v>
      </c>
      <c r="E575" s="26" t="s">
        <v>245</v>
      </c>
      <c r="F575" s="26" t="s">
        <v>225</v>
      </c>
      <c r="G575" s="26" t="s">
        <v>225</v>
      </c>
      <c r="H575" s="26" t="s">
        <v>2324</v>
      </c>
      <c r="I575" s="27" t="s">
        <v>93</v>
      </c>
      <c r="J575" s="86">
        <v>412391.28250000003</v>
      </c>
      <c r="K575" s="86">
        <f t="shared" si="8"/>
        <v>78354.343675000011</v>
      </c>
      <c r="L575" s="86">
        <v>490746</v>
      </c>
      <c r="M575" s="88"/>
    </row>
    <row r="576" spans="1:13">
      <c r="A576" s="26" t="s">
        <v>2325</v>
      </c>
      <c r="B576" s="26" t="s">
        <v>2326</v>
      </c>
      <c r="C576" s="29">
        <v>190006061</v>
      </c>
      <c r="D576" s="26" t="s">
        <v>2327</v>
      </c>
      <c r="E576" s="26" t="s">
        <v>223</v>
      </c>
      <c r="F576" s="26" t="s">
        <v>225</v>
      </c>
      <c r="G576" s="26" t="s">
        <v>224</v>
      </c>
      <c r="H576" s="26" t="s">
        <v>224</v>
      </c>
      <c r="I576" s="27" t="s">
        <v>93</v>
      </c>
      <c r="J576" s="86">
        <v>480353.5</v>
      </c>
      <c r="K576" s="86">
        <f t="shared" si="8"/>
        <v>91267.165000000008</v>
      </c>
      <c r="L576" s="86">
        <v>571621</v>
      </c>
      <c r="M576" s="88"/>
    </row>
    <row r="577" spans="1:13" ht="27">
      <c r="A577" s="26" t="s">
        <v>2328</v>
      </c>
      <c r="B577" s="26" t="s">
        <v>2329</v>
      </c>
      <c r="C577" s="29">
        <v>190006049</v>
      </c>
      <c r="D577" s="26" t="s">
        <v>2330</v>
      </c>
      <c r="E577" s="26" t="s">
        <v>223</v>
      </c>
      <c r="F577" s="26" t="s">
        <v>225</v>
      </c>
      <c r="G577" s="26" t="s">
        <v>224</v>
      </c>
      <c r="H577" s="26" t="s">
        <v>608</v>
      </c>
      <c r="I577" s="27" t="s">
        <v>93</v>
      </c>
      <c r="J577" s="86">
        <v>327755.55026881723</v>
      </c>
      <c r="K577" s="86">
        <f t="shared" si="8"/>
        <v>62273.554551075271</v>
      </c>
      <c r="L577" s="86">
        <v>390029</v>
      </c>
      <c r="M577" s="88"/>
    </row>
    <row r="578" spans="1:13">
      <c r="A578" s="26" t="s">
        <v>2331</v>
      </c>
      <c r="B578" s="26" t="s">
        <v>2332</v>
      </c>
      <c r="C578" s="26" t="s">
        <v>221</v>
      </c>
      <c r="D578" s="26" t="s">
        <v>2333</v>
      </c>
      <c r="E578" s="26" t="s">
        <v>223</v>
      </c>
      <c r="F578" s="26" t="s">
        <v>225</v>
      </c>
      <c r="G578" s="26" t="s">
        <v>224</v>
      </c>
      <c r="H578" s="26" t="s">
        <v>225</v>
      </c>
      <c r="I578" s="27" t="s">
        <v>93</v>
      </c>
      <c r="J578" s="86">
        <v>552358.84516129026</v>
      </c>
      <c r="K578" s="86">
        <f t="shared" si="8"/>
        <v>104948.18058064514</v>
      </c>
      <c r="L578" s="86">
        <v>657307</v>
      </c>
      <c r="M578" s="88"/>
    </row>
    <row r="579" spans="1:13">
      <c r="A579" s="26" t="s">
        <v>2334</v>
      </c>
      <c r="B579" s="26" t="s">
        <v>2335</v>
      </c>
      <c r="C579" s="29">
        <v>190006065</v>
      </c>
      <c r="D579" s="26" t="s">
        <v>2336</v>
      </c>
      <c r="E579" s="26" t="s">
        <v>460</v>
      </c>
      <c r="F579" s="26" t="s">
        <v>225</v>
      </c>
      <c r="G579" s="26" t="s">
        <v>1743</v>
      </c>
      <c r="H579" s="26" t="s">
        <v>225</v>
      </c>
      <c r="I579" s="27" t="s">
        <v>93</v>
      </c>
      <c r="J579" s="86">
        <v>427891.71428571426</v>
      </c>
      <c r="K579" s="86">
        <f t="shared" si="8"/>
        <v>81299.42571428571</v>
      </c>
      <c r="L579" s="86">
        <v>509191</v>
      </c>
      <c r="M579" s="88"/>
    </row>
    <row r="580" spans="1:13" ht="27">
      <c r="A580" s="26" t="s">
        <v>2337</v>
      </c>
      <c r="B580" s="26" t="s">
        <v>2338</v>
      </c>
      <c r="C580" s="29">
        <v>190006122</v>
      </c>
      <c r="D580" s="26" t="s">
        <v>2339</v>
      </c>
      <c r="E580" s="26" t="s">
        <v>223</v>
      </c>
      <c r="F580" s="26" t="s">
        <v>225</v>
      </c>
      <c r="G580" s="26" t="s">
        <v>224</v>
      </c>
      <c r="H580" s="26" t="s">
        <v>608</v>
      </c>
      <c r="I580" s="27" t="s">
        <v>93</v>
      </c>
      <c r="J580" s="86">
        <v>455076.59168219834</v>
      </c>
      <c r="K580" s="86">
        <f t="shared" si="8"/>
        <v>86464.552419617685</v>
      </c>
      <c r="L580" s="86">
        <v>541541</v>
      </c>
      <c r="M580" s="88"/>
    </row>
    <row r="581" spans="1:13" ht="27">
      <c r="A581" s="26" t="s">
        <v>2340</v>
      </c>
      <c r="B581" s="26" t="s">
        <v>2341</v>
      </c>
      <c r="C581" s="26" t="s">
        <v>221</v>
      </c>
      <c r="D581" s="26" t="s">
        <v>2342</v>
      </c>
      <c r="E581" s="26" t="s">
        <v>223</v>
      </c>
      <c r="F581" s="26" t="s">
        <v>225</v>
      </c>
      <c r="G581" s="26" t="s">
        <v>225</v>
      </c>
      <c r="H581" s="26" t="s">
        <v>225</v>
      </c>
      <c r="I581" s="27" t="s">
        <v>93</v>
      </c>
      <c r="J581" s="86">
        <v>531991.58644444449</v>
      </c>
      <c r="K581" s="86">
        <f t="shared" si="8"/>
        <v>101078.40142444446</v>
      </c>
      <c r="L581" s="86">
        <v>633070</v>
      </c>
      <c r="M581" s="88"/>
    </row>
    <row r="582" spans="1:13">
      <c r="A582" s="26" t="s">
        <v>2343</v>
      </c>
      <c r="B582" s="26" t="s">
        <v>2344</v>
      </c>
      <c r="C582" s="26" t="s">
        <v>221</v>
      </c>
      <c r="D582" s="26" t="s">
        <v>2345</v>
      </c>
      <c r="E582" s="26" t="s">
        <v>223</v>
      </c>
      <c r="F582" s="26" t="s">
        <v>225</v>
      </c>
      <c r="G582" s="26" t="s">
        <v>2346</v>
      </c>
      <c r="H582" s="26" t="s">
        <v>2347</v>
      </c>
      <c r="I582" s="27" t="s">
        <v>93</v>
      </c>
      <c r="J582" s="86">
        <v>691958.6</v>
      </c>
      <c r="K582" s="86">
        <f t="shared" si="8"/>
        <v>131472.13399999999</v>
      </c>
      <c r="L582" s="86">
        <v>823431</v>
      </c>
      <c r="M582" s="88"/>
    </row>
    <row r="583" spans="1:13">
      <c r="A583" s="26" t="s">
        <v>2348</v>
      </c>
      <c r="B583" s="26" t="s">
        <v>2349</v>
      </c>
      <c r="C583" s="26" t="s">
        <v>221</v>
      </c>
      <c r="D583" s="26" t="s">
        <v>2350</v>
      </c>
      <c r="E583" s="26" t="s">
        <v>223</v>
      </c>
      <c r="F583" s="26" t="s">
        <v>225</v>
      </c>
      <c r="G583" s="26" t="s">
        <v>2351</v>
      </c>
      <c r="H583" s="26" t="s">
        <v>225</v>
      </c>
      <c r="I583" s="27" t="s">
        <v>93</v>
      </c>
      <c r="J583" s="86">
        <v>1128982.2</v>
      </c>
      <c r="K583" s="86">
        <f t="shared" si="8"/>
        <v>214506.61799999999</v>
      </c>
      <c r="L583" s="86">
        <v>1343489</v>
      </c>
      <c r="M583" s="88"/>
    </row>
    <row r="584" spans="1:13">
      <c r="A584" s="26" t="s">
        <v>2352</v>
      </c>
      <c r="B584" s="26" t="s">
        <v>2353</v>
      </c>
      <c r="C584" s="26" t="s">
        <v>221</v>
      </c>
      <c r="D584" s="26" t="s">
        <v>2354</v>
      </c>
      <c r="E584" s="26" t="s">
        <v>437</v>
      </c>
      <c r="F584" s="26" t="s">
        <v>225</v>
      </c>
      <c r="G584" s="26" t="s">
        <v>2355</v>
      </c>
      <c r="H584" s="26" t="s">
        <v>224</v>
      </c>
      <c r="I584" s="27" t="s">
        <v>93</v>
      </c>
      <c r="J584" s="86">
        <v>60601.364939068109</v>
      </c>
      <c r="K584" s="86">
        <f t="shared" ref="K584:K647" si="9">+J584*0.19</f>
        <v>11514.25933842294</v>
      </c>
      <c r="L584" s="86">
        <v>72116</v>
      </c>
      <c r="M584" s="88"/>
    </row>
    <row r="585" spans="1:13" ht="27">
      <c r="A585" s="26" t="s">
        <v>2356</v>
      </c>
      <c r="B585" s="26" t="s">
        <v>2357</v>
      </c>
      <c r="C585" s="26" t="s">
        <v>221</v>
      </c>
      <c r="D585" s="26" t="s">
        <v>2358</v>
      </c>
      <c r="E585" s="26" t="s">
        <v>223</v>
      </c>
      <c r="F585" s="26" t="s">
        <v>225</v>
      </c>
      <c r="G585" s="26" t="s">
        <v>224</v>
      </c>
      <c r="H585" s="26" t="s">
        <v>608</v>
      </c>
      <c r="I585" s="27" t="s">
        <v>93</v>
      </c>
      <c r="J585" s="86">
        <v>273521.5</v>
      </c>
      <c r="K585" s="86">
        <f t="shared" si="9"/>
        <v>51969.084999999999</v>
      </c>
      <c r="L585" s="86">
        <v>325491</v>
      </c>
      <c r="M585" s="88"/>
    </row>
    <row r="586" spans="1:13">
      <c r="A586" s="26" t="s">
        <v>2359</v>
      </c>
      <c r="B586" s="26" t="s">
        <v>2360</v>
      </c>
      <c r="C586" s="26" t="s">
        <v>221</v>
      </c>
      <c r="D586" s="26" t="s">
        <v>2361</v>
      </c>
      <c r="E586" s="26" t="s">
        <v>223</v>
      </c>
      <c r="F586" s="26" t="s">
        <v>225</v>
      </c>
      <c r="G586" s="26" t="s">
        <v>2362</v>
      </c>
      <c r="H586" s="26" t="s">
        <v>225</v>
      </c>
      <c r="I586" s="27" t="s">
        <v>93</v>
      </c>
      <c r="J586" s="86">
        <v>158349.33333333334</v>
      </c>
      <c r="K586" s="86">
        <f t="shared" si="9"/>
        <v>30086.373333333337</v>
      </c>
      <c r="L586" s="86">
        <v>188436</v>
      </c>
      <c r="M586" s="88"/>
    </row>
    <row r="587" spans="1:13">
      <c r="A587" s="26" t="s">
        <v>2363</v>
      </c>
      <c r="B587" s="26" t="s">
        <v>2364</v>
      </c>
      <c r="C587" s="26" t="s">
        <v>221</v>
      </c>
      <c r="D587" s="26" t="s">
        <v>2365</v>
      </c>
      <c r="E587" s="26" t="s">
        <v>460</v>
      </c>
      <c r="F587" s="26" t="s">
        <v>225</v>
      </c>
      <c r="G587" s="26" t="s">
        <v>1743</v>
      </c>
      <c r="H587" s="26" t="s">
        <v>225</v>
      </c>
      <c r="I587" s="27" t="s">
        <v>93</v>
      </c>
      <c r="J587" s="86">
        <v>344010.33333333331</v>
      </c>
      <c r="K587" s="86">
        <f t="shared" si="9"/>
        <v>65361.963333333333</v>
      </c>
      <c r="L587" s="86">
        <v>409372</v>
      </c>
      <c r="M587" s="88"/>
    </row>
    <row r="588" spans="1:13" ht="27">
      <c r="A588" s="26" t="s">
        <v>2366</v>
      </c>
      <c r="B588" s="26" t="s">
        <v>2367</v>
      </c>
      <c r="C588" s="26" t="s">
        <v>221</v>
      </c>
      <c r="D588" s="26" t="s">
        <v>2368</v>
      </c>
      <c r="E588" s="26" t="s">
        <v>223</v>
      </c>
      <c r="F588" s="26" t="s">
        <v>225</v>
      </c>
      <c r="G588" s="26" t="s">
        <v>224</v>
      </c>
      <c r="H588" s="26" t="s">
        <v>608</v>
      </c>
      <c r="I588" s="27" t="s">
        <v>93</v>
      </c>
      <c r="J588" s="86">
        <v>63524.501594982081</v>
      </c>
      <c r="K588" s="86">
        <f t="shared" si="9"/>
        <v>12069.655303046595</v>
      </c>
      <c r="L588" s="86">
        <v>75594</v>
      </c>
      <c r="M588" s="88"/>
    </row>
    <row r="589" spans="1:13">
      <c r="A589" s="26" t="s">
        <v>2369</v>
      </c>
      <c r="B589" s="26" t="s">
        <v>2370</v>
      </c>
      <c r="C589" s="26" t="s">
        <v>221</v>
      </c>
      <c r="D589" s="26" t="s">
        <v>2371</v>
      </c>
      <c r="E589" s="26" t="s">
        <v>258</v>
      </c>
      <c r="F589" s="26" t="s">
        <v>225</v>
      </c>
      <c r="G589" s="26" t="s">
        <v>2372</v>
      </c>
      <c r="H589" s="26" t="s">
        <v>2373</v>
      </c>
      <c r="I589" s="27" t="s">
        <v>93</v>
      </c>
      <c r="J589" s="86">
        <v>360339</v>
      </c>
      <c r="K589" s="86">
        <f t="shared" si="9"/>
        <v>68464.41</v>
      </c>
      <c r="L589" s="86">
        <v>428803</v>
      </c>
      <c r="M589" s="88"/>
    </row>
    <row r="590" spans="1:13">
      <c r="A590" s="26" t="s">
        <v>2374</v>
      </c>
      <c r="B590" s="26" t="s">
        <v>2375</v>
      </c>
      <c r="C590" s="26" t="s">
        <v>221</v>
      </c>
      <c r="D590" s="26" t="s">
        <v>2376</v>
      </c>
      <c r="E590" s="26" t="s">
        <v>223</v>
      </c>
      <c r="F590" s="26" t="s">
        <v>225</v>
      </c>
      <c r="G590" s="26" t="s">
        <v>455</v>
      </c>
      <c r="H590" s="26" t="s">
        <v>224</v>
      </c>
      <c r="I590" s="27" t="s">
        <v>93</v>
      </c>
      <c r="J590" s="86">
        <v>311724.03320000001</v>
      </c>
      <c r="K590" s="86">
        <f t="shared" si="9"/>
        <v>59227.566308000001</v>
      </c>
      <c r="L590" s="86">
        <v>370952</v>
      </c>
      <c r="M590" s="88"/>
    </row>
    <row r="591" spans="1:13" ht="40.5">
      <c r="A591" s="26" t="s">
        <v>2377</v>
      </c>
      <c r="B591" s="26" t="s">
        <v>2378</v>
      </c>
      <c r="C591" s="26" t="s">
        <v>221</v>
      </c>
      <c r="D591" s="26" t="s">
        <v>2379</v>
      </c>
      <c r="E591" s="26" t="s">
        <v>432</v>
      </c>
      <c r="F591" s="26" t="s">
        <v>225</v>
      </c>
      <c r="G591" s="26" t="s">
        <v>224</v>
      </c>
      <c r="H591" s="26" t="s">
        <v>225</v>
      </c>
      <c r="I591" s="27" t="s">
        <v>93</v>
      </c>
      <c r="J591" s="86">
        <v>215546.59716666667</v>
      </c>
      <c r="K591" s="86">
        <f t="shared" si="9"/>
        <v>40953.853461666666</v>
      </c>
      <c r="L591" s="86">
        <v>256500</v>
      </c>
      <c r="M591" s="88"/>
    </row>
    <row r="592" spans="1:13">
      <c r="A592" s="26" t="s">
        <v>2380</v>
      </c>
      <c r="B592" s="26" t="s">
        <v>2381</v>
      </c>
      <c r="C592" s="29">
        <v>212011250</v>
      </c>
      <c r="D592" s="26" t="s">
        <v>2382</v>
      </c>
      <c r="E592" s="26" t="s">
        <v>460</v>
      </c>
      <c r="F592" s="26" t="s">
        <v>225</v>
      </c>
      <c r="G592" s="26" t="s">
        <v>224</v>
      </c>
      <c r="H592" s="26" t="s">
        <v>224</v>
      </c>
      <c r="I592" s="27" t="s">
        <v>93</v>
      </c>
      <c r="J592" s="86">
        <v>4813208.5444</v>
      </c>
      <c r="K592" s="86">
        <f t="shared" si="9"/>
        <v>914509.62343599997</v>
      </c>
      <c r="L592" s="86">
        <v>5727718</v>
      </c>
      <c r="M592" s="88"/>
    </row>
    <row r="593" spans="1:13" ht="27">
      <c r="A593" s="26" t="s">
        <v>2383</v>
      </c>
      <c r="B593" s="26" t="s">
        <v>2384</v>
      </c>
      <c r="C593" s="26" t="s">
        <v>221</v>
      </c>
      <c r="D593" s="26" t="s">
        <v>2385</v>
      </c>
      <c r="E593" s="26" t="s">
        <v>223</v>
      </c>
      <c r="F593" s="26" t="s">
        <v>225</v>
      </c>
      <c r="G593" s="26" t="s">
        <v>2386</v>
      </c>
      <c r="H593" s="26" t="s">
        <v>225</v>
      </c>
      <c r="I593" s="27" t="s">
        <v>93</v>
      </c>
      <c r="J593" s="86">
        <v>2642340.7999999998</v>
      </c>
      <c r="K593" s="86">
        <f t="shared" si="9"/>
        <v>502044.75199999998</v>
      </c>
      <c r="L593" s="86">
        <v>3144386</v>
      </c>
      <c r="M593" s="88"/>
    </row>
    <row r="594" spans="1:13">
      <c r="A594" s="26" t="s">
        <v>2387</v>
      </c>
      <c r="B594" s="26" t="s">
        <v>2388</v>
      </c>
      <c r="C594" s="26" t="s">
        <v>221</v>
      </c>
      <c r="D594" s="26" t="s">
        <v>2389</v>
      </c>
      <c r="E594" s="26" t="s">
        <v>269</v>
      </c>
      <c r="F594" s="26" t="s">
        <v>225</v>
      </c>
      <c r="G594" s="26" t="s">
        <v>224</v>
      </c>
      <c r="H594" s="26" t="s">
        <v>224</v>
      </c>
      <c r="I594" s="27" t="s">
        <v>93</v>
      </c>
      <c r="J594" s="86">
        <v>580355.4</v>
      </c>
      <c r="K594" s="86">
        <f t="shared" si="9"/>
        <v>110267.52600000001</v>
      </c>
      <c r="L594" s="86">
        <v>690623</v>
      </c>
      <c r="M594" s="88"/>
    </row>
    <row r="595" spans="1:13">
      <c r="A595" s="26" t="s">
        <v>2390</v>
      </c>
      <c r="B595" s="26" t="s">
        <v>2391</v>
      </c>
      <c r="C595" s="26" t="s">
        <v>221</v>
      </c>
      <c r="D595" s="26" t="s">
        <v>2392</v>
      </c>
      <c r="E595" s="26" t="s">
        <v>258</v>
      </c>
      <c r="F595" s="26" t="s">
        <v>225</v>
      </c>
      <c r="G595" s="26" t="s">
        <v>224</v>
      </c>
      <c r="H595" s="26" t="s">
        <v>225</v>
      </c>
      <c r="I595" s="27" t="s">
        <v>93</v>
      </c>
      <c r="J595" s="86">
        <v>88399.697642771818</v>
      </c>
      <c r="K595" s="86">
        <f t="shared" si="9"/>
        <v>16795.942552126646</v>
      </c>
      <c r="L595" s="86">
        <v>105196</v>
      </c>
      <c r="M595" s="88"/>
    </row>
    <row r="596" spans="1:13">
      <c r="A596" s="26" t="s">
        <v>2393</v>
      </c>
      <c r="B596" s="26" t="s">
        <v>2394</v>
      </c>
      <c r="C596" s="29">
        <v>112153060</v>
      </c>
      <c r="D596" s="26" t="s">
        <v>2395</v>
      </c>
      <c r="E596" s="26" t="s">
        <v>229</v>
      </c>
      <c r="F596" s="26" t="s">
        <v>225</v>
      </c>
      <c r="G596" s="26" t="s">
        <v>224</v>
      </c>
      <c r="H596" s="26" t="s">
        <v>224</v>
      </c>
      <c r="I596" s="27" t="s">
        <v>93</v>
      </c>
      <c r="J596" s="86">
        <v>3944385.9217015523</v>
      </c>
      <c r="K596" s="86">
        <f t="shared" si="9"/>
        <v>749433.32512329496</v>
      </c>
      <c r="L596" s="86">
        <v>4693819</v>
      </c>
      <c r="M596" s="88"/>
    </row>
    <row r="597" spans="1:13">
      <c r="A597" s="26" t="s">
        <v>2396</v>
      </c>
      <c r="B597" s="26" t="s">
        <v>2397</v>
      </c>
      <c r="C597" s="26" t="s">
        <v>221</v>
      </c>
      <c r="D597" s="26" t="s">
        <v>2398</v>
      </c>
      <c r="E597" s="26" t="s">
        <v>258</v>
      </c>
      <c r="F597" s="26" t="s">
        <v>225</v>
      </c>
      <c r="G597" s="26" t="s">
        <v>224</v>
      </c>
      <c r="H597" s="26" t="s">
        <v>2399</v>
      </c>
      <c r="I597" s="27" t="s">
        <v>93</v>
      </c>
      <c r="J597" s="86">
        <v>509833.11515053757</v>
      </c>
      <c r="K597" s="86">
        <f t="shared" si="9"/>
        <v>96868.291878602147</v>
      </c>
      <c r="L597" s="86">
        <v>606701</v>
      </c>
      <c r="M597" s="88"/>
    </row>
    <row r="598" spans="1:13" ht="27">
      <c r="A598" s="26" t="s">
        <v>2400</v>
      </c>
      <c r="B598" s="26" t="s">
        <v>2401</v>
      </c>
      <c r="C598" s="29">
        <v>112151070</v>
      </c>
      <c r="D598" s="26" t="s">
        <v>2402</v>
      </c>
      <c r="E598" s="26" t="s">
        <v>262</v>
      </c>
      <c r="F598" s="26" t="s">
        <v>225</v>
      </c>
      <c r="G598" s="26" t="s">
        <v>224</v>
      </c>
      <c r="H598" s="26" t="s">
        <v>2403</v>
      </c>
      <c r="I598" s="27" t="s">
        <v>93</v>
      </c>
      <c r="J598" s="86">
        <v>887971.02150537632</v>
      </c>
      <c r="K598" s="86">
        <f t="shared" si="9"/>
        <v>168714.4940860215</v>
      </c>
      <c r="L598" s="86">
        <v>1056686</v>
      </c>
      <c r="M598" s="88"/>
    </row>
    <row r="599" spans="1:13">
      <c r="A599" s="26" t="s">
        <v>2404</v>
      </c>
      <c r="B599" s="26" t="s">
        <v>2405</v>
      </c>
      <c r="C599" s="26" t="s">
        <v>221</v>
      </c>
      <c r="D599" s="26" t="s">
        <v>2406</v>
      </c>
      <c r="E599" s="26" t="s">
        <v>258</v>
      </c>
      <c r="F599" s="26" t="s">
        <v>225</v>
      </c>
      <c r="G599" s="26" t="s">
        <v>2407</v>
      </c>
      <c r="H599" s="26" t="s">
        <v>2408</v>
      </c>
      <c r="I599" s="27" t="s">
        <v>93</v>
      </c>
      <c r="J599" s="86">
        <v>2156000</v>
      </c>
      <c r="K599" s="86">
        <f t="shared" si="9"/>
        <v>409640</v>
      </c>
      <c r="L599" s="86">
        <v>2565640</v>
      </c>
      <c r="M599" s="88"/>
    </row>
    <row r="600" spans="1:13">
      <c r="A600" s="26" t="s">
        <v>2409</v>
      </c>
      <c r="B600" s="26" t="s">
        <v>2410</v>
      </c>
      <c r="C600" s="26" t="s">
        <v>221</v>
      </c>
      <c r="D600" s="26" t="s">
        <v>2411</v>
      </c>
      <c r="E600" s="26" t="s">
        <v>258</v>
      </c>
      <c r="F600" s="26" t="s">
        <v>225</v>
      </c>
      <c r="G600" s="26" t="s">
        <v>2407</v>
      </c>
      <c r="H600" s="26" t="s">
        <v>2412</v>
      </c>
      <c r="I600" s="27" t="s">
        <v>93</v>
      </c>
      <c r="J600" s="86">
        <v>3177363.2</v>
      </c>
      <c r="K600" s="86">
        <f t="shared" si="9"/>
        <v>603699.00800000003</v>
      </c>
      <c r="L600" s="86">
        <v>3781062</v>
      </c>
      <c r="M600" s="88"/>
    </row>
    <row r="601" spans="1:13" ht="27">
      <c r="A601" s="26" t="s">
        <v>2413</v>
      </c>
      <c r="B601" s="26" t="s">
        <v>2414</v>
      </c>
      <c r="C601" s="26" t="s">
        <v>221</v>
      </c>
      <c r="D601" s="26" t="s">
        <v>2415</v>
      </c>
      <c r="E601" s="26" t="s">
        <v>258</v>
      </c>
      <c r="F601" s="26" t="s">
        <v>225</v>
      </c>
      <c r="G601" s="26" t="s">
        <v>2416</v>
      </c>
      <c r="H601" s="26" t="s">
        <v>2417</v>
      </c>
      <c r="I601" s="27" t="s">
        <v>93</v>
      </c>
      <c r="J601" s="86">
        <v>1166987.142857143</v>
      </c>
      <c r="K601" s="86">
        <f t="shared" si="9"/>
        <v>221727.55714285717</v>
      </c>
      <c r="L601" s="86">
        <v>1388715</v>
      </c>
      <c r="M601" s="88"/>
    </row>
    <row r="602" spans="1:13">
      <c r="A602" s="26" t="s">
        <v>2418</v>
      </c>
      <c r="B602" s="26" t="s">
        <v>2419</v>
      </c>
      <c r="C602" s="26" t="s">
        <v>221</v>
      </c>
      <c r="D602" s="26" t="s">
        <v>2420</v>
      </c>
      <c r="E602" s="26" t="s">
        <v>258</v>
      </c>
      <c r="F602" s="26" t="s">
        <v>225</v>
      </c>
      <c r="G602" s="26" t="s">
        <v>455</v>
      </c>
      <c r="H602" s="26" t="s">
        <v>2421</v>
      </c>
      <c r="I602" s="27" t="s">
        <v>93</v>
      </c>
      <c r="J602" s="86">
        <v>1508483.2</v>
      </c>
      <c r="K602" s="86">
        <f t="shared" si="9"/>
        <v>286611.80800000002</v>
      </c>
      <c r="L602" s="86">
        <v>1795095</v>
      </c>
      <c r="M602" s="88"/>
    </row>
    <row r="603" spans="1:13">
      <c r="A603" s="26" t="s">
        <v>2422</v>
      </c>
      <c r="B603" s="26" t="s">
        <v>2423</v>
      </c>
      <c r="C603" s="29">
        <v>112150225</v>
      </c>
      <c r="D603" s="26" t="s">
        <v>2424</v>
      </c>
      <c r="E603" s="26" t="s">
        <v>245</v>
      </c>
      <c r="F603" s="26" t="s">
        <v>225</v>
      </c>
      <c r="G603" s="26" t="s">
        <v>224</v>
      </c>
      <c r="H603" s="26" t="s">
        <v>2425</v>
      </c>
      <c r="I603" s="27" t="s">
        <v>93</v>
      </c>
      <c r="J603" s="86">
        <v>1015305.2421428572</v>
      </c>
      <c r="K603" s="86">
        <f t="shared" si="9"/>
        <v>192907.99600714285</v>
      </c>
      <c r="L603" s="86">
        <v>1208213</v>
      </c>
      <c r="M603" s="88"/>
    </row>
    <row r="604" spans="1:13">
      <c r="A604" s="26" t="s">
        <v>2426</v>
      </c>
      <c r="B604" s="26" t="s">
        <v>2427</v>
      </c>
      <c r="C604" s="26" t="s">
        <v>221</v>
      </c>
      <c r="D604" s="26" t="s">
        <v>2428</v>
      </c>
      <c r="E604" s="26" t="s">
        <v>245</v>
      </c>
      <c r="F604" s="26" t="s">
        <v>225</v>
      </c>
      <c r="G604" s="26" t="s">
        <v>224</v>
      </c>
      <c r="H604" s="26" t="s">
        <v>224</v>
      </c>
      <c r="I604" s="27" t="s">
        <v>93</v>
      </c>
      <c r="J604" s="86">
        <v>323913.66998655919</v>
      </c>
      <c r="K604" s="86">
        <f t="shared" si="9"/>
        <v>61543.597297446249</v>
      </c>
      <c r="L604" s="86">
        <v>385457</v>
      </c>
      <c r="M604" s="88"/>
    </row>
    <row r="605" spans="1:13">
      <c r="A605" s="26" t="s">
        <v>2429</v>
      </c>
      <c r="B605" s="26" t="s">
        <v>2430</v>
      </c>
      <c r="C605" s="29">
        <v>292002036</v>
      </c>
      <c r="D605" s="26" t="s">
        <v>2431</v>
      </c>
      <c r="E605" s="26" t="s">
        <v>498</v>
      </c>
      <c r="F605" s="26" t="s">
        <v>225</v>
      </c>
      <c r="G605" s="26" t="s">
        <v>2432</v>
      </c>
      <c r="H605" s="26" t="s">
        <v>224</v>
      </c>
      <c r="I605" s="27" t="s">
        <v>93</v>
      </c>
      <c r="J605" s="86">
        <v>171540.32231182797</v>
      </c>
      <c r="K605" s="86">
        <f t="shared" si="9"/>
        <v>32592.661239247314</v>
      </c>
      <c r="L605" s="86">
        <v>204133</v>
      </c>
      <c r="M605" s="88"/>
    </row>
    <row r="606" spans="1:13">
      <c r="A606" s="26" t="s">
        <v>2433</v>
      </c>
      <c r="B606" s="26" t="s">
        <v>2434</v>
      </c>
      <c r="C606" s="29">
        <v>112152108</v>
      </c>
      <c r="D606" s="26" t="s">
        <v>2435</v>
      </c>
      <c r="E606" s="26" t="s">
        <v>269</v>
      </c>
      <c r="F606" s="26" t="s">
        <v>225</v>
      </c>
      <c r="G606" s="26" t="s">
        <v>356</v>
      </c>
      <c r="H606" s="26" t="s">
        <v>2436</v>
      </c>
      <c r="I606" s="27" t="s">
        <v>93</v>
      </c>
      <c r="J606" s="86">
        <v>117649.1758888889</v>
      </c>
      <c r="K606" s="86">
        <f t="shared" si="9"/>
        <v>22353.343418888893</v>
      </c>
      <c r="L606" s="86">
        <v>140003</v>
      </c>
      <c r="M606" s="88"/>
    </row>
    <row r="607" spans="1:13">
      <c r="A607" s="26" t="s">
        <v>2437</v>
      </c>
      <c r="B607" s="26" t="s">
        <v>2438</v>
      </c>
      <c r="C607" s="29">
        <v>112152102</v>
      </c>
      <c r="D607" s="26" t="s">
        <v>2439</v>
      </c>
      <c r="E607" s="26" t="s">
        <v>269</v>
      </c>
      <c r="F607" s="26" t="s">
        <v>225</v>
      </c>
      <c r="G607" s="26" t="s">
        <v>302</v>
      </c>
      <c r="H607" s="26" t="s">
        <v>2440</v>
      </c>
      <c r="I607" s="27" t="s">
        <v>93</v>
      </c>
      <c r="J607" s="86">
        <v>144090.83333333334</v>
      </c>
      <c r="K607" s="86">
        <f t="shared" si="9"/>
        <v>27377.258333333335</v>
      </c>
      <c r="L607" s="86">
        <v>171468</v>
      </c>
      <c r="M607" s="88"/>
    </row>
    <row r="608" spans="1:13">
      <c r="A608" s="26" t="s">
        <v>2441</v>
      </c>
      <c r="B608" s="26" t="s">
        <v>2442</v>
      </c>
      <c r="C608" s="26" t="s">
        <v>221</v>
      </c>
      <c r="D608" s="26" t="s">
        <v>2443</v>
      </c>
      <c r="E608" s="26" t="s">
        <v>437</v>
      </c>
      <c r="F608" s="26" t="s">
        <v>225</v>
      </c>
      <c r="G608" s="26" t="s">
        <v>2444</v>
      </c>
      <c r="H608" s="26" t="s">
        <v>224</v>
      </c>
      <c r="I608" s="27" t="s">
        <v>93</v>
      </c>
      <c r="J608" s="86">
        <v>127927.11583333334</v>
      </c>
      <c r="K608" s="86">
        <f t="shared" si="9"/>
        <v>24306.152008333334</v>
      </c>
      <c r="L608" s="86">
        <v>152233</v>
      </c>
      <c r="M608" s="88"/>
    </row>
    <row r="609" spans="1:13">
      <c r="A609" s="26" t="s">
        <v>2445</v>
      </c>
      <c r="B609" s="26" t="s">
        <v>2446</v>
      </c>
      <c r="C609" s="29">
        <v>112152092</v>
      </c>
      <c r="D609" s="26" t="s">
        <v>2447</v>
      </c>
      <c r="E609" s="26" t="s">
        <v>269</v>
      </c>
      <c r="F609" s="26" t="s">
        <v>225</v>
      </c>
      <c r="G609" s="26" t="s">
        <v>396</v>
      </c>
      <c r="H609" s="26" t="s">
        <v>2448</v>
      </c>
      <c r="I609" s="27" t="s">
        <v>93</v>
      </c>
      <c r="J609" s="86">
        <v>413930.89677419356</v>
      </c>
      <c r="K609" s="86">
        <f t="shared" si="9"/>
        <v>78646.870387096773</v>
      </c>
      <c r="L609" s="86">
        <v>492578</v>
      </c>
      <c r="M609" s="88"/>
    </row>
    <row r="610" spans="1:13">
      <c r="A610" s="26" t="s">
        <v>2449</v>
      </c>
      <c r="B610" s="26" t="s">
        <v>2450</v>
      </c>
      <c r="C610" s="26" t="s">
        <v>221</v>
      </c>
      <c r="D610" s="26" t="s">
        <v>2451</v>
      </c>
      <c r="E610" s="26" t="s">
        <v>258</v>
      </c>
      <c r="F610" s="26" t="s">
        <v>225</v>
      </c>
      <c r="G610" s="26" t="s">
        <v>225</v>
      </c>
      <c r="H610" s="26" t="s">
        <v>2452</v>
      </c>
      <c r="I610" s="27" t="s">
        <v>93</v>
      </c>
      <c r="J610" s="86">
        <v>327659.66666666669</v>
      </c>
      <c r="K610" s="86">
        <f t="shared" si="9"/>
        <v>62255.33666666667</v>
      </c>
      <c r="L610" s="86">
        <v>389915</v>
      </c>
      <c r="M610" s="88"/>
    </row>
    <row r="611" spans="1:13" ht="40.5">
      <c r="A611" s="26" t="s">
        <v>2453</v>
      </c>
      <c r="B611" s="26" t="s">
        <v>2454</v>
      </c>
      <c r="C611" s="26" t="s">
        <v>221</v>
      </c>
      <c r="D611" s="26" t="s">
        <v>2455</v>
      </c>
      <c r="E611" s="26" t="s">
        <v>258</v>
      </c>
      <c r="F611" s="26" t="s">
        <v>225</v>
      </c>
      <c r="G611" s="26" t="s">
        <v>224</v>
      </c>
      <c r="H611" s="26" t="s">
        <v>224</v>
      </c>
      <c r="I611" s="27" t="s">
        <v>93</v>
      </c>
      <c r="J611" s="86">
        <v>447418.5</v>
      </c>
      <c r="K611" s="86">
        <f t="shared" si="9"/>
        <v>85009.514999999999</v>
      </c>
      <c r="L611" s="86">
        <v>532428</v>
      </c>
      <c r="M611" s="88"/>
    </row>
    <row r="612" spans="1:13" ht="27">
      <c r="A612" s="26" t="s">
        <v>2456</v>
      </c>
      <c r="B612" s="26" t="s">
        <v>2457</v>
      </c>
      <c r="C612" s="29">
        <v>112154286</v>
      </c>
      <c r="D612" s="26" t="s">
        <v>2458</v>
      </c>
      <c r="E612" s="26" t="s">
        <v>258</v>
      </c>
      <c r="F612" s="26" t="s">
        <v>225</v>
      </c>
      <c r="G612" s="26" t="s">
        <v>224</v>
      </c>
      <c r="H612" s="26" t="s">
        <v>224</v>
      </c>
      <c r="I612" s="27" t="s">
        <v>93</v>
      </c>
      <c r="J612" s="86">
        <v>762253.5</v>
      </c>
      <c r="K612" s="86">
        <f t="shared" si="9"/>
        <v>144828.16500000001</v>
      </c>
      <c r="L612" s="86">
        <v>907082</v>
      </c>
      <c r="M612" s="88"/>
    </row>
    <row r="613" spans="1:13">
      <c r="A613" s="26" t="s">
        <v>2459</v>
      </c>
      <c r="B613" s="26" t="s">
        <v>2460</v>
      </c>
      <c r="C613" s="26" t="s">
        <v>221</v>
      </c>
      <c r="D613" s="26" t="s">
        <v>2461</v>
      </c>
      <c r="E613" s="26" t="s">
        <v>269</v>
      </c>
      <c r="F613" s="26" t="s">
        <v>225</v>
      </c>
      <c r="G613" s="26" t="s">
        <v>224</v>
      </c>
      <c r="H613" s="26" t="s">
        <v>224</v>
      </c>
      <c r="I613" s="27" t="s">
        <v>93</v>
      </c>
      <c r="J613" s="86">
        <v>278859.19433333335</v>
      </c>
      <c r="K613" s="86">
        <f t="shared" si="9"/>
        <v>52983.24692333334</v>
      </c>
      <c r="L613" s="86">
        <v>331842</v>
      </c>
      <c r="M613" s="88"/>
    </row>
    <row r="614" spans="1:13">
      <c r="A614" s="26" t="s">
        <v>2462</v>
      </c>
      <c r="B614" s="26" t="s">
        <v>2463</v>
      </c>
      <c r="C614" s="26" t="s">
        <v>221</v>
      </c>
      <c r="D614" s="26" t="s">
        <v>2464</v>
      </c>
      <c r="E614" s="26" t="s">
        <v>432</v>
      </c>
      <c r="F614" s="26" t="s">
        <v>225</v>
      </c>
      <c r="G614" s="26" t="s">
        <v>225</v>
      </c>
      <c r="H614" s="26" t="s">
        <v>225</v>
      </c>
      <c r="I614" s="27" t="s">
        <v>93</v>
      </c>
      <c r="J614" s="86">
        <v>494032.47683333332</v>
      </c>
      <c r="K614" s="86">
        <f t="shared" si="9"/>
        <v>93866.170598333338</v>
      </c>
      <c r="L614" s="86">
        <v>587899</v>
      </c>
      <c r="M614" s="88"/>
    </row>
    <row r="615" spans="1:13">
      <c r="A615" s="26" t="s">
        <v>2465</v>
      </c>
      <c r="B615" s="26" t="s">
        <v>2466</v>
      </c>
      <c r="C615" s="26" t="s">
        <v>221</v>
      </c>
      <c r="D615" s="26" t="s">
        <v>2467</v>
      </c>
      <c r="E615" s="26" t="s">
        <v>437</v>
      </c>
      <c r="F615" s="26" t="s">
        <v>225</v>
      </c>
      <c r="G615" s="26" t="s">
        <v>224</v>
      </c>
      <c r="H615" s="26" t="s">
        <v>224</v>
      </c>
      <c r="I615" s="27" t="s">
        <v>93</v>
      </c>
      <c r="J615" s="86">
        <v>879692.81344086025</v>
      </c>
      <c r="K615" s="86">
        <f t="shared" si="9"/>
        <v>167141.63455376346</v>
      </c>
      <c r="L615" s="86">
        <v>1046834</v>
      </c>
      <c r="M615" s="88"/>
    </row>
    <row r="616" spans="1:13">
      <c r="A616" s="26" t="s">
        <v>2468</v>
      </c>
      <c r="B616" s="26" t="s">
        <v>2469</v>
      </c>
      <c r="C616" s="29">
        <v>112154173</v>
      </c>
      <c r="D616" s="26" t="s">
        <v>2470</v>
      </c>
      <c r="E616" s="26" t="s">
        <v>258</v>
      </c>
      <c r="F616" s="26" t="s">
        <v>225</v>
      </c>
      <c r="G616" s="26" t="s">
        <v>224</v>
      </c>
      <c r="H616" s="26" t="s">
        <v>224</v>
      </c>
      <c r="I616" s="27" t="s">
        <v>93</v>
      </c>
      <c r="J616" s="86">
        <v>103045.83955555555</v>
      </c>
      <c r="K616" s="86">
        <f t="shared" si="9"/>
        <v>19578.709515555554</v>
      </c>
      <c r="L616" s="86">
        <v>122625</v>
      </c>
      <c r="M616" s="88"/>
    </row>
    <row r="617" spans="1:13">
      <c r="A617" s="26" t="s">
        <v>2471</v>
      </c>
      <c r="B617" s="26" t="s">
        <v>2472</v>
      </c>
      <c r="C617" s="29">
        <v>112154055</v>
      </c>
      <c r="D617" s="26" t="s">
        <v>2473</v>
      </c>
      <c r="E617" s="26" t="s">
        <v>599</v>
      </c>
      <c r="F617" s="26" t="s">
        <v>225</v>
      </c>
      <c r="G617" s="26" t="s">
        <v>224</v>
      </c>
      <c r="H617" s="26" t="s">
        <v>224</v>
      </c>
      <c r="I617" s="27" t="s">
        <v>93</v>
      </c>
      <c r="J617" s="86">
        <v>159800.60188888886</v>
      </c>
      <c r="K617" s="86">
        <f t="shared" si="9"/>
        <v>30362.114358888884</v>
      </c>
      <c r="L617" s="86">
        <v>190163</v>
      </c>
      <c r="M617" s="88"/>
    </row>
    <row r="618" spans="1:13">
      <c r="A618" s="26" t="s">
        <v>2474</v>
      </c>
      <c r="B618" s="26" t="s">
        <v>2475</v>
      </c>
      <c r="C618" s="26" t="s">
        <v>221</v>
      </c>
      <c r="D618" s="26" t="s">
        <v>2476</v>
      </c>
      <c r="E618" s="26" t="s">
        <v>258</v>
      </c>
      <c r="F618" s="26" t="s">
        <v>225</v>
      </c>
      <c r="G618" s="26" t="s">
        <v>225</v>
      </c>
      <c r="H618" s="26" t="s">
        <v>225</v>
      </c>
      <c r="I618" s="27" t="s">
        <v>93</v>
      </c>
      <c r="J618" s="86">
        <v>336420.47533333331</v>
      </c>
      <c r="K618" s="86">
        <f t="shared" si="9"/>
        <v>63919.89031333333</v>
      </c>
      <c r="L618" s="86">
        <v>400340</v>
      </c>
      <c r="M618" s="88"/>
    </row>
    <row r="619" spans="1:13">
      <c r="A619" s="26" t="s">
        <v>2477</v>
      </c>
      <c r="B619" s="26" t="s">
        <v>2478</v>
      </c>
      <c r="C619" s="29">
        <v>112154001</v>
      </c>
      <c r="D619" s="26" t="s">
        <v>2479</v>
      </c>
      <c r="E619" s="26" t="s">
        <v>437</v>
      </c>
      <c r="F619" s="26" t="s">
        <v>225</v>
      </c>
      <c r="G619" s="26" t="s">
        <v>2480</v>
      </c>
      <c r="H619" s="26" t="s">
        <v>224</v>
      </c>
      <c r="I619" s="27" t="s">
        <v>93</v>
      </c>
      <c r="J619" s="86">
        <v>255653</v>
      </c>
      <c r="K619" s="86">
        <f t="shared" si="9"/>
        <v>48574.07</v>
      </c>
      <c r="L619" s="86">
        <v>304227</v>
      </c>
      <c r="M619" s="88"/>
    </row>
    <row r="620" spans="1:13">
      <c r="A620" s="26" t="s">
        <v>2481</v>
      </c>
      <c r="B620" s="26" t="s">
        <v>2482</v>
      </c>
      <c r="C620" s="26" t="s">
        <v>221</v>
      </c>
      <c r="D620" s="26" t="s">
        <v>2483</v>
      </c>
      <c r="E620" s="26" t="s">
        <v>258</v>
      </c>
      <c r="F620" s="26" t="s">
        <v>225</v>
      </c>
      <c r="G620" s="26" t="s">
        <v>224</v>
      </c>
      <c r="H620" s="26" t="s">
        <v>224</v>
      </c>
      <c r="I620" s="27" t="s">
        <v>93</v>
      </c>
      <c r="J620" s="86">
        <v>125927.4</v>
      </c>
      <c r="K620" s="86">
        <f t="shared" si="9"/>
        <v>23926.205999999998</v>
      </c>
      <c r="L620" s="86">
        <v>149854</v>
      </c>
      <c r="M620" s="88"/>
    </row>
    <row r="621" spans="1:13">
      <c r="A621" s="26" t="s">
        <v>2484</v>
      </c>
      <c r="B621" s="26" t="s">
        <v>2485</v>
      </c>
      <c r="C621" s="26" t="s">
        <v>221</v>
      </c>
      <c r="D621" s="26" t="s">
        <v>2486</v>
      </c>
      <c r="E621" s="26" t="s">
        <v>258</v>
      </c>
      <c r="F621" s="26" t="s">
        <v>225</v>
      </c>
      <c r="G621" s="26" t="s">
        <v>225</v>
      </c>
      <c r="H621" s="26" t="s">
        <v>225</v>
      </c>
      <c r="I621" s="27" t="s">
        <v>93</v>
      </c>
      <c r="J621" s="86">
        <v>533740.89833333332</v>
      </c>
      <c r="K621" s="86">
        <f t="shared" si="9"/>
        <v>101410.77068333334</v>
      </c>
      <c r="L621" s="86">
        <v>635152</v>
      </c>
      <c r="M621" s="88"/>
    </row>
    <row r="622" spans="1:13">
      <c r="A622" s="26" t="s">
        <v>2487</v>
      </c>
      <c r="B622" s="26" t="s">
        <v>2488</v>
      </c>
      <c r="C622" s="29">
        <v>112154204</v>
      </c>
      <c r="D622" s="26" t="s">
        <v>2489</v>
      </c>
      <c r="E622" s="26" t="s">
        <v>599</v>
      </c>
      <c r="F622" s="26" t="s">
        <v>225</v>
      </c>
      <c r="G622" s="26" t="s">
        <v>224</v>
      </c>
      <c r="H622" s="26" t="s">
        <v>224</v>
      </c>
      <c r="I622" s="27" t="s">
        <v>93</v>
      </c>
      <c r="J622" s="86">
        <v>31793.232625000001</v>
      </c>
      <c r="K622" s="86">
        <f t="shared" si="9"/>
        <v>6040.7141987499999</v>
      </c>
      <c r="L622" s="86">
        <v>37834</v>
      </c>
      <c r="M622" s="88"/>
    </row>
    <row r="623" spans="1:13">
      <c r="A623" s="26" t="s">
        <v>2490</v>
      </c>
      <c r="B623" s="26" t="s">
        <v>2491</v>
      </c>
      <c r="C623" s="26" t="s">
        <v>221</v>
      </c>
      <c r="D623" s="26" t="s">
        <v>2492</v>
      </c>
      <c r="E623" s="26" t="s">
        <v>258</v>
      </c>
      <c r="F623" s="26" t="s">
        <v>225</v>
      </c>
      <c r="G623" s="26" t="s">
        <v>224</v>
      </c>
      <c r="H623" s="26" t="s">
        <v>225</v>
      </c>
      <c r="I623" s="27" t="s">
        <v>93</v>
      </c>
      <c r="J623" s="86">
        <v>317060.99274193542</v>
      </c>
      <c r="K623" s="86">
        <f t="shared" si="9"/>
        <v>60241.588620967734</v>
      </c>
      <c r="L623" s="86">
        <v>377303</v>
      </c>
      <c r="M623" s="88"/>
    </row>
    <row r="624" spans="1:13">
      <c r="A624" s="26" t="s">
        <v>2493</v>
      </c>
      <c r="B624" s="26" t="s">
        <v>2494</v>
      </c>
      <c r="C624" s="29">
        <v>112154049</v>
      </c>
      <c r="D624" s="26" t="s">
        <v>2495</v>
      </c>
      <c r="E624" s="26" t="s">
        <v>599</v>
      </c>
      <c r="F624" s="26" t="s">
        <v>225</v>
      </c>
      <c r="G624" s="26" t="s">
        <v>224</v>
      </c>
      <c r="H624" s="26" t="s">
        <v>224</v>
      </c>
      <c r="I624" s="27" t="s">
        <v>93</v>
      </c>
      <c r="J624" s="86">
        <v>59220.354250000004</v>
      </c>
      <c r="K624" s="86">
        <f t="shared" si="9"/>
        <v>11251.867307500001</v>
      </c>
      <c r="L624" s="86">
        <v>70472</v>
      </c>
      <c r="M624" s="88"/>
    </row>
    <row r="625" spans="1:13">
      <c r="A625" s="26" t="s">
        <v>2496</v>
      </c>
      <c r="B625" s="26" t="s">
        <v>2497</v>
      </c>
      <c r="C625" s="26" t="s">
        <v>221</v>
      </c>
      <c r="D625" s="26" t="s">
        <v>2498</v>
      </c>
      <c r="E625" s="26" t="s">
        <v>258</v>
      </c>
      <c r="F625" s="26" t="s">
        <v>225</v>
      </c>
      <c r="G625" s="26" t="s">
        <v>455</v>
      </c>
      <c r="H625" s="26" t="s">
        <v>224</v>
      </c>
      <c r="I625" s="27" t="s">
        <v>93</v>
      </c>
      <c r="J625" s="86">
        <v>297655.69755555555</v>
      </c>
      <c r="K625" s="86">
        <f t="shared" si="9"/>
        <v>56554.582535555557</v>
      </c>
      <c r="L625" s="86">
        <v>354210</v>
      </c>
      <c r="M625" s="88"/>
    </row>
    <row r="626" spans="1:13">
      <c r="A626" s="26" t="s">
        <v>2499</v>
      </c>
      <c r="B626" s="26" t="s">
        <v>2500</v>
      </c>
      <c r="C626" s="26" t="s">
        <v>221</v>
      </c>
      <c r="D626" s="26" t="s">
        <v>2501</v>
      </c>
      <c r="E626" s="26" t="s">
        <v>258</v>
      </c>
      <c r="F626" s="26" t="s">
        <v>225</v>
      </c>
      <c r="G626" s="26" t="s">
        <v>224</v>
      </c>
      <c r="H626" s="26" t="s">
        <v>224</v>
      </c>
      <c r="I626" s="27" t="s">
        <v>93</v>
      </c>
      <c r="J626" s="86">
        <v>109005.55376344087</v>
      </c>
      <c r="K626" s="86">
        <f t="shared" si="9"/>
        <v>20711.055215053766</v>
      </c>
      <c r="L626" s="86">
        <v>129717</v>
      </c>
      <c r="M626" s="88"/>
    </row>
    <row r="627" spans="1:13">
      <c r="A627" s="26" t="s">
        <v>2502</v>
      </c>
      <c r="B627" s="26" t="s">
        <v>2503</v>
      </c>
      <c r="C627" s="29">
        <v>112154107</v>
      </c>
      <c r="D627" s="26" t="s">
        <v>2504</v>
      </c>
      <c r="E627" s="26" t="s">
        <v>258</v>
      </c>
      <c r="F627" s="26" t="s">
        <v>225</v>
      </c>
      <c r="G627" s="26" t="s">
        <v>455</v>
      </c>
      <c r="H627" s="26" t="s">
        <v>224</v>
      </c>
      <c r="I627" s="27" t="s">
        <v>93</v>
      </c>
      <c r="J627" s="86">
        <v>151556</v>
      </c>
      <c r="K627" s="86">
        <f t="shared" si="9"/>
        <v>28795.64</v>
      </c>
      <c r="L627" s="86">
        <v>180352</v>
      </c>
      <c r="M627" s="88"/>
    </row>
    <row r="628" spans="1:13" ht="27">
      <c r="A628" s="26" t="s">
        <v>2505</v>
      </c>
      <c r="B628" s="26" t="s">
        <v>2506</v>
      </c>
      <c r="C628" s="26" t="s">
        <v>221</v>
      </c>
      <c r="D628" s="26" t="s">
        <v>2507</v>
      </c>
      <c r="E628" s="26" t="s">
        <v>258</v>
      </c>
      <c r="F628" s="26" t="s">
        <v>225</v>
      </c>
      <c r="G628" s="26" t="s">
        <v>225</v>
      </c>
      <c r="H628" s="26" t="s">
        <v>225</v>
      </c>
      <c r="I628" s="27" t="s">
        <v>93</v>
      </c>
      <c r="J628" s="86">
        <v>284629.739</v>
      </c>
      <c r="K628" s="86">
        <f t="shared" si="9"/>
        <v>54079.650410000002</v>
      </c>
      <c r="L628" s="86">
        <v>338709</v>
      </c>
      <c r="M628" s="88"/>
    </row>
    <row r="629" spans="1:13">
      <c r="A629" s="26" t="s">
        <v>2508</v>
      </c>
      <c r="B629" s="26" t="s">
        <v>2509</v>
      </c>
      <c r="C629" s="26" t="s">
        <v>221</v>
      </c>
      <c r="D629" s="26" t="s">
        <v>2510</v>
      </c>
      <c r="E629" s="26" t="s">
        <v>258</v>
      </c>
      <c r="F629" s="26" t="s">
        <v>225</v>
      </c>
      <c r="G629" s="26" t="s">
        <v>455</v>
      </c>
      <c r="H629" s="26" t="s">
        <v>224</v>
      </c>
      <c r="I629" s="27" t="s">
        <v>93</v>
      </c>
      <c r="J629" s="86">
        <v>411329.21290322579</v>
      </c>
      <c r="K629" s="86">
        <f t="shared" si="9"/>
        <v>78152.5504516129</v>
      </c>
      <c r="L629" s="86">
        <v>489482</v>
      </c>
      <c r="M629" s="88"/>
    </row>
    <row r="630" spans="1:13">
      <c r="A630" s="26" t="s">
        <v>2511</v>
      </c>
      <c r="B630" s="26" t="s">
        <v>2512</v>
      </c>
      <c r="C630" s="29">
        <v>112154154</v>
      </c>
      <c r="D630" s="26" t="s">
        <v>2513</v>
      </c>
      <c r="E630" s="26" t="s">
        <v>258</v>
      </c>
      <c r="F630" s="26" t="s">
        <v>225</v>
      </c>
      <c r="G630" s="26" t="s">
        <v>455</v>
      </c>
      <c r="H630" s="26" t="s">
        <v>224</v>
      </c>
      <c r="I630" s="27" t="s">
        <v>93</v>
      </c>
      <c r="J630" s="86">
        <v>268462.42599999998</v>
      </c>
      <c r="K630" s="86">
        <f t="shared" si="9"/>
        <v>51007.860939999999</v>
      </c>
      <c r="L630" s="86">
        <v>319470</v>
      </c>
      <c r="M630" s="88"/>
    </row>
    <row r="631" spans="1:13">
      <c r="A631" s="26" t="s">
        <v>2514</v>
      </c>
      <c r="B631" s="26" t="s">
        <v>2515</v>
      </c>
      <c r="C631" s="26" t="s">
        <v>221</v>
      </c>
      <c r="D631" s="26" t="s">
        <v>2516</v>
      </c>
      <c r="E631" s="26" t="s">
        <v>258</v>
      </c>
      <c r="F631" s="26" t="s">
        <v>225</v>
      </c>
      <c r="G631" s="26" t="s">
        <v>455</v>
      </c>
      <c r="H631" s="26" t="s">
        <v>224</v>
      </c>
      <c r="I631" s="27" t="s">
        <v>93</v>
      </c>
      <c r="J631" s="86">
        <v>471515.53171428572</v>
      </c>
      <c r="K631" s="86">
        <f t="shared" si="9"/>
        <v>89587.951025714283</v>
      </c>
      <c r="L631" s="86">
        <v>561103</v>
      </c>
      <c r="M631" s="88"/>
    </row>
    <row r="632" spans="1:13">
      <c r="A632" s="26" t="s">
        <v>2517</v>
      </c>
      <c r="B632" s="26" t="s">
        <v>2518</v>
      </c>
      <c r="C632" s="29">
        <v>112069008</v>
      </c>
      <c r="D632" s="26" t="s">
        <v>2519</v>
      </c>
      <c r="E632" s="26" t="s">
        <v>258</v>
      </c>
      <c r="F632" s="26" t="s">
        <v>225</v>
      </c>
      <c r="G632" s="26" t="s">
        <v>455</v>
      </c>
      <c r="H632" s="26" t="s">
        <v>224</v>
      </c>
      <c r="I632" s="27" t="s">
        <v>93</v>
      </c>
      <c r="J632" s="86">
        <v>40117.090250000001</v>
      </c>
      <c r="K632" s="86">
        <f t="shared" si="9"/>
        <v>7622.2471475000002</v>
      </c>
      <c r="L632" s="86">
        <v>47739</v>
      </c>
      <c r="M632" s="88"/>
    </row>
    <row r="633" spans="1:13" ht="27">
      <c r="A633" s="26" t="s">
        <v>2520</v>
      </c>
      <c r="B633" s="26" t="s">
        <v>2521</v>
      </c>
      <c r="C633" s="26" t="s">
        <v>221</v>
      </c>
      <c r="D633" s="26" t="s">
        <v>2522</v>
      </c>
      <c r="E633" s="26" t="s">
        <v>599</v>
      </c>
      <c r="F633" s="26" t="s">
        <v>225</v>
      </c>
      <c r="G633" s="26" t="s">
        <v>224</v>
      </c>
      <c r="H633" s="26" t="s">
        <v>224</v>
      </c>
      <c r="I633" s="27" t="s">
        <v>93</v>
      </c>
      <c r="J633" s="86">
        <v>372907.93050000002</v>
      </c>
      <c r="K633" s="86">
        <f t="shared" si="9"/>
        <v>70852.506795000008</v>
      </c>
      <c r="L633" s="86">
        <v>443760</v>
      </c>
      <c r="M633" s="88"/>
    </row>
    <row r="634" spans="1:13">
      <c r="A634" s="26" t="s">
        <v>2523</v>
      </c>
      <c r="B634" s="26" t="s">
        <v>2524</v>
      </c>
      <c r="C634" s="29">
        <v>112154057</v>
      </c>
      <c r="D634" s="26" t="s">
        <v>2525</v>
      </c>
      <c r="E634" s="26" t="s">
        <v>599</v>
      </c>
      <c r="F634" s="26" t="s">
        <v>225</v>
      </c>
      <c r="G634" s="26" t="s">
        <v>224</v>
      </c>
      <c r="H634" s="26" t="s">
        <v>224</v>
      </c>
      <c r="I634" s="27" t="s">
        <v>93</v>
      </c>
      <c r="J634" s="86">
        <v>322552.33333333331</v>
      </c>
      <c r="K634" s="86">
        <f t="shared" si="9"/>
        <v>61284.943333333329</v>
      </c>
      <c r="L634" s="86">
        <v>383837</v>
      </c>
      <c r="M634" s="88"/>
    </row>
    <row r="635" spans="1:13">
      <c r="A635" s="26" t="s">
        <v>2526</v>
      </c>
      <c r="B635" s="26" t="s">
        <v>2527</v>
      </c>
      <c r="C635" s="26" t="s">
        <v>221</v>
      </c>
      <c r="D635" s="26" t="s">
        <v>2528</v>
      </c>
      <c r="E635" s="26" t="s">
        <v>258</v>
      </c>
      <c r="F635" s="26" t="s">
        <v>225</v>
      </c>
      <c r="G635" s="26" t="s">
        <v>224</v>
      </c>
      <c r="H635" s="26" t="s">
        <v>225</v>
      </c>
      <c r="I635" s="27" t="s">
        <v>93</v>
      </c>
      <c r="J635" s="86">
        <v>130820.19133333334</v>
      </c>
      <c r="K635" s="86">
        <f t="shared" si="9"/>
        <v>24855.836353333336</v>
      </c>
      <c r="L635" s="86">
        <v>155676</v>
      </c>
      <c r="M635" s="88"/>
    </row>
    <row r="636" spans="1:13">
      <c r="A636" s="26" t="s">
        <v>2529</v>
      </c>
      <c r="B636" s="26" t="s">
        <v>2530</v>
      </c>
      <c r="C636" s="29">
        <v>112154201</v>
      </c>
      <c r="D636" s="26" t="s">
        <v>2531</v>
      </c>
      <c r="E636" s="26" t="s">
        <v>599</v>
      </c>
      <c r="F636" s="26" t="s">
        <v>225</v>
      </c>
      <c r="G636" s="26" t="s">
        <v>224</v>
      </c>
      <c r="H636" s="26" t="s">
        <v>224</v>
      </c>
      <c r="I636" s="27" t="s">
        <v>93</v>
      </c>
      <c r="J636" s="86">
        <v>143230.03388888889</v>
      </c>
      <c r="K636" s="86">
        <f t="shared" si="9"/>
        <v>27213.70643888889</v>
      </c>
      <c r="L636" s="86">
        <v>170444</v>
      </c>
      <c r="M636" s="88"/>
    </row>
    <row r="637" spans="1:13">
      <c r="A637" s="26" t="s">
        <v>2532</v>
      </c>
      <c r="B637" s="26" t="s">
        <v>2533</v>
      </c>
      <c r="C637" s="29">
        <v>112154096</v>
      </c>
      <c r="D637" s="26" t="s">
        <v>2534</v>
      </c>
      <c r="E637" s="26" t="s">
        <v>599</v>
      </c>
      <c r="F637" s="26" t="s">
        <v>225</v>
      </c>
      <c r="G637" s="26" t="s">
        <v>224</v>
      </c>
      <c r="H637" s="26" t="s">
        <v>224</v>
      </c>
      <c r="I637" s="27" t="s">
        <v>93</v>
      </c>
      <c r="J637" s="86">
        <v>158599.36680000002</v>
      </c>
      <c r="K637" s="86">
        <f t="shared" si="9"/>
        <v>30133.879692000002</v>
      </c>
      <c r="L637" s="86">
        <v>188733</v>
      </c>
      <c r="M637" s="88"/>
    </row>
    <row r="638" spans="1:13">
      <c r="A638" s="26" t="s">
        <v>2535</v>
      </c>
      <c r="B638" s="26" t="s">
        <v>2536</v>
      </c>
      <c r="C638" s="29">
        <v>112154101</v>
      </c>
      <c r="D638" s="26" t="s">
        <v>2537</v>
      </c>
      <c r="E638" s="26" t="s">
        <v>599</v>
      </c>
      <c r="F638" s="26" t="s">
        <v>225</v>
      </c>
      <c r="G638" s="26" t="s">
        <v>224</v>
      </c>
      <c r="H638" s="26" t="s">
        <v>224</v>
      </c>
      <c r="I638" s="27" t="s">
        <v>93</v>
      </c>
      <c r="J638" s="86">
        <v>172533.38266666667</v>
      </c>
      <c r="K638" s="86">
        <f t="shared" si="9"/>
        <v>32781.34270666667</v>
      </c>
      <c r="L638" s="86">
        <v>205315</v>
      </c>
      <c r="M638" s="88"/>
    </row>
    <row r="639" spans="1:13">
      <c r="A639" s="26" t="s">
        <v>2538</v>
      </c>
      <c r="B639" s="26" t="s">
        <v>2539</v>
      </c>
      <c r="C639" s="26" t="s">
        <v>221</v>
      </c>
      <c r="D639" s="26" t="s">
        <v>2540</v>
      </c>
      <c r="E639" s="26" t="s">
        <v>599</v>
      </c>
      <c r="F639" s="26" t="s">
        <v>225</v>
      </c>
      <c r="G639" s="26" t="s">
        <v>224</v>
      </c>
      <c r="H639" s="26" t="s">
        <v>224</v>
      </c>
      <c r="I639" s="27" t="s">
        <v>93</v>
      </c>
      <c r="J639" s="86">
        <v>159782.5</v>
      </c>
      <c r="K639" s="86">
        <f t="shared" si="9"/>
        <v>30358.674999999999</v>
      </c>
      <c r="L639" s="86">
        <v>190141</v>
      </c>
      <c r="M639" s="88"/>
    </row>
    <row r="640" spans="1:13">
      <c r="A640" s="26" t="s">
        <v>2541</v>
      </c>
      <c r="B640" s="26" t="s">
        <v>2542</v>
      </c>
      <c r="C640" s="29">
        <v>112003006</v>
      </c>
      <c r="D640" s="26" t="s">
        <v>2543</v>
      </c>
      <c r="E640" s="26" t="s">
        <v>599</v>
      </c>
      <c r="F640" s="26" t="s">
        <v>225</v>
      </c>
      <c r="G640" s="26" t="s">
        <v>224</v>
      </c>
      <c r="H640" s="26" t="s">
        <v>224</v>
      </c>
      <c r="I640" s="27" t="s">
        <v>93</v>
      </c>
      <c r="J640" s="86">
        <v>184734.05550000002</v>
      </c>
      <c r="K640" s="86">
        <f t="shared" si="9"/>
        <v>35099.470545000004</v>
      </c>
      <c r="L640" s="86">
        <v>219834</v>
      </c>
      <c r="M640" s="88"/>
    </row>
    <row r="641" spans="1:13">
      <c r="A641" s="26" t="s">
        <v>2544</v>
      </c>
      <c r="B641" s="26" t="s">
        <v>2545</v>
      </c>
      <c r="C641" s="26" t="s">
        <v>221</v>
      </c>
      <c r="D641" s="26" t="s">
        <v>2546</v>
      </c>
      <c r="E641" s="26" t="s">
        <v>599</v>
      </c>
      <c r="F641" s="26" t="s">
        <v>225</v>
      </c>
      <c r="G641" s="26" t="s">
        <v>224</v>
      </c>
      <c r="H641" s="26" t="s">
        <v>224</v>
      </c>
      <c r="I641" s="27" t="s">
        <v>93</v>
      </c>
      <c r="J641" s="86">
        <v>156052.20000000001</v>
      </c>
      <c r="K641" s="86">
        <f t="shared" si="9"/>
        <v>29649.918000000001</v>
      </c>
      <c r="L641" s="86">
        <v>185702</v>
      </c>
      <c r="M641" s="88"/>
    </row>
    <row r="642" spans="1:13">
      <c r="A642" s="26" t="s">
        <v>2547</v>
      </c>
      <c r="B642" s="26" t="s">
        <v>2548</v>
      </c>
      <c r="C642" s="26" t="s">
        <v>221</v>
      </c>
      <c r="D642" s="26" t="s">
        <v>2549</v>
      </c>
      <c r="E642" s="26" t="s">
        <v>599</v>
      </c>
      <c r="F642" s="26" t="s">
        <v>225</v>
      </c>
      <c r="G642" s="26" t="s">
        <v>224</v>
      </c>
      <c r="H642" s="26" t="s">
        <v>224</v>
      </c>
      <c r="I642" s="27" t="s">
        <v>93</v>
      </c>
      <c r="J642" s="86">
        <v>162165.4</v>
      </c>
      <c r="K642" s="86">
        <f t="shared" si="9"/>
        <v>30811.425999999999</v>
      </c>
      <c r="L642" s="86">
        <v>192977</v>
      </c>
      <c r="M642" s="88"/>
    </row>
    <row r="643" spans="1:13" ht="27">
      <c r="A643" s="26" t="s">
        <v>2550</v>
      </c>
      <c r="B643" s="26" t="s">
        <v>2551</v>
      </c>
      <c r="C643" s="26" t="s">
        <v>221</v>
      </c>
      <c r="D643" s="26" t="s">
        <v>2552</v>
      </c>
      <c r="E643" s="26" t="s">
        <v>258</v>
      </c>
      <c r="F643" s="26" t="s">
        <v>225</v>
      </c>
      <c r="G643" s="26" t="s">
        <v>224</v>
      </c>
      <c r="H643" s="26" t="s">
        <v>224</v>
      </c>
      <c r="I643" s="27" t="s">
        <v>93</v>
      </c>
      <c r="J643" s="86">
        <v>222243.4628888889</v>
      </c>
      <c r="K643" s="86">
        <f t="shared" si="9"/>
        <v>42226.257948888888</v>
      </c>
      <c r="L643" s="86">
        <v>264470</v>
      </c>
      <c r="M643" s="88"/>
    </row>
    <row r="644" spans="1:13" ht="27">
      <c r="A644" s="26" t="s">
        <v>2553</v>
      </c>
      <c r="B644" s="26" t="s">
        <v>2554</v>
      </c>
      <c r="C644" s="26" t="s">
        <v>221</v>
      </c>
      <c r="D644" s="26" t="s">
        <v>2555</v>
      </c>
      <c r="E644" s="26" t="s">
        <v>258</v>
      </c>
      <c r="F644" s="26" t="s">
        <v>225</v>
      </c>
      <c r="G644" s="26" t="s">
        <v>225</v>
      </c>
      <c r="H644" s="26" t="s">
        <v>225</v>
      </c>
      <c r="I644" s="27" t="s">
        <v>93</v>
      </c>
      <c r="J644" s="86">
        <v>2329231</v>
      </c>
      <c r="K644" s="86">
        <f t="shared" si="9"/>
        <v>442553.89</v>
      </c>
      <c r="L644" s="86">
        <v>2771785</v>
      </c>
      <c r="M644" s="88"/>
    </row>
    <row r="645" spans="1:13" ht="27">
      <c r="A645" s="26" t="s">
        <v>2556</v>
      </c>
      <c r="B645" s="26" t="s">
        <v>2557</v>
      </c>
      <c r="C645" s="26" t="s">
        <v>221</v>
      </c>
      <c r="D645" s="26" t="s">
        <v>2558</v>
      </c>
      <c r="E645" s="26" t="s">
        <v>258</v>
      </c>
      <c r="F645" s="26" t="s">
        <v>225</v>
      </c>
      <c r="G645" s="26" t="s">
        <v>225</v>
      </c>
      <c r="H645" s="26" t="s">
        <v>2559</v>
      </c>
      <c r="I645" s="27" t="s">
        <v>93</v>
      </c>
      <c r="J645" s="86">
        <v>495507.05261051375</v>
      </c>
      <c r="K645" s="86">
        <f t="shared" si="9"/>
        <v>94146.339995997609</v>
      </c>
      <c r="L645" s="86">
        <v>589653</v>
      </c>
      <c r="M645" s="88"/>
    </row>
    <row r="646" spans="1:13">
      <c r="A646" s="26" t="s">
        <v>2560</v>
      </c>
      <c r="B646" s="26" t="s">
        <v>2561</v>
      </c>
      <c r="C646" s="29">
        <v>112154029</v>
      </c>
      <c r="D646" s="26" t="s">
        <v>2562</v>
      </c>
      <c r="E646" s="26" t="s">
        <v>599</v>
      </c>
      <c r="F646" s="26" t="s">
        <v>225</v>
      </c>
      <c r="G646" s="26" t="s">
        <v>224</v>
      </c>
      <c r="H646" s="26" t="s">
        <v>224</v>
      </c>
      <c r="I646" s="27" t="s">
        <v>93</v>
      </c>
      <c r="J646" s="86">
        <v>630041.19999999995</v>
      </c>
      <c r="K646" s="86">
        <f t="shared" si="9"/>
        <v>119707.82799999999</v>
      </c>
      <c r="L646" s="86">
        <v>749749</v>
      </c>
      <c r="M646" s="88"/>
    </row>
    <row r="647" spans="1:13">
      <c r="A647" s="26" t="s">
        <v>2563</v>
      </c>
      <c r="B647" s="26" t="s">
        <v>2564</v>
      </c>
      <c r="C647" s="29">
        <v>112003028</v>
      </c>
      <c r="D647" s="26" t="s">
        <v>2565</v>
      </c>
      <c r="E647" s="26" t="s">
        <v>258</v>
      </c>
      <c r="F647" s="26" t="s">
        <v>225</v>
      </c>
      <c r="G647" s="26" t="s">
        <v>224</v>
      </c>
      <c r="H647" s="26" t="s">
        <v>2566</v>
      </c>
      <c r="I647" s="27" t="s">
        <v>93</v>
      </c>
      <c r="J647" s="86">
        <v>716899.5</v>
      </c>
      <c r="K647" s="86">
        <f t="shared" si="9"/>
        <v>136210.905</v>
      </c>
      <c r="L647" s="86">
        <v>853110</v>
      </c>
      <c r="M647" s="88"/>
    </row>
    <row r="648" spans="1:13">
      <c r="A648" s="26" t="s">
        <v>2567</v>
      </c>
      <c r="B648" s="26" t="s">
        <v>2568</v>
      </c>
      <c r="C648" s="26" t="s">
        <v>221</v>
      </c>
      <c r="D648" s="26" t="s">
        <v>2569</v>
      </c>
      <c r="E648" s="26" t="s">
        <v>599</v>
      </c>
      <c r="F648" s="26" t="s">
        <v>225</v>
      </c>
      <c r="G648" s="26" t="s">
        <v>224</v>
      </c>
      <c r="H648" s="26" t="s">
        <v>224</v>
      </c>
      <c r="I648" s="27" t="s">
        <v>93</v>
      </c>
      <c r="J648" s="86">
        <v>1240151.6000000001</v>
      </c>
      <c r="K648" s="86">
        <f t="shared" ref="K648:K711" si="10">+J648*0.19</f>
        <v>235628.80400000003</v>
      </c>
      <c r="L648" s="86">
        <v>1475780</v>
      </c>
      <c r="M648" s="88"/>
    </row>
    <row r="649" spans="1:13">
      <c r="A649" s="26" t="s">
        <v>2570</v>
      </c>
      <c r="B649" s="26" t="s">
        <v>2571</v>
      </c>
      <c r="C649" s="29">
        <v>112154048</v>
      </c>
      <c r="D649" s="26" t="s">
        <v>2572</v>
      </c>
      <c r="E649" s="26" t="s">
        <v>599</v>
      </c>
      <c r="F649" s="26" t="s">
        <v>225</v>
      </c>
      <c r="G649" s="26" t="s">
        <v>224</v>
      </c>
      <c r="H649" s="26" t="s">
        <v>224</v>
      </c>
      <c r="I649" s="27" t="s">
        <v>93</v>
      </c>
      <c r="J649" s="86">
        <v>1391656</v>
      </c>
      <c r="K649" s="86">
        <f t="shared" si="10"/>
        <v>264414.64</v>
      </c>
      <c r="L649" s="86">
        <v>1656071</v>
      </c>
      <c r="M649" s="88"/>
    </row>
    <row r="650" spans="1:13">
      <c r="A650" s="26" t="s">
        <v>2573</v>
      </c>
      <c r="B650" s="26" t="s">
        <v>2574</v>
      </c>
      <c r="C650" s="29">
        <v>112154047</v>
      </c>
      <c r="D650" s="26" t="s">
        <v>2575</v>
      </c>
      <c r="E650" s="26" t="s">
        <v>599</v>
      </c>
      <c r="F650" s="26" t="s">
        <v>225</v>
      </c>
      <c r="G650" s="26" t="s">
        <v>224</v>
      </c>
      <c r="H650" s="26" t="s">
        <v>224</v>
      </c>
      <c r="I650" s="27" t="s">
        <v>93</v>
      </c>
      <c r="J650" s="86">
        <v>2294144.3333333335</v>
      </c>
      <c r="K650" s="86">
        <f t="shared" si="10"/>
        <v>435887.42333333334</v>
      </c>
      <c r="L650" s="86">
        <v>2730032</v>
      </c>
      <c r="M650" s="88"/>
    </row>
    <row r="651" spans="1:13">
      <c r="A651" s="26" t="s">
        <v>2576</v>
      </c>
      <c r="B651" s="26" t="s">
        <v>2577</v>
      </c>
      <c r="C651" s="26" t="s">
        <v>221</v>
      </c>
      <c r="D651" s="26" t="s">
        <v>2578</v>
      </c>
      <c r="E651" s="26" t="s">
        <v>258</v>
      </c>
      <c r="F651" s="26" t="s">
        <v>225</v>
      </c>
      <c r="G651" s="26" t="s">
        <v>224</v>
      </c>
      <c r="H651" s="26" t="s">
        <v>2031</v>
      </c>
      <c r="I651" s="27" t="s">
        <v>93</v>
      </c>
      <c r="J651" s="86">
        <v>182560.0566762246</v>
      </c>
      <c r="K651" s="86">
        <f t="shared" si="10"/>
        <v>34686.410768482674</v>
      </c>
      <c r="L651" s="86">
        <v>217246</v>
      </c>
      <c r="M651" s="88"/>
    </row>
    <row r="652" spans="1:13">
      <c r="A652" s="26" t="s">
        <v>2579</v>
      </c>
      <c r="B652" s="26" t="s">
        <v>2580</v>
      </c>
      <c r="C652" s="26" t="s">
        <v>221</v>
      </c>
      <c r="D652" s="26" t="s">
        <v>2581</v>
      </c>
      <c r="E652" s="26" t="s">
        <v>599</v>
      </c>
      <c r="F652" s="26" t="s">
        <v>225</v>
      </c>
      <c r="G652" s="26" t="s">
        <v>224</v>
      </c>
      <c r="H652" s="26" t="s">
        <v>224</v>
      </c>
      <c r="I652" s="27" t="s">
        <v>93</v>
      </c>
      <c r="J652" s="86">
        <v>828227.29150000005</v>
      </c>
      <c r="K652" s="86">
        <f t="shared" si="10"/>
        <v>157363.18538500002</v>
      </c>
      <c r="L652" s="86">
        <v>985590</v>
      </c>
      <c r="M652" s="88"/>
    </row>
    <row r="653" spans="1:13">
      <c r="A653" s="26" t="s">
        <v>2582</v>
      </c>
      <c r="B653" s="26" t="s">
        <v>2583</v>
      </c>
      <c r="C653" s="29">
        <v>112154015</v>
      </c>
      <c r="D653" s="26" t="s">
        <v>2584</v>
      </c>
      <c r="E653" s="26" t="s">
        <v>599</v>
      </c>
      <c r="F653" s="26" t="s">
        <v>225</v>
      </c>
      <c r="G653" s="26" t="s">
        <v>224</v>
      </c>
      <c r="H653" s="26" t="s">
        <v>224</v>
      </c>
      <c r="I653" s="27" t="s">
        <v>93</v>
      </c>
      <c r="J653" s="86">
        <v>1316977.6000000001</v>
      </c>
      <c r="K653" s="86">
        <f t="shared" si="10"/>
        <v>250225.74400000004</v>
      </c>
      <c r="L653" s="86">
        <v>1567203</v>
      </c>
      <c r="M653" s="88"/>
    </row>
    <row r="654" spans="1:13">
      <c r="A654" s="26" t="s">
        <v>2585</v>
      </c>
      <c r="B654" s="26" t="s">
        <v>2586</v>
      </c>
      <c r="C654" s="26" t="s">
        <v>221</v>
      </c>
      <c r="D654" s="26" t="s">
        <v>2587</v>
      </c>
      <c r="E654" s="26" t="s">
        <v>245</v>
      </c>
      <c r="F654" s="26" t="s">
        <v>225</v>
      </c>
      <c r="G654" s="26" t="s">
        <v>224</v>
      </c>
      <c r="H654" s="26" t="s">
        <v>224</v>
      </c>
      <c r="I654" s="27" t="s">
        <v>93</v>
      </c>
      <c r="J654" s="86">
        <v>460381.73900000006</v>
      </c>
      <c r="K654" s="86">
        <f t="shared" si="10"/>
        <v>87472.530410000007</v>
      </c>
      <c r="L654" s="86">
        <v>547854</v>
      </c>
      <c r="M654" s="88"/>
    </row>
    <row r="655" spans="1:13">
      <c r="A655" s="26" t="s">
        <v>2588</v>
      </c>
      <c r="B655" s="26" t="s">
        <v>2589</v>
      </c>
      <c r="C655" s="29">
        <v>112154040</v>
      </c>
      <c r="D655" s="26" t="s">
        <v>2590</v>
      </c>
      <c r="E655" s="26" t="s">
        <v>599</v>
      </c>
      <c r="F655" s="26" t="s">
        <v>225</v>
      </c>
      <c r="G655" s="26" t="s">
        <v>224</v>
      </c>
      <c r="H655" s="26" t="s">
        <v>224</v>
      </c>
      <c r="I655" s="27" t="s">
        <v>93</v>
      </c>
      <c r="J655" s="86">
        <v>124283.81018951614</v>
      </c>
      <c r="K655" s="86">
        <f t="shared" si="10"/>
        <v>23613.923936008068</v>
      </c>
      <c r="L655" s="86">
        <v>147898</v>
      </c>
      <c r="M655" s="88"/>
    </row>
    <row r="656" spans="1:13" ht="27">
      <c r="A656" s="26" t="s">
        <v>2591</v>
      </c>
      <c r="B656" s="26" t="s">
        <v>2592</v>
      </c>
      <c r="C656" s="26" t="s">
        <v>221</v>
      </c>
      <c r="D656" s="26" t="s">
        <v>2593</v>
      </c>
      <c r="E656" s="26" t="s">
        <v>427</v>
      </c>
      <c r="F656" s="26" t="s">
        <v>225</v>
      </c>
      <c r="G656" s="26" t="s">
        <v>225</v>
      </c>
      <c r="H656" s="26" t="s">
        <v>456</v>
      </c>
      <c r="I656" s="27" t="s">
        <v>93</v>
      </c>
      <c r="J656" s="86">
        <v>518590.6</v>
      </c>
      <c r="K656" s="86">
        <f t="shared" si="10"/>
        <v>98532.213999999993</v>
      </c>
      <c r="L656" s="86">
        <v>617123</v>
      </c>
      <c r="M656" s="88"/>
    </row>
    <row r="657" spans="1:13">
      <c r="A657" s="26" t="s">
        <v>2594</v>
      </c>
      <c r="B657" s="26" t="s">
        <v>2595</v>
      </c>
      <c r="C657" s="29">
        <v>112154224</v>
      </c>
      <c r="D657" s="26" t="s">
        <v>2596</v>
      </c>
      <c r="E657" s="26" t="s">
        <v>599</v>
      </c>
      <c r="F657" s="26" t="s">
        <v>225</v>
      </c>
      <c r="G657" s="26" t="s">
        <v>224</v>
      </c>
      <c r="H657" s="26" t="s">
        <v>224</v>
      </c>
      <c r="I657" s="27" t="s">
        <v>93</v>
      </c>
      <c r="J657" s="86">
        <v>129945.03388888891</v>
      </c>
      <c r="K657" s="86">
        <f t="shared" si="10"/>
        <v>24689.556438888892</v>
      </c>
      <c r="L657" s="86">
        <v>154635</v>
      </c>
      <c r="M657" s="88"/>
    </row>
    <row r="658" spans="1:13">
      <c r="A658" s="26" t="s">
        <v>2597</v>
      </c>
      <c r="B658" s="26" t="s">
        <v>2598</v>
      </c>
      <c r="C658" s="26" t="s">
        <v>221</v>
      </c>
      <c r="D658" s="26" t="s">
        <v>2599</v>
      </c>
      <c r="E658" s="26" t="s">
        <v>269</v>
      </c>
      <c r="F658" s="26" t="s">
        <v>225</v>
      </c>
      <c r="G658" s="26" t="s">
        <v>2600</v>
      </c>
      <c r="H658" s="26" t="s">
        <v>2601</v>
      </c>
      <c r="I658" s="27" t="s">
        <v>93</v>
      </c>
      <c r="J658" s="86">
        <v>338535.4</v>
      </c>
      <c r="K658" s="86">
        <f t="shared" si="10"/>
        <v>64321.726000000002</v>
      </c>
      <c r="L658" s="86">
        <v>402857</v>
      </c>
      <c r="M658" s="88"/>
    </row>
    <row r="659" spans="1:13">
      <c r="A659" s="26" t="s">
        <v>2602</v>
      </c>
      <c r="B659" s="26" t="s">
        <v>2603</v>
      </c>
      <c r="C659" s="26" t="s">
        <v>221</v>
      </c>
      <c r="D659" s="26" t="s">
        <v>2604</v>
      </c>
      <c r="E659" s="26" t="s">
        <v>460</v>
      </c>
      <c r="F659" s="26" t="s">
        <v>225</v>
      </c>
      <c r="G659" s="26" t="s">
        <v>224</v>
      </c>
      <c r="H659" s="26" t="s">
        <v>224</v>
      </c>
      <c r="I659" s="27" t="s">
        <v>93</v>
      </c>
      <c r="J659" s="86">
        <v>103431.63977538829</v>
      </c>
      <c r="K659" s="86">
        <f t="shared" si="10"/>
        <v>19652.011557323774</v>
      </c>
      <c r="L659" s="86">
        <v>123084</v>
      </c>
      <c r="M659" s="88"/>
    </row>
    <row r="660" spans="1:13" ht="27">
      <c r="A660" s="26" t="s">
        <v>2605</v>
      </c>
      <c r="B660" s="26" t="s">
        <v>2606</v>
      </c>
      <c r="C660" s="26" t="s">
        <v>221</v>
      </c>
      <c r="D660" s="26" t="s">
        <v>2607</v>
      </c>
      <c r="E660" s="26" t="s">
        <v>223</v>
      </c>
      <c r="F660" s="26" t="s">
        <v>225</v>
      </c>
      <c r="G660" s="26" t="s">
        <v>224</v>
      </c>
      <c r="H660" s="26" t="s">
        <v>224</v>
      </c>
      <c r="I660" s="27" t="s">
        <v>93</v>
      </c>
      <c r="J660" s="86">
        <v>151237.44865591399</v>
      </c>
      <c r="K660" s="86">
        <f t="shared" si="10"/>
        <v>28735.115244623659</v>
      </c>
      <c r="L660" s="86">
        <v>179973</v>
      </c>
      <c r="M660" s="88"/>
    </row>
    <row r="661" spans="1:13">
      <c r="A661" s="26" t="s">
        <v>2608</v>
      </c>
      <c r="B661" s="26" t="s">
        <v>2609</v>
      </c>
      <c r="C661" s="29">
        <v>112156037</v>
      </c>
      <c r="D661" s="26" t="s">
        <v>2610</v>
      </c>
      <c r="E661" s="26" t="s">
        <v>223</v>
      </c>
      <c r="F661" s="26" t="s">
        <v>225</v>
      </c>
      <c r="G661" s="26" t="s">
        <v>224</v>
      </c>
      <c r="H661" s="26" t="s">
        <v>225</v>
      </c>
      <c r="I661" s="27" t="s">
        <v>93</v>
      </c>
      <c r="J661" s="86">
        <v>86754.911559139786</v>
      </c>
      <c r="K661" s="86">
        <f t="shared" si="10"/>
        <v>16483.433196236558</v>
      </c>
      <c r="L661" s="86">
        <v>103238</v>
      </c>
      <c r="M661" s="88"/>
    </row>
    <row r="662" spans="1:13">
      <c r="A662" s="26" t="s">
        <v>2611</v>
      </c>
      <c r="B662" s="26" t="s">
        <v>2612</v>
      </c>
      <c r="C662" s="26" t="s">
        <v>221</v>
      </c>
      <c r="D662" s="26" t="s">
        <v>2613</v>
      </c>
      <c r="E662" s="26" t="s">
        <v>223</v>
      </c>
      <c r="F662" s="26" t="s">
        <v>225</v>
      </c>
      <c r="G662" s="26" t="s">
        <v>224</v>
      </c>
      <c r="H662" s="26" t="s">
        <v>225</v>
      </c>
      <c r="I662" s="27" t="s">
        <v>93</v>
      </c>
      <c r="J662" s="86">
        <v>167384.5</v>
      </c>
      <c r="K662" s="86">
        <f t="shared" si="10"/>
        <v>31803.055</v>
      </c>
      <c r="L662" s="86">
        <v>199188</v>
      </c>
      <c r="M662" s="88"/>
    </row>
    <row r="663" spans="1:13">
      <c r="A663" s="26" t="s">
        <v>2614</v>
      </c>
      <c r="B663" s="26" t="s">
        <v>2615</v>
      </c>
      <c r="C663" s="26" t="s">
        <v>221</v>
      </c>
      <c r="D663" s="26" t="s">
        <v>2616</v>
      </c>
      <c r="E663" s="26" t="s">
        <v>223</v>
      </c>
      <c r="F663" s="26" t="s">
        <v>225</v>
      </c>
      <c r="G663" s="26" t="s">
        <v>224</v>
      </c>
      <c r="H663" s="26" t="s">
        <v>224</v>
      </c>
      <c r="I663" s="27" t="s">
        <v>93</v>
      </c>
      <c r="J663" s="86">
        <v>16986700</v>
      </c>
      <c r="K663" s="86">
        <f t="shared" si="10"/>
        <v>3227473</v>
      </c>
      <c r="L663" s="86">
        <v>20214173</v>
      </c>
      <c r="M663" s="88"/>
    </row>
    <row r="664" spans="1:13" ht="40.5">
      <c r="A664" s="26" t="s">
        <v>2617</v>
      </c>
      <c r="B664" s="26" t="s">
        <v>2618</v>
      </c>
      <c r="C664" s="26" t="s">
        <v>221</v>
      </c>
      <c r="D664" s="26" t="s">
        <v>2619</v>
      </c>
      <c r="E664" s="26" t="s">
        <v>223</v>
      </c>
      <c r="F664" s="26" t="s">
        <v>225</v>
      </c>
      <c r="G664" s="26" t="s">
        <v>2620</v>
      </c>
      <c r="H664" s="26" t="s">
        <v>456</v>
      </c>
      <c r="I664" s="27" t="s">
        <v>93</v>
      </c>
      <c r="J664" s="86">
        <v>3705408.5028673834</v>
      </c>
      <c r="K664" s="86">
        <f t="shared" si="10"/>
        <v>704027.61554480286</v>
      </c>
      <c r="L664" s="86">
        <v>4409436</v>
      </c>
      <c r="M664" s="88"/>
    </row>
    <row r="665" spans="1:13">
      <c r="A665" s="26" t="s">
        <v>2621</v>
      </c>
      <c r="B665" s="26" t="s">
        <v>2622</v>
      </c>
      <c r="C665" s="26" t="s">
        <v>221</v>
      </c>
      <c r="D665" s="26" t="s">
        <v>2623</v>
      </c>
      <c r="E665" s="26" t="s">
        <v>245</v>
      </c>
      <c r="F665" s="26" t="s">
        <v>225</v>
      </c>
      <c r="G665" s="26" t="s">
        <v>2624</v>
      </c>
      <c r="H665" s="26" t="s">
        <v>2625</v>
      </c>
      <c r="I665" s="27" t="s">
        <v>93</v>
      </c>
      <c r="J665" s="86">
        <v>271860.12279689364</v>
      </c>
      <c r="K665" s="86">
        <f t="shared" si="10"/>
        <v>51653.423331409795</v>
      </c>
      <c r="L665" s="86">
        <v>323514</v>
      </c>
      <c r="M665" s="88"/>
    </row>
    <row r="666" spans="1:13" ht="27">
      <c r="A666" s="26" t="s">
        <v>2626</v>
      </c>
      <c r="B666" s="26" t="s">
        <v>2627</v>
      </c>
      <c r="C666" s="26" t="s">
        <v>221</v>
      </c>
      <c r="D666" s="26" t="s">
        <v>2628</v>
      </c>
      <c r="E666" s="26" t="s">
        <v>498</v>
      </c>
      <c r="F666" s="26" t="s">
        <v>225</v>
      </c>
      <c r="G666" s="26" t="s">
        <v>2629</v>
      </c>
      <c r="H666" s="26" t="s">
        <v>2630</v>
      </c>
      <c r="I666" s="27" t="s">
        <v>93</v>
      </c>
      <c r="J666" s="86">
        <v>210746.06344086022</v>
      </c>
      <c r="K666" s="86">
        <f t="shared" si="10"/>
        <v>40041.752053763441</v>
      </c>
      <c r="L666" s="86">
        <v>250788</v>
      </c>
      <c r="M666" s="88"/>
    </row>
    <row r="667" spans="1:13">
      <c r="A667" s="26" t="s">
        <v>2631</v>
      </c>
      <c r="B667" s="26" t="s">
        <v>2632</v>
      </c>
      <c r="C667" s="26" t="s">
        <v>221</v>
      </c>
      <c r="D667" s="26" t="s">
        <v>2633</v>
      </c>
      <c r="E667" s="26" t="s">
        <v>2080</v>
      </c>
      <c r="F667" s="26" t="s">
        <v>225</v>
      </c>
      <c r="G667" s="26" t="s">
        <v>2634</v>
      </c>
      <c r="H667" s="26" t="s">
        <v>456</v>
      </c>
      <c r="I667" s="27" t="s">
        <v>93</v>
      </c>
      <c r="J667" s="86">
        <v>2237469</v>
      </c>
      <c r="K667" s="86">
        <f t="shared" si="10"/>
        <v>425119.11</v>
      </c>
      <c r="L667" s="86">
        <v>2662588</v>
      </c>
      <c r="M667" s="88"/>
    </row>
    <row r="668" spans="1:13">
      <c r="A668" s="26" t="s">
        <v>2635</v>
      </c>
      <c r="B668" s="26" t="s">
        <v>2636</v>
      </c>
      <c r="C668" s="26" t="s">
        <v>221</v>
      </c>
      <c r="D668" s="26" t="s">
        <v>2637</v>
      </c>
      <c r="E668" s="26" t="s">
        <v>245</v>
      </c>
      <c r="F668" s="26" t="s">
        <v>225</v>
      </c>
      <c r="G668" s="26" t="s">
        <v>2638</v>
      </c>
      <c r="H668" s="26" t="s">
        <v>2639</v>
      </c>
      <c r="I668" s="27" t="s">
        <v>93</v>
      </c>
      <c r="J668" s="86">
        <v>608001</v>
      </c>
      <c r="K668" s="86">
        <f t="shared" si="10"/>
        <v>115520.19</v>
      </c>
      <c r="L668" s="86">
        <v>723521</v>
      </c>
      <c r="M668" s="88"/>
    </row>
    <row r="669" spans="1:13">
      <c r="A669" s="26" t="s">
        <v>2640</v>
      </c>
      <c r="B669" s="26" t="s">
        <v>2641</v>
      </c>
      <c r="C669" s="26" t="s">
        <v>221</v>
      </c>
      <c r="D669" s="26" t="s">
        <v>2642</v>
      </c>
      <c r="E669" s="26" t="s">
        <v>245</v>
      </c>
      <c r="F669" s="26" t="s">
        <v>225</v>
      </c>
      <c r="G669" s="26" t="s">
        <v>2643</v>
      </c>
      <c r="H669" s="26" t="s">
        <v>2644</v>
      </c>
      <c r="I669" s="27" t="s">
        <v>93</v>
      </c>
      <c r="J669" s="86">
        <v>297012</v>
      </c>
      <c r="K669" s="86">
        <f t="shared" si="10"/>
        <v>56432.28</v>
      </c>
      <c r="L669" s="86">
        <v>353444</v>
      </c>
      <c r="M669" s="88"/>
    </row>
    <row r="670" spans="1:13">
      <c r="A670" s="26" t="s">
        <v>2645</v>
      </c>
      <c r="B670" s="26" t="s">
        <v>2646</v>
      </c>
      <c r="C670" s="26" t="s">
        <v>221</v>
      </c>
      <c r="D670" s="26" t="s">
        <v>2647</v>
      </c>
      <c r="E670" s="26" t="s">
        <v>245</v>
      </c>
      <c r="F670" s="26" t="s">
        <v>225</v>
      </c>
      <c r="G670" s="26" t="s">
        <v>2624</v>
      </c>
      <c r="H670" s="26" t="s">
        <v>2648</v>
      </c>
      <c r="I670" s="27" t="s">
        <v>93</v>
      </c>
      <c r="J670" s="86">
        <v>279370.59999999998</v>
      </c>
      <c r="K670" s="86">
        <f t="shared" si="10"/>
        <v>53080.413999999997</v>
      </c>
      <c r="L670" s="86">
        <v>332451</v>
      </c>
      <c r="M670" s="88"/>
    </row>
    <row r="671" spans="1:13">
      <c r="A671" s="26" t="s">
        <v>2649</v>
      </c>
      <c r="B671" s="26" t="s">
        <v>2650</v>
      </c>
      <c r="C671" s="26" t="s">
        <v>221</v>
      </c>
      <c r="D671" s="26" t="s">
        <v>2651</v>
      </c>
      <c r="E671" s="26" t="s">
        <v>269</v>
      </c>
      <c r="F671" s="26" t="s">
        <v>225</v>
      </c>
      <c r="G671" s="26" t="s">
        <v>401</v>
      </c>
      <c r="H671" s="26" t="s">
        <v>2652</v>
      </c>
      <c r="I671" s="27" t="s">
        <v>93</v>
      </c>
      <c r="J671" s="86">
        <v>431852.13900000002</v>
      </c>
      <c r="K671" s="86">
        <f t="shared" si="10"/>
        <v>82051.906410000011</v>
      </c>
      <c r="L671" s="86">
        <v>513904</v>
      </c>
      <c r="M671" s="88"/>
    </row>
    <row r="672" spans="1:13">
      <c r="A672" s="26" t="s">
        <v>2653</v>
      </c>
      <c r="B672" s="26" t="s">
        <v>2654</v>
      </c>
      <c r="C672" s="26" t="s">
        <v>221</v>
      </c>
      <c r="D672" s="26" t="s">
        <v>2655</v>
      </c>
      <c r="E672" s="26" t="s">
        <v>503</v>
      </c>
      <c r="F672" s="26" t="s">
        <v>225</v>
      </c>
      <c r="G672" s="26" t="s">
        <v>224</v>
      </c>
      <c r="H672" s="26" t="s">
        <v>224</v>
      </c>
      <c r="I672" s="27" t="s">
        <v>93</v>
      </c>
      <c r="J672" s="86">
        <v>225840.5</v>
      </c>
      <c r="K672" s="86">
        <f t="shared" si="10"/>
        <v>42909.695</v>
      </c>
      <c r="L672" s="86">
        <v>268750</v>
      </c>
      <c r="M672" s="88"/>
    </row>
    <row r="673" spans="1:13">
      <c r="A673" s="26" t="s">
        <v>2656</v>
      </c>
      <c r="B673" s="26" t="s">
        <v>2657</v>
      </c>
      <c r="C673" s="26" t="s">
        <v>221</v>
      </c>
      <c r="D673" s="26" t="s">
        <v>2658</v>
      </c>
      <c r="E673" s="26" t="s">
        <v>245</v>
      </c>
      <c r="F673" s="26" t="s">
        <v>225</v>
      </c>
      <c r="G673" s="26" t="s">
        <v>2659</v>
      </c>
      <c r="H673" s="26" t="s">
        <v>225</v>
      </c>
      <c r="I673" s="27" t="s">
        <v>93</v>
      </c>
      <c r="J673" s="86">
        <v>191679.4</v>
      </c>
      <c r="K673" s="86">
        <f t="shared" si="10"/>
        <v>36419.085999999996</v>
      </c>
      <c r="L673" s="86">
        <v>228098</v>
      </c>
      <c r="M673" s="88"/>
    </row>
    <row r="674" spans="1:13">
      <c r="A674" s="26" t="s">
        <v>2660</v>
      </c>
      <c r="B674" s="26" t="s">
        <v>2661</v>
      </c>
      <c r="C674" s="26" t="s">
        <v>221</v>
      </c>
      <c r="D674" s="26" t="s">
        <v>2662</v>
      </c>
      <c r="E674" s="26" t="s">
        <v>498</v>
      </c>
      <c r="F674" s="26" t="s">
        <v>225</v>
      </c>
      <c r="G674" s="26" t="s">
        <v>455</v>
      </c>
      <c r="H674" s="26" t="s">
        <v>2663</v>
      </c>
      <c r="I674" s="27" t="s">
        <v>93</v>
      </c>
      <c r="J674" s="86">
        <v>218536.62822580646</v>
      </c>
      <c r="K674" s="86">
        <f t="shared" si="10"/>
        <v>41521.959362903232</v>
      </c>
      <c r="L674" s="86">
        <v>260059</v>
      </c>
      <c r="M674" s="88"/>
    </row>
    <row r="675" spans="1:13">
      <c r="A675" s="26" t="s">
        <v>2664</v>
      </c>
      <c r="B675" s="26" t="s">
        <v>2665</v>
      </c>
      <c r="C675" s="26" t="s">
        <v>221</v>
      </c>
      <c r="D675" s="26" t="s">
        <v>2666</v>
      </c>
      <c r="E675" s="26" t="s">
        <v>245</v>
      </c>
      <c r="F675" s="26" t="s">
        <v>225</v>
      </c>
      <c r="G675" s="26" t="s">
        <v>2667</v>
      </c>
      <c r="H675" s="26" t="s">
        <v>2668</v>
      </c>
      <c r="I675" s="27" t="s">
        <v>93</v>
      </c>
      <c r="J675" s="86">
        <v>143388.20850000001</v>
      </c>
      <c r="K675" s="86">
        <f t="shared" si="10"/>
        <v>27243.759615000003</v>
      </c>
      <c r="L675" s="86">
        <v>170632</v>
      </c>
      <c r="M675" s="88"/>
    </row>
    <row r="676" spans="1:13">
      <c r="A676" s="26" t="s">
        <v>2669</v>
      </c>
      <c r="B676" s="26" t="s">
        <v>2670</v>
      </c>
      <c r="C676" s="29">
        <v>112152062</v>
      </c>
      <c r="D676" s="26" t="s">
        <v>2671</v>
      </c>
      <c r="E676" s="26" t="s">
        <v>269</v>
      </c>
      <c r="F676" s="26" t="s">
        <v>225</v>
      </c>
      <c r="G676" s="26" t="s">
        <v>1681</v>
      </c>
      <c r="H676" s="26" t="s">
        <v>2672</v>
      </c>
      <c r="I676" s="27" t="s">
        <v>93</v>
      </c>
      <c r="J676" s="86">
        <v>151466.55550000002</v>
      </c>
      <c r="K676" s="86">
        <f t="shared" si="10"/>
        <v>28778.645545000003</v>
      </c>
      <c r="L676" s="86">
        <v>180245</v>
      </c>
      <c r="M676" s="88"/>
    </row>
    <row r="677" spans="1:13">
      <c r="A677" s="26" t="s">
        <v>2673</v>
      </c>
      <c r="B677" s="26" t="s">
        <v>2674</v>
      </c>
      <c r="C677" s="29">
        <v>112152097</v>
      </c>
      <c r="D677" s="26" t="s">
        <v>2675</v>
      </c>
      <c r="E677" s="26" t="s">
        <v>269</v>
      </c>
      <c r="F677" s="26" t="s">
        <v>225</v>
      </c>
      <c r="G677" s="26" t="s">
        <v>2676</v>
      </c>
      <c r="H677" s="26" t="s">
        <v>2677</v>
      </c>
      <c r="I677" s="27" t="s">
        <v>93</v>
      </c>
      <c r="J677" s="86">
        <v>544622.4</v>
      </c>
      <c r="K677" s="86">
        <f t="shared" si="10"/>
        <v>103478.25600000001</v>
      </c>
      <c r="L677" s="86">
        <v>648101</v>
      </c>
      <c r="M677" s="88"/>
    </row>
    <row r="678" spans="1:13" ht="27">
      <c r="A678" s="26" t="s">
        <v>2678</v>
      </c>
      <c r="B678" s="26" t="s">
        <v>2679</v>
      </c>
      <c r="C678" s="29">
        <v>224007017</v>
      </c>
      <c r="D678" s="26" t="s">
        <v>2680</v>
      </c>
      <c r="E678" s="26" t="s">
        <v>229</v>
      </c>
      <c r="F678" s="26" t="s">
        <v>225</v>
      </c>
      <c r="G678" s="26" t="s">
        <v>225</v>
      </c>
      <c r="H678" s="26" t="s">
        <v>2681</v>
      </c>
      <c r="I678" s="27" t="s">
        <v>93</v>
      </c>
      <c r="J678" s="86">
        <v>13047988.75</v>
      </c>
      <c r="K678" s="86">
        <f t="shared" si="10"/>
        <v>2479117.8624999998</v>
      </c>
      <c r="L678" s="86">
        <v>15527107</v>
      </c>
      <c r="M678" s="88"/>
    </row>
    <row r="679" spans="1:13">
      <c r="A679" s="26" t="s">
        <v>2682</v>
      </c>
      <c r="B679" s="26" t="s">
        <v>2683</v>
      </c>
      <c r="C679" s="29">
        <v>112154289</v>
      </c>
      <c r="D679" s="26" t="s">
        <v>2684</v>
      </c>
      <c r="E679" s="26" t="s">
        <v>437</v>
      </c>
      <c r="F679" s="26" t="s">
        <v>225</v>
      </c>
      <c r="G679" s="26" t="s">
        <v>455</v>
      </c>
      <c r="H679" s="26" t="s">
        <v>224</v>
      </c>
      <c r="I679" s="27" t="s">
        <v>93</v>
      </c>
      <c r="J679" s="86">
        <v>15656.636145758663</v>
      </c>
      <c r="K679" s="86">
        <f t="shared" si="10"/>
        <v>2974.7608676941459</v>
      </c>
      <c r="L679" s="86">
        <v>18631</v>
      </c>
      <c r="M679" s="88"/>
    </row>
    <row r="680" spans="1:13">
      <c r="A680" s="26" t="s">
        <v>2685</v>
      </c>
      <c r="B680" s="26" t="s">
        <v>2686</v>
      </c>
      <c r="C680" s="26" t="s">
        <v>221</v>
      </c>
      <c r="D680" s="26" t="s">
        <v>2687</v>
      </c>
      <c r="E680" s="26" t="s">
        <v>427</v>
      </c>
      <c r="F680" s="26" t="s">
        <v>225</v>
      </c>
      <c r="G680" s="26" t="s">
        <v>2688</v>
      </c>
      <c r="H680" s="26" t="s">
        <v>224</v>
      </c>
      <c r="I680" s="27" t="s">
        <v>93</v>
      </c>
      <c r="J680" s="86">
        <v>24761.160215053766</v>
      </c>
      <c r="K680" s="86">
        <f t="shared" si="10"/>
        <v>4704.6204408602152</v>
      </c>
      <c r="L680" s="86">
        <v>29466</v>
      </c>
      <c r="M680" s="88"/>
    </row>
    <row r="681" spans="1:13">
      <c r="A681" s="26" t="s">
        <v>2689</v>
      </c>
      <c r="B681" s="26" t="s">
        <v>2690</v>
      </c>
      <c r="C681" s="26" t="s">
        <v>221</v>
      </c>
      <c r="D681" s="26" t="s">
        <v>2691</v>
      </c>
      <c r="E681" s="26" t="s">
        <v>229</v>
      </c>
      <c r="F681" s="26" t="s">
        <v>225</v>
      </c>
      <c r="G681" s="26" t="s">
        <v>224</v>
      </c>
      <c r="H681" s="26" t="s">
        <v>2692</v>
      </c>
      <c r="I681" s="27" t="s">
        <v>93</v>
      </c>
      <c r="J681" s="86">
        <v>27801.966129032255</v>
      </c>
      <c r="K681" s="86">
        <f t="shared" si="10"/>
        <v>5282.3735645161287</v>
      </c>
      <c r="L681" s="86">
        <v>33084</v>
      </c>
      <c r="M681" s="88"/>
    </row>
    <row r="682" spans="1:13">
      <c r="A682" s="26" t="s">
        <v>2693</v>
      </c>
      <c r="B682" s="26" t="s">
        <v>2694</v>
      </c>
      <c r="C682" s="29">
        <v>112152041</v>
      </c>
      <c r="D682" s="26" t="s">
        <v>2695</v>
      </c>
      <c r="E682" s="26" t="s">
        <v>269</v>
      </c>
      <c r="F682" s="26" t="s">
        <v>225</v>
      </c>
      <c r="G682" s="26" t="s">
        <v>356</v>
      </c>
      <c r="H682" s="26" t="s">
        <v>2696</v>
      </c>
      <c r="I682" s="27" t="s">
        <v>93</v>
      </c>
      <c r="J682" s="86">
        <v>626415.49908960576</v>
      </c>
      <c r="K682" s="86">
        <f t="shared" si="10"/>
        <v>119018.9448270251</v>
      </c>
      <c r="L682" s="86">
        <v>745434</v>
      </c>
      <c r="M682" s="88"/>
    </row>
    <row r="683" spans="1:13">
      <c r="A683" s="26" t="s">
        <v>2697</v>
      </c>
      <c r="B683" s="26" t="s">
        <v>2698</v>
      </c>
      <c r="C683" s="26" t="s">
        <v>221</v>
      </c>
      <c r="D683" s="26" t="s">
        <v>2699</v>
      </c>
      <c r="E683" s="26" t="s">
        <v>240</v>
      </c>
      <c r="F683" s="26" t="s">
        <v>225</v>
      </c>
      <c r="G683" s="26" t="s">
        <v>686</v>
      </c>
      <c r="H683" s="26" t="s">
        <v>2700</v>
      </c>
      <c r="I683" s="27" t="s">
        <v>93</v>
      </c>
      <c r="J683" s="86">
        <v>821463.61689708137</v>
      </c>
      <c r="K683" s="86">
        <f t="shared" si="10"/>
        <v>156078.08721044546</v>
      </c>
      <c r="L683" s="86">
        <v>977542</v>
      </c>
      <c r="M683" s="88"/>
    </row>
    <row r="684" spans="1:13">
      <c r="A684" s="26" t="s">
        <v>2701</v>
      </c>
      <c r="B684" s="26" t="s">
        <v>2702</v>
      </c>
      <c r="C684" s="29">
        <v>112150053</v>
      </c>
      <c r="D684" s="26" t="s">
        <v>2703</v>
      </c>
      <c r="E684" s="26" t="s">
        <v>245</v>
      </c>
      <c r="F684" s="26" t="s">
        <v>225</v>
      </c>
      <c r="G684" s="26" t="s">
        <v>2704</v>
      </c>
      <c r="H684" s="26" t="s">
        <v>2705</v>
      </c>
      <c r="I684" s="27" t="s">
        <v>93</v>
      </c>
      <c r="J684" s="86">
        <v>670527.37204301078</v>
      </c>
      <c r="K684" s="86">
        <f t="shared" si="10"/>
        <v>127400.20068817204</v>
      </c>
      <c r="L684" s="86">
        <v>797928</v>
      </c>
      <c r="M684" s="88"/>
    </row>
    <row r="685" spans="1:13">
      <c r="A685" s="26" t="s">
        <v>2706</v>
      </c>
      <c r="B685" s="26" t="s">
        <v>2707</v>
      </c>
      <c r="C685" s="26" t="s">
        <v>221</v>
      </c>
      <c r="D685" s="26" t="s">
        <v>2708</v>
      </c>
      <c r="E685" s="26" t="s">
        <v>432</v>
      </c>
      <c r="F685" s="26" t="s">
        <v>225</v>
      </c>
      <c r="G685" s="26" t="s">
        <v>225</v>
      </c>
      <c r="H685" s="26" t="s">
        <v>225</v>
      </c>
      <c r="I685" s="27" t="s">
        <v>93</v>
      </c>
      <c r="J685" s="86">
        <v>609262</v>
      </c>
      <c r="K685" s="86">
        <f t="shared" si="10"/>
        <v>115759.78</v>
      </c>
      <c r="L685" s="86">
        <v>725022</v>
      </c>
      <c r="M685" s="88"/>
    </row>
    <row r="686" spans="1:13">
      <c r="A686" s="26" t="s">
        <v>2709</v>
      </c>
      <c r="B686" s="26" t="s">
        <v>2710</v>
      </c>
      <c r="C686" s="26" t="s">
        <v>221</v>
      </c>
      <c r="D686" s="26" t="s">
        <v>2711</v>
      </c>
      <c r="E686" s="26" t="s">
        <v>432</v>
      </c>
      <c r="F686" s="26" t="s">
        <v>225</v>
      </c>
      <c r="G686" s="26" t="s">
        <v>225</v>
      </c>
      <c r="H686" s="26" t="s">
        <v>225</v>
      </c>
      <c r="I686" s="27" t="s">
        <v>93</v>
      </c>
      <c r="J686" s="86">
        <v>373254.60817204299</v>
      </c>
      <c r="K686" s="86">
        <f t="shared" si="10"/>
        <v>70918.375552688172</v>
      </c>
      <c r="L686" s="86">
        <v>444173</v>
      </c>
      <c r="M686" s="88"/>
    </row>
    <row r="687" spans="1:13">
      <c r="A687" s="26" t="s">
        <v>2712</v>
      </c>
      <c r="B687" s="26" t="s">
        <v>2713</v>
      </c>
      <c r="C687" s="29">
        <v>112154061</v>
      </c>
      <c r="D687" s="26" t="s">
        <v>2714</v>
      </c>
      <c r="E687" s="26" t="s">
        <v>258</v>
      </c>
      <c r="F687" s="26" t="s">
        <v>225</v>
      </c>
      <c r="G687" s="26" t="s">
        <v>224</v>
      </c>
      <c r="H687" s="26" t="s">
        <v>224</v>
      </c>
      <c r="I687" s="27" t="s">
        <v>93</v>
      </c>
      <c r="J687" s="86">
        <v>1565658.4</v>
      </c>
      <c r="K687" s="86">
        <f t="shared" si="10"/>
        <v>297475.09599999996</v>
      </c>
      <c r="L687" s="86">
        <v>1863133</v>
      </c>
      <c r="M687" s="88"/>
    </row>
    <row r="688" spans="1:13">
      <c r="A688" s="26" t="s">
        <v>2715</v>
      </c>
      <c r="B688" s="26" t="s">
        <v>2716</v>
      </c>
      <c r="C688" s="29">
        <v>112154077</v>
      </c>
      <c r="D688" s="26" t="s">
        <v>2717</v>
      </c>
      <c r="E688" s="26" t="s">
        <v>258</v>
      </c>
      <c r="F688" s="26" t="s">
        <v>225</v>
      </c>
      <c r="G688" s="26" t="s">
        <v>224</v>
      </c>
      <c r="H688" s="26" t="s">
        <v>224</v>
      </c>
      <c r="I688" s="27" t="s">
        <v>93</v>
      </c>
      <c r="J688" s="86">
        <v>1866495</v>
      </c>
      <c r="K688" s="86">
        <f t="shared" si="10"/>
        <v>354634.05</v>
      </c>
      <c r="L688" s="86">
        <v>2221129</v>
      </c>
      <c r="M688" s="88"/>
    </row>
    <row r="689" spans="1:13">
      <c r="A689" s="26" t="s">
        <v>2718</v>
      </c>
      <c r="B689" s="26" t="s">
        <v>2719</v>
      </c>
      <c r="C689" s="29">
        <v>112154063</v>
      </c>
      <c r="D689" s="26" t="s">
        <v>2720</v>
      </c>
      <c r="E689" s="26" t="s">
        <v>258</v>
      </c>
      <c r="F689" s="26" t="s">
        <v>225</v>
      </c>
      <c r="G689" s="26" t="s">
        <v>224</v>
      </c>
      <c r="H689" s="26" t="s">
        <v>224</v>
      </c>
      <c r="I689" s="27" t="s">
        <v>93</v>
      </c>
      <c r="J689" s="86">
        <v>1937997</v>
      </c>
      <c r="K689" s="86">
        <f t="shared" si="10"/>
        <v>368219.43</v>
      </c>
      <c r="L689" s="86">
        <v>2306216</v>
      </c>
      <c r="M689" s="88"/>
    </row>
    <row r="690" spans="1:13">
      <c r="A690" s="26" t="s">
        <v>2721</v>
      </c>
      <c r="B690" s="26" t="s">
        <v>2722</v>
      </c>
      <c r="C690" s="29">
        <v>112154064</v>
      </c>
      <c r="D690" s="26" t="s">
        <v>2723</v>
      </c>
      <c r="E690" s="26" t="s">
        <v>258</v>
      </c>
      <c r="F690" s="26" t="s">
        <v>225</v>
      </c>
      <c r="G690" s="26" t="s">
        <v>224</v>
      </c>
      <c r="H690" s="26" t="s">
        <v>224</v>
      </c>
      <c r="I690" s="27" t="s">
        <v>93</v>
      </c>
      <c r="J690" s="86">
        <v>1760825</v>
      </c>
      <c r="K690" s="86">
        <f t="shared" si="10"/>
        <v>334556.75</v>
      </c>
      <c r="L690" s="86">
        <v>2095382</v>
      </c>
      <c r="M690" s="88"/>
    </row>
    <row r="691" spans="1:13">
      <c r="A691" s="26" t="s">
        <v>2724</v>
      </c>
      <c r="B691" s="26" t="s">
        <v>2725</v>
      </c>
      <c r="C691" s="26" t="s">
        <v>221</v>
      </c>
      <c r="D691" s="26" t="s">
        <v>2726</v>
      </c>
      <c r="E691" s="26" t="s">
        <v>258</v>
      </c>
      <c r="F691" s="26" t="s">
        <v>225</v>
      </c>
      <c r="G691" s="26" t="s">
        <v>224</v>
      </c>
      <c r="H691" s="26" t="s">
        <v>224</v>
      </c>
      <c r="I691" s="27" t="s">
        <v>93</v>
      </c>
      <c r="J691" s="86">
        <v>2266401</v>
      </c>
      <c r="K691" s="86">
        <f t="shared" si="10"/>
        <v>430616.19</v>
      </c>
      <c r="L691" s="86">
        <v>2697017</v>
      </c>
      <c r="M691" s="88"/>
    </row>
    <row r="692" spans="1:13">
      <c r="A692" s="26" t="s">
        <v>2727</v>
      </c>
      <c r="B692" s="26" t="s">
        <v>2728</v>
      </c>
      <c r="C692" s="26" t="s">
        <v>221</v>
      </c>
      <c r="D692" s="26" t="s">
        <v>2729</v>
      </c>
      <c r="E692" s="26" t="s">
        <v>258</v>
      </c>
      <c r="F692" s="26" t="s">
        <v>225</v>
      </c>
      <c r="G692" s="26" t="s">
        <v>224</v>
      </c>
      <c r="H692" s="26" t="s">
        <v>224</v>
      </c>
      <c r="I692" s="27" t="s">
        <v>93</v>
      </c>
      <c r="J692" s="86">
        <v>1970687.5</v>
      </c>
      <c r="K692" s="86">
        <f t="shared" si="10"/>
        <v>374430.625</v>
      </c>
      <c r="L692" s="86">
        <v>2345118</v>
      </c>
      <c r="M692" s="88"/>
    </row>
    <row r="693" spans="1:13">
      <c r="A693" s="26" t="s">
        <v>2730</v>
      </c>
      <c r="B693" s="26" t="s">
        <v>2731</v>
      </c>
      <c r="C693" s="26" t="s">
        <v>221</v>
      </c>
      <c r="D693" s="26" t="s">
        <v>2732</v>
      </c>
      <c r="E693" s="26" t="s">
        <v>258</v>
      </c>
      <c r="F693" s="26" t="s">
        <v>225</v>
      </c>
      <c r="G693" s="26" t="s">
        <v>224</v>
      </c>
      <c r="H693" s="26" t="s">
        <v>224</v>
      </c>
      <c r="I693" s="27" t="s">
        <v>93</v>
      </c>
      <c r="J693" s="86">
        <v>2218756.9037634409</v>
      </c>
      <c r="K693" s="86">
        <f t="shared" si="10"/>
        <v>421563.8117150538</v>
      </c>
      <c r="L693" s="86">
        <v>2640321</v>
      </c>
      <c r="M693" s="88"/>
    </row>
    <row r="694" spans="1:13">
      <c r="A694" s="26" t="s">
        <v>2733</v>
      </c>
      <c r="B694" s="26" t="s">
        <v>2734</v>
      </c>
      <c r="C694" s="29">
        <v>112154059</v>
      </c>
      <c r="D694" s="26" t="s">
        <v>2735</v>
      </c>
      <c r="E694" s="26" t="s">
        <v>258</v>
      </c>
      <c r="F694" s="26" t="s">
        <v>225</v>
      </c>
      <c r="G694" s="26" t="s">
        <v>224</v>
      </c>
      <c r="H694" s="26" t="s">
        <v>224</v>
      </c>
      <c r="I694" s="27" t="s">
        <v>93</v>
      </c>
      <c r="J694" s="86">
        <v>2467925.6666666665</v>
      </c>
      <c r="K694" s="86">
        <f t="shared" si="10"/>
        <v>468905.87666666665</v>
      </c>
      <c r="L694" s="86">
        <v>2936832</v>
      </c>
      <c r="M694" s="88"/>
    </row>
    <row r="695" spans="1:13">
      <c r="A695" s="26" t="s">
        <v>2736</v>
      </c>
      <c r="B695" s="26" t="s">
        <v>2737</v>
      </c>
      <c r="C695" s="26" t="s">
        <v>221</v>
      </c>
      <c r="D695" s="26" t="s">
        <v>2738</v>
      </c>
      <c r="E695" s="26" t="s">
        <v>258</v>
      </c>
      <c r="F695" s="26" t="s">
        <v>225</v>
      </c>
      <c r="G695" s="26" t="s">
        <v>224</v>
      </c>
      <c r="H695" s="26" t="s">
        <v>224</v>
      </c>
      <c r="I695" s="27" t="s">
        <v>93</v>
      </c>
      <c r="J695" s="86">
        <v>1825350.5</v>
      </c>
      <c r="K695" s="86">
        <f t="shared" si="10"/>
        <v>346816.59500000003</v>
      </c>
      <c r="L695" s="86">
        <v>2172167</v>
      </c>
      <c r="M695" s="88"/>
    </row>
    <row r="696" spans="1:13">
      <c r="A696" s="26" t="s">
        <v>2739</v>
      </c>
      <c r="B696" s="26" t="s">
        <v>2740</v>
      </c>
      <c r="C696" s="26" t="s">
        <v>221</v>
      </c>
      <c r="D696" s="26" t="s">
        <v>2741</v>
      </c>
      <c r="E696" s="26" t="s">
        <v>258</v>
      </c>
      <c r="F696" s="26" t="s">
        <v>225</v>
      </c>
      <c r="G696" s="26" t="s">
        <v>224</v>
      </c>
      <c r="H696" s="26" t="s">
        <v>224</v>
      </c>
      <c r="I696" s="27" t="s">
        <v>93</v>
      </c>
      <c r="J696" s="86">
        <v>1765481.75</v>
      </c>
      <c r="K696" s="86">
        <f t="shared" si="10"/>
        <v>335441.53250000003</v>
      </c>
      <c r="L696" s="86">
        <v>2100923</v>
      </c>
      <c r="M696" s="88"/>
    </row>
    <row r="697" spans="1:13">
      <c r="A697" s="26" t="s">
        <v>2742</v>
      </c>
      <c r="B697" s="26" t="s">
        <v>2743</v>
      </c>
      <c r="C697" s="26" t="s">
        <v>221</v>
      </c>
      <c r="D697" s="26" t="s">
        <v>2744</v>
      </c>
      <c r="E697" s="26" t="s">
        <v>258</v>
      </c>
      <c r="F697" s="26" t="s">
        <v>225</v>
      </c>
      <c r="G697" s="26" t="s">
        <v>224</v>
      </c>
      <c r="H697" s="26" t="s">
        <v>224</v>
      </c>
      <c r="I697" s="27" t="s">
        <v>93</v>
      </c>
      <c r="J697" s="86">
        <v>2035862.3056666667</v>
      </c>
      <c r="K697" s="86">
        <f t="shared" si="10"/>
        <v>386813.8380766667</v>
      </c>
      <c r="L697" s="86">
        <v>2422676</v>
      </c>
      <c r="M697" s="88"/>
    </row>
    <row r="698" spans="1:13">
      <c r="A698" s="26" t="s">
        <v>2745</v>
      </c>
      <c r="B698" s="26" t="s">
        <v>2746</v>
      </c>
      <c r="C698" s="26" t="s">
        <v>221</v>
      </c>
      <c r="D698" s="26" t="s">
        <v>2747</v>
      </c>
      <c r="E698" s="26" t="s">
        <v>258</v>
      </c>
      <c r="F698" s="26" t="s">
        <v>225</v>
      </c>
      <c r="G698" s="26" t="s">
        <v>224</v>
      </c>
      <c r="H698" s="26" t="s">
        <v>224</v>
      </c>
      <c r="I698" s="27" t="s">
        <v>93</v>
      </c>
      <c r="J698" s="86">
        <v>2186927</v>
      </c>
      <c r="K698" s="86">
        <f t="shared" si="10"/>
        <v>415516.13</v>
      </c>
      <c r="L698" s="86">
        <v>2602443</v>
      </c>
      <c r="M698" s="88"/>
    </row>
    <row r="699" spans="1:13">
      <c r="A699" s="26" t="s">
        <v>2748</v>
      </c>
      <c r="B699" s="26" t="s">
        <v>2749</v>
      </c>
      <c r="C699" s="29">
        <v>112154079</v>
      </c>
      <c r="D699" s="26" t="s">
        <v>2750</v>
      </c>
      <c r="E699" s="26" t="s">
        <v>258</v>
      </c>
      <c r="F699" s="26" t="s">
        <v>225</v>
      </c>
      <c r="G699" s="26" t="s">
        <v>224</v>
      </c>
      <c r="H699" s="26" t="s">
        <v>224</v>
      </c>
      <c r="I699" s="27" t="s">
        <v>93</v>
      </c>
      <c r="J699" s="86">
        <v>2304021.75</v>
      </c>
      <c r="K699" s="86">
        <f t="shared" si="10"/>
        <v>437764.13250000001</v>
      </c>
      <c r="L699" s="86">
        <v>2741786</v>
      </c>
      <c r="M699" s="88"/>
    </row>
    <row r="700" spans="1:13">
      <c r="A700" s="26" t="s">
        <v>2751</v>
      </c>
      <c r="B700" s="26" t="s">
        <v>2752</v>
      </c>
      <c r="C700" s="26" t="s">
        <v>221</v>
      </c>
      <c r="D700" s="26" t="s">
        <v>2753</v>
      </c>
      <c r="E700" s="26" t="s">
        <v>258</v>
      </c>
      <c r="F700" s="26" t="s">
        <v>225</v>
      </c>
      <c r="G700" s="26" t="s">
        <v>224</v>
      </c>
      <c r="H700" s="26" t="s">
        <v>224</v>
      </c>
      <c r="I700" s="27" t="s">
        <v>93</v>
      </c>
      <c r="J700" s="86">
        <v>2312097.75</v>
      </c>
      <c r="K700" s="86">
        <f t="shared" si="10"/>
        <v>439298.57250000001</v>
      </c>
      <c r="L700" s="86">
        <v>2751396</v>
      </c>
      <c r="M700" s="88"/>
    </row>
    <row r="701" spans="1:13">
      <c r="A701" s="26" t="s">
        <v>2754</v>
      </c>
      <c r="B701" s="26" t="s">
        <v>2755</v>
      </c>
      <c r="C701" s="29">
        <v>112154081</v>
      </c>
      <c r="D701" s="26" t="s">
        <v>2756</v>
      </c>
      <c r="E701" s="26" t="s">
        <v>258</v>
      </c>
      <c r="F701" s="26" t="s">
        <v>225</v>
      </c>
      <c r="G701" s="26" t="s">
        <v>224</v>
      </c>
      <c r="H701" s="26" t="s">
        <v>224</v>
      </c>
      <c r="I701" s="27" t="s">
        <v>93</v>
      </c>
      <c r="J701" s="86">
        <v>2374210.5</v>
      </c>
      <c r="K701" s="86">
        <f t="shared" si="10"/>
        <v>451099.995</v>
      </c>
      <c r="L701" s="86">
        <v>2825310</v>
      </c>
      <c r="M701" s="88"/>
    </row>
    <row r="702" spans="1:13">
      <c r="A702" s="26" t="s">
        <v>2757</v>
      </c>
      <c r="B702" s="26" t="s">
        <v>2758</v>
      </c>
      <c r="C702" s="26" t="s">
        <v>221</v>
      </c>
      <c r="D702" s="26" t="s">
        <v>2759</v>
      </c>
      <c r="E702" s="26" t="s">
        <v>258</v>
      </c>
      <c r="F702" s="26" t="s">
        <v>225</v>
      </c>
      <c r="G702" s="26" t="s">
        <v>224</v>
      </c>
      <c r="H702" s="26" t="s">
        <v>224</v>
      </c>
      <c r="I702" s="27" t="s">
        <v>93</v>
      </c>
      <c r="J702" s="86">
        <v>2665627.5</v>
      </c>
      <c r="K702" s="86">
        <f t="shared" si="10"/>
        <v>506469.22500000003</v>
      </c>
      <c r="L702" s="86">
        <v>3172097</v>
      </c>
      <c r="M702" s="88"/>
    </row>
    <row r="703" spans="1:13">
      <c r="A703" s="26" t="s">
        <v>2760</v>
      </c>
      <c r="B703" s="26" t="s">
        <v>2761</v>
      </c>
      <c r="C703" s="29">
        <v>112154083</v>
      </c>
      <c r="D703" s="26" t="s">
        <v>2762</v>
      </c>
      <c r="E703" s="26" t="s">
        <v>258</v>
      </c>
      <c r="F703" s="26" t="s">
        <v>225</v>
      </c>
      <c r="G703" s="26" t="s">
        <v>224</v>
      </c>
      <c r="H703" s="26" t="s">
        <v>224</v>
      </c>
      <c r="I703" s="27" t="s">
        <v>93</v>
      </c>
      <c r="J703" s="86">
        <v>2801293</v>
      </c>
      <c r="K703" s="86">
        <f t="shared" si="10"/>
        <v>532245.67000000004</v>
      </c>
      <c r="L703" s="86">
        <v>3333539</v>
      </c>
      <c r="M703" s="88"/>
    </row>
    <row r="704" spans="1:13">
      <c r="A704" s="26" t="s">
        <v>2763</v>
      </c>
      <c r="B704" s="26" t="s">
        <v>2764</v>
      </c>
      <c r="C704" s="26" t="s">
        <v>221</v>
      </c>
      <c r="D704" s="26" t="s">
        <v>2765</v>
      </c>
      <c r="E704" s="26" t="s">
        <v>258</v>
      </c>
      <c r="F704" s="26" t="s">
        <v>225</v>
      </c>
      <c r="G704" s="26" t="s">
        <v>561</v>
      </c>
      <c r="H704" s="26" t="s">
        <v>225</v>
      </c>
      <c r="I704" s="27" t="s">
        <v>93</v>
      </c>
      <c r="J704" s="86">
        <v>691425.2</v>
      </c>
      <c r="K704" s="86">
        <f t="shared" si="10"/>
        <v>131370.788</v>
      </c>
      <c r="L704" s="86">
        <v>822796</v>
      </c>
      <c r="M704" s="88"/>
    </row>
    <row r="705" spans="1:13" ht="40.5">
      <c r="A705" s="26" t="s">
        <v>2766</v>
      </c>
      <c r="B705" s="26" t="s">
        <v>2767</v>
      </c>
      <c r="C705" s="26" t="s">
        <v>221</v>
      </c>
      <c r="D705" s="26" t="s">
        <v>2768</v>
      </c>
      <c r="E705" s="26" t="s">
        <v>258</v>
      </c>
      <c r="F705" s="26" t="s">
        <v>225</v>
      </c>
      <c r="G705" s="26" t="s">
        <v>224</v>
      </c>
      <c r="H705" s="26" t="s">
        <v>224</v>
      </c>
      <c r="I705" s="27" t="s">
        <v>93</v>
      </c>
      <c r="J705" s="86">
        <v>2242581</v>
      </c>
      <c r="K705" s="86">
        <f t="shared" si="10"/>
        <v>426090.39</v>
      </c>
      <c r="L705" s="86">
        <v>2668671</v>
      </c>
      <c r="M705" s="88"/>
    </row>
    <row r="706" spans="1:13">
      <c r="A706" s="26" t="s">
        <v>2769</v>
      </c>
      <c r="B706" s="26" t="s">
        <v>2770</v>
      </c>
      <c r="C706" s="29">
        <v>112154084</v>
      </c>
      <c r="D706" s="26" t="s">
        <v>2771</v>
      </c>
      <c r="E706" s="26" t="s">
        <v>258</v>
      </c>
      <c r="F706" s="26" t="s">
        <v>225</v>
      </c>
      <c r="G706" s="26" t="s">
        <v>224</v>
      </c>
      <c r="H706" s="26" t="s">
        <v>224</v>
      </c>
      <c r="I706" s="27" t="s">
        <v>93</v>
      </c>
      <c r="J706" s="86">
        <v>836648.40525000007</v>
      </c>
      <c r="K706" s="86">
        <f t="shared" si="10"/>
        <v>158963.19699750002</v>
      </c>
      <c r="L706" s="86">
        <v>995612</v>
      </c>
      <c r="M706" s="88"/>
    </row>
    <row r="707" spans="1:13">
      <c r="A707" s="26" t="s">
        <v>2772</v>
      </c>
      <c r="B707" s="26" t="s">
        <v>2773</v>
      </c>
      <c r="C707" s="26" t="s">
        <v>221</v>
      </c>
      <c r="D707" s="26" t="s">
        <v>2774</v>
      </c>
      <c r="E707" s="26" t="s">
        <v>258</v>
      </c>
      <c r="F707" s="26" t="s">
        <v>225</v>
      </c>
      <c r="G707" s="26" t="s">
        <v>224</v>
      </c>
      <c r="H707" s="26" t="s">
        <v>224</v>
      </c>
      <c r="I707" s="27" t="s">
        <v>93</v>
      </c>
      <c r="J707" s="86">
        <v>902713.83333333337</v>
      </c>
      <c r="K707" s="86">
        <f t="shared" si="10"/>
        <v>171515.62833333336</v>
      </c>
      <c r="L707" s="86">
        <v>1074229</v>
      </c>
      <c r="M707" s="88"/>
    </row>
    <row r="708" spans="1:13">
      <c r="A708" s="26" t="s">
        <v>2775</v>
      </c>
      <c r="B708" s="26" t="s">
        <v>2776</v>
      </c>
      <c r="C708" s="26" t="s">
        <v>221</v>
      </c>
      <c r="D708" s="26" t="s">
        <v>2777</v>
      </c>
      <c r="E708" s="26" t="s">
        <v>258</v>
      </c>
      <c r="F708" s="26" t="s">
        <v>225</v>
      </c>
      <c r="G708" s="26" t="s">
        <v>224</v>
      </c>
      <c r="H708" s="26" t="s">
        <v>224</v>
      </c>
      <c r="I708" s="27" t="s">
        <v>93</v>
      </c>
      <c r="J708" s="86">
        <v>1090919.9948</v>
      </c>
      <c r="K708" s="86">
        <f t="shared" si="10"/>
        <v>207274.799012</v>
      </c>
      <c r="L708" s="86">
        <v>1298195</v>
      </c>
      <c r="M708" s="88"/>
    </row>
    <row r="709" spans="1:13">
      <c r="A709" s="26" t="s">
        <v>2778</v>
      </c>
      <c r="B709" s="26" t="s">
        <v>2779</v>
      </c>
      <c r="C709" s="26" t="s">
        <v>221</v>
      </c>
      <c r="D709" s="26" t="s">
        <v>2780</v>
      </c>
      <c r="E709" s="26" t="s">
        <v>258</v>
      </c>
      <c r="F709" s="26" t="s">
        <v>225</v>
      </c>
      <c r="G709" s="26" t="s">
        <v>224</v>
      </c>
      <c r="H709" s="26" t="s">
        <v>224</v>
      </c>
      <c r="I709" s="27" t="s">
        <v>93</v>
      </c>
      <c r="J709" s="86">
        <v>1085520.3838</v>
      </c>
      <c r="K709" s="86">
        <f t="shared" si="10"/>
        <v>206248.87292199998</v>
      </c>
      <c r="L709" s="86">
        <v>1291769</v>
      </c>
      <c r="M709" s="88"/>
    </row>
    <row r="710" spans="1:13">
      <c r="A710" s="26" t="s">
        <v>2781</v>
      </c>
      <c r="B710" s="26" t="s">
        <v>2782</v>
      </c>
      <c r="C710" s="26" t="s">
        <v>221</v>
      </c>
      <c r="D710" s="26" t="s">
        <v>2783</v>
      </c>
      <c r="E710" s="26" t="s">
        <v>258</v>
      </c>
      <c r="F710" s="26" t="s">
        <v>225</v>
      </c>
      <c r="G710" s="26" t="s">
        <v>224</v>
      </c>
      <c r="H710" s="26" t="s">
        <v>224</v>
      </c>
      <c r="I710" s="27" t="s">
        <v>93</v>
      </c>
      <c r="J710" s="86">
        <v>1287820.5475000001</v>
      </c>
      <c r="K710" s="86">
        <f t="shared" si="10"/>
        <v>244685.90402500003</v>
      </c>
      <c r="L710" s="86">
        <v>1532506</v>
      </c>
      <c r="M710" s="88"/>
    </row>
    <row r="711" spans="1:13">
      <c r="A711" s="26" t="s">
        <v>2784</v>
      </c>
      <c r="B711" s="26" t="s">
        <v>2785</v>
      </c>
      <c r="C711" s="26" t="s">
        <v>221</v>
      </c>
      <c r="D711" s="26" t="s">
        <v>2786</v>
      </c>
      <c r="E711" s="26" t="s">
        <v>258</v>
      </c>
      <c r="F711" s="26" t="s">
        <v>225</v>
      </c>
      <c r="G711" s="26" t="s">
        <v>224</v>
      </c>
      <c r="H711" s="26" t="s">
        <v>224</v>
      </c>
      <c r="I711" s="27" t="s">
        <v>93</v>
      </c>
      <c r="J711" s="86">
        <v>1387586.1406666667</v>
      </c>
      <c r="K711" s="86">
        <f t="shared" si="10"/>
        <v>263641.36672666669</v>
      </c>
      <c r="L711" s="86">
        <v>1651228</v>
      </c>
      <c r="M711" s="88"/>
    </row>
    <row r="712" spans="1:13">
      <c r="A712" s="26" t="s">
        <v>2787</v>
      </c>
      <c r="B712" s="26" t="s">
        <v>2788</v>
      </c>
      <c r="C712" s="26" t="s">
        <v>221</v>
      </c>
      <c r="D712" s="26" t="s">
        <v>2789</v>
      </c>
      <c r="E712" s="26" t="s">
        <v>258</v>
      </c>
      <c r="F712" s="26" t="s">
        <v>225</v>
      </c>
      <c r="G712" s="26" t="s">
        <v>224</v>
      </c>
      <c r="H712" s="26" t="s">
        <v>224</v>
      </c>
      <c r="I712" s="27" t="s">
        <v>93</v>
      </c>
      <c r="J712" s="86">
        <v>1495064.4326666668</v>
      </c>
      <c r="K712" s="86">
        <f t="shared" ref="K712:K775" si="11">+J712*0.19</f>
        <v>284062.24220666668</v>
      </c>
      <c r="L712" s="86">
        <v>1779127</v>
      </c>
      <c r="M712" s="88"/>
    </row>
    <row r="713" spans="1:13">
      <c r="A713" s="26" t="s">
        <v>2790</v>
      </c>
      <c r="B713" s="26" t="s">
        <v>2791</v>
      </c>
      <c r="C713" s="26" t="s">
        <v>221</v>
      </c>
      <c r="D713" s="26" t="s">
        <v>2792</v>
      </c>
      <c r="E713" s="26" t="s">
        <v>258</v>
      </c>
      <c r="F713" s="26" t="s">
        <v>225</v>
      </c>
      <c r="G713" s="26" t="s">
        <v>224</v>
      </c>
      <c r="H713" s="26" t="s">
        <v>224</v>
      </c>
      <c r="I713" s="27" t="s">
        <v>93</v>
      </c>
      <c r="J713" s="86">
        <v>1290079.2405000001</v>
      </c>
      <c r="K713" s="86">
        <f t="shared" si="11"/>
        <v>245115.05569500002</v>
      </c>
      <c r="L713" s="86">
        <v>1535194</v>
      </c>
      <c r="M713" s="88"/>
    </row>
    <row r="714" spans="1:13">
      <c r="A714" s="26" t="s">
        <v>2793</v>
      </c>
      <c r="B714" s="26" t="s">
        <v>2794</v>
      </c>
      <c r="C714" s="26" t="s">
        <v>221</v>
      </c>
      <c r="D714" s="26" t="s">
        <v>2795</v>
      </c>
      <c r="E714" s="26" t="s">
        <v>258</v>
      </c>
      <c r="F714" s="26" t="s">
        <v>225</v>
      </c>
      <c r="G714" s="26" t="s">
        <v>224</v>
      </c>
      <c r="H714" s="26" t="s">
        <v>224</v>
      </c>
      <c r="I714" s="27" t="s">
        <v>93</v>
      </c>
      <c r="J714" s="86">
        <v>1572042.227</v>
      </c>
      <c r="K714" s="86">
        <f t="shared" si="11"/>
        <v>298688.02312999999</v>
      </c>
      <c r="L714" s="86">
        <v>1870730</v>
      </c>
      <c r="M714" s="88"/>
    </row>
    <row r="715" spans="1:13">
      <c r="A715" s="26" t="s">
        <v>2796</v>
      </c>
      <c r="B715" s="26" t="s">
        <v>2797</v>
      </c>
      <c r="C715" s="26" t="s">
        <v>221</v>
      </c>
      <c r="D715" s="26" t="s">
        <v>2798</v>
      </c>
      <c r="E715" s="26" t="s">
        <v>258</v>
      </c>
      <c r="F715" s="26" t="s">
        <v>225</v>
      </c>
      <c r="G715" s="26" t="s">
        <v>224</v>
      </c>
      <c r="H715" s="26" t="s">
        <v>224</v>
      </c>
      <c r="I715" s="27" t="s">
        <v>93</v>
      </c>
      <c r="J715" s="86">
        <v>1408462.0337499999</v>
      </c>
      <c r="K715" s="86">
        <f t="shared" si="11"/>
        <v>267607.78641250002</v>
      </c>
      <c r="L715" s="86">
        <v>1676070</v>
      </c>
      <c r="M715" s="88"/>
    </row>
    <row r="716" spans="1:13">
      <c r="A716" s="26" t="s">
        <v>2799</v>
      </c>
      <c r="B716" s="26" t="s">
        <v>2800</v>
      </c>
      <c r="C716" s="26" t="s">
        <v>221</v>
      </c>
      <c r="D716" s="26" t="s">
        <v>2801</v>
      </c>
      <c r="E716" s="26" t="s">
        <v>258</v>
      </c>
      <c r="F716" s="26" t="s">
        <v>225</v>
      </c>
      <c r="G716" s="26" t="s">
        <v>224</v>
      </c>
      <c r="H716" s="26" t="s">
        <v>224</v>
      </c>
      <c r="I716" s="27" t="s">
        <v>93</v>
      </c>
      <c r="J716" s="86">
        <v>1533293.5</v>
      </c>
      <c r="K716" s="86">
        <f t="shared" si="11"/>
        <v>291325.76500000001</v>
      </c>
      <c r="L716" s="86">
        <v>1824619</v>
      </c>
      <c r="M716" s="88"/>
    </row>
    <row r="717" spans="1:13">
      <c r="A717" s="26" t="s">
        <v>2802</v>
      </c>
      <c r="B717" s="26" t="s">
        <v>2803</v>
      </c>
      <c r="C717" s="26" t="s">
        <v>221</v>
      </c>
      <c r="D717" s="26" t="s">
        <v>2804</v>
      </c>
      <c r="E717" s="26" t="s">
        <v>258</v>
      </c>
      <c r="F717" s="26" t="s">
        <v>225</v>
      </c>
      <c r="G717" s="26" t="s">
        <v>224</v>
      </c>
      <c r="H717" s="26" t="s">
        <v>224</v>
      </c>
      <c r="I717" s="27" t="s">
        <v>93</v>
      </c>
      <c r="J717" s="86">
        <v>1571454.0347500001</v>
      </c>
      <c r="K717" s="86">
        <f t="shared" si="11"/>
        <v>298576.26660250005</v>
      </c>
      <c r="L717" s="86">
        <v>1870030</v>
      </c>
      <c r="M717" s="88"/>
    </row>
    <row r="718" spans="1:13">
      <c r="A718" s="26" t="s">
        <v>2805</v>
      </c>
      <c r="B718" s="26" t="s">
        <v>2806</v>
      </c>
      <c r="C718" s="26" t="s">
        <v>221</v>
      </c>
      <c r="D718" s="26" t="s">
        <v>2807</v>
      </c>
      <c r="E718" s="26" t="s">
        <v>258</v>
      </c>
      <c r="F718" s="26" t="s">
        <v>225</v>
      </c>
      <c r="G718" s="26" t="s">
        <v>224</v>
      </c>
      <c r="H718" s="26" t="s">
        <v>224</v>
      </c>
      <c r="I718" s="27" t="s">
        <v>93</v>
      </c>
      <c r="J718" s="86">
        <v>1732930.5</v>
      </c>
      <c r="K718" s="86">
        <f t="shared" si="11"/>
        <v>329256.79499999998</v>
      </c>
      <c r="L718" s="86">
        <v>2062187</v>
      </c>
      <c r="M718" s="88"/>
    </row>
    <row r="719" spans="1:13">
      <c r="A719" s="26" t="s">
        <v>2808</v>
      </c>
      <c r="B719" s="26" t="s">
        <v>2809</v>
      </c>
      <c r="C719" s="26" t="s">
        <v>221</v>
      </c>
      <c r="D719" s="26" t="s">
        <v>2810</v>
      </c>
      <c r="E719" s="26" t="s">
        <v>258</v>
      </c>
      <c r="F719" s="26" t="s">
        <v>225</v>
      </c>
      <c r="G719" s="26" t="s">
        <v>224</v>
      </c>
      <c r="H719" s="26" t="s">
        <v>224</v>
      </c>
      <c r="I719" s="27" t="s">
        <v>93</v>
      </c>
      <c r="J719" s="86">
        <v>1832749</v>
      </c>
      <c r="K719" s="86">
        <f t="shared" si="11"/>
        <v>348222.31</v>
      </c>
      <c r="L719" s="86">
        <v>2180971</v>
      </c>
      <c r="M719" s="88"/>
    </row>
    <row r="720" spans="1:13">
      <c r="A720" s="26" t="s">
        <v>2811</v>
      </c>
      <c r="B720" s="26" t="s">
        <v>2812</v>
      </c>
      <c r="C720" s="26" t="s">
        <v>221</v>
      </c>
      <c r="D720" s="26" t="s">
        <v>2813</v>
      </c>
      <c r="E720" s="26" t="s">
        <v>258</v>
      </c>
      <c r="F720" s="26" t="s">
        <v>225</v>
      </c>
      <c r="G720" s="26" t="s">
        <v>224</v>
      </c>
      <c r="H720" s="26" t="s">
        <v>224</v>
      </c>
      <c r="I720" s="27" t="s">
        <v>93</v>
      </c>
      <c r="J720" s="86">
        <v>1932567.5</v>
      </c>
      <c r="K720" s="86">
        <f t="shared" si="11"/>
        <v>367187.82500000001</v>
      </c>
      <c r="L720" s="86">
        <v>2299755</v>
      </c>
      <c r="M720" s="88"/>
    </row>
    <row r="721" spans="1:13">
      <c r="A721" s="26" t="s">
        <v>2814</v>
      </c>
      <c r="B721" s="26" t="s">
        <v>2815</v>
      </c>
      <c r="C721" s="29">
        <v>112154023</v>
      </c>
      <c r="D721" s="26" t="s">
        <v>2816</v>
      </c>
      <c r="E721" s="26" t="s">
        <v>258</v>
      </c>
      <c r="F721" s="26" t="s">
        <v>225</v>
      </c>
      <c r="G721" s="26" t="s">
        <v>224</v>
      </c>
      <c r="H721" s="26" t="s">
        <v>224</v>
      </c>
      <c r="I721" s="27" t="s">
        <v>93</v>
      </c>
      <c r="J721" s="86">
        <v>2032386</v>
      </c>
      <c r="K721" s="86">
        <f t="shared" si="11"/>
        <v>386153.34</v>
      </c>
      <c r="L721" s="86">
        <v>2418539</v>
      </c>
      <c r="M721" s="88"/>
    </row>
    <row r="722" spans="1:13">
      <c r="A722" s="26" t="s">
        <v>2817</v>
      </c>
      <c r="B722" s="26" t="s">
        <v>2818</v>
      </c>
      <c r="C722" s="26" t="s">
        <v>221</v>
      </c>
      <c r="D722" s="26" t="s">
        <v>2819</v>
      </c>
      <c r="E722" s="26" t="s">
        <v>245</v>
      </c>
      <c r="F722" s="26" t="s">
        <v>225</v>
      </c>
      <c r="G722" s="26" t="s">
        <v>224</v>
      </c>
      <c r="H722" s="26" t="s">
        <v>2820</v>
      </c>
      <c r="I722" s="27" t="s">
        <v>93</v>
      </c>
      <c r="J722" s="86">
        <v>901892</v>
      </c>
      <c r="K722" s="86">
        <f t="shared" si="11"/>
        <v>171359.48</v>
      </c>
      <c r="L722" s="86">
        <v>1073251</v>
      </c>
      <c r="M722" s="88"/>
    </row>
    <row r="723" spans="1:13">
      <c r="A723" s="26" t="s">
        <v>2821</v>
      </c>
      <c r="B723" s="26" t="s">
        <v>2822</v>
      </c>
      <c r="C723" s="26" t="s">
        <v>221</v>
      </c>
      <c r="D723" s="26" t="s">
        <v>2823</v>
      </c>
      <c r="E723" s="26" t="s">
        <v>245</v>
      </c>
      <c r="F723" s="26" t="s">
        <v>225</v>
      </c>
      <c r="G723" s="26" t="s">
        <v>224</v>
      </c>
      <c r="H723" s="26" t="s">
        <v>224</v>
      </c>
      <c r="I723" s="27" t="s">
        <v>93</v>
      </c>
      <c r="J723" s="86">
        <v>289401.8</v>
      </c>
      <c r="K723" s="86">
        <f t="shared" si="11"/>
        <v>54986.341999999997</v>
      </c>
      <c r="L723" s="86">
        <v>344388</v>
      </c>
      <c r="M723" s="88"/>
    </row>
    <row r="724" spans="1:13">
      <c r="A724" s="26" t="s">
        <v>2824</v>
      </c>
      <c r="B724" s="26" t="s">
        <v>2825</v>
      </c>
      <c r="C724" s="26" t="s">
        <v>221</v>
      </c>
      <c r="D724" s="26" t="s">
        <v>2826</v>
      </c>
      <c r="E724" s="26" t="s">
        <v>258</v>
      </c>
      <c r="F724" s="26" t="s">
        <v>225</v>
      </c>
      <c r="G724" s="26" t="s">
        <v>224</v>
      </c>
      <c r="H724" s="26" t="s">
        <v>224</v>
      </c>
      <c r="I724" s="27" t="s">
        <v>93</v>
      </c>
      <c r="J724" s="86">
        <v>907295.33333333337</v>
      </c>
      <c r="K724" s="86">
        <f t="shared" si="11"/>
        <v>172386.11333333334</v>
      </c>
      <c r="L724" s="86">
        <v>1079681</v>
      </c>
      <c r="M724" s="88"/>
    </row>
    <row r="725" spans="1:13" ht="40.5">
      <c r="A725" s="26" t="s">
        <v>2827</v>
      </c>
      <c r="B725" s="26" t="s">
        <v>2828</v>
      </c>
      <c r="C725" s="26" t="s">
        <v>221</v>
      </c>
      <c r="D725" s="26" t="s">
        <v>2829</v>
      </c>
      <c r="E725" s="26" t="s">
        <v>258</v>
      </c>
      <c r="F725" s="26" t="s">
        <v>225</v>
      </c>
      <c r="G725" s="26" t="s">
        <v>455</v>
      </c>
      <c r="H725" s="26" t="s">
        <v>224</v>
      </c>
      <c r="I725" s="27" t="s">
        <v>93</v>
      </c>
      <c r="J725" s="86">
        <v>2378166.5</v>
      </c>
      <c r="K725" s="86">
        <f t="shared" si="11"/>
        <v>451851.63500000001</v>
      </c>
      <c r="L725" s="86">
        <v>2830018</v>
      </c>
      <c r="M725" s="88"/>
    </row>
    <row r="726" spans="1:13" ht="40.5">
      <c r="A726" s="26" t="s">
        <v>2830</v>
      </c>
      <c r="B726" s="26" t="s">
        <v>2831</v>
      </c>
      <c r="C726" s="29">
        <v>218019107</v>
      </c>
      <c r="D726" s="26" t="s">
        <v>2832</v>
      </c>
      <c r="E726" s="26" t="s">
        <v>258</v>
      </c>
      <c r="F726" s="26" t="s">
        <v>225</v>
      </c>
      <c r="G726" s="26" t="s">
        <v>224</v>
      </c>
      <c r="H726" s="26" t="s">
        <v>224</v>
      </c>
      <c r="I726" s="27" t="s">
        <v>93</v>
      </c>
      <c r="J726" s="86">
        <v>4596371.5</v>
      </c>
      <c r="K726" s="86">
        <f t="shared" si="11"/>
        <v>873310.58499999996</v>
      </c>
      <c r="L726" s="86">
        <v>5469682</v>
      </c>
      <c r="M726" s="88"/>
    </row>
    <row r="727" spans="1:13" ht="40.5">
      <c r="A727" s="26" t="s">
        <v>2833</v>
      </c>
      <c r="B727" s="26" t="s">
        <v>2834</v>
      </c>
      <c r="C727" s="26" t="s">
        <v>221</v>
      </c>
      <c r="D727" s="26" t="s">
        <v>2835</v>
      </c>
      <c r="E727" s="26" t="s">
        <v>258</v>
      </c>
      <c r="F727" s="26" t="s">
        <v>225</v>
      </c>
      <c r="G727" s="26" t="s">
        <v>224</v>
      </c>
      <c r="H727" s="26" t="s">
        <v>224</v>
      </c>
      <c r="I727" s="27" t="s">
        <v>93</v>
      </c>
      <c r="J727" s="86">
        <v>4578417.333333333</v>
      </c>
      <c r="K727" s="86">
        <f t="shared" si="11"/>
        <v>869899.29333333333</v>
      </c>
      <c r="L727" s="86">
        <v>5448317</v>
      </c>
      <c r="M727" s="88"/>
    </row>
    <row r="728" spans="1:13" ht="40.5">
      <c r="A728" s="26" t="s">
        <v>2836</v>
      </c>
      <c r="B728" s="26" t="s">
        <v>2837</v>
      </c>
      <c r="C728" s="26" t="s">
        <v>221</v>
      </c>
      <c r="D728" s="26" t="s">
        <v>2838</v>
      </c>
      <c r="E728" s="26" t="s">
        <v>258</v>
      </c>
      <c r="F728" s="26" t="s">
        <v>225</v>
      </c>
      <c r="G728" s="26" t="s">
        <v>455</v>
      </c>
      <c r="H728" s="26" t="s">
        <v>224</v>
      </c>
      <c r="I728" s="27" t="s">
        <v>93</v>
      </c>
      <c r="J728" s="86">
        <v>5505062.5</v>
      </c>
      <c r="K728" s="86">
        <f t="shared" si="11"/>
        <v>1045961.875</v>
      </c>
      <c r="L728" s="86">
        <v>6551024</v>
      </c>
      <c r="M728" s="88"/>
    </row>
    <row r="729" spans="1:13" ht="40.5">
      <c r="A729" s="26" t="s">
        <v>2839</v>
      </c>
      <c r="B729" s="26" t="s">
        <v>2840</v>
      </c>
      <c r="C729" s="26" t="s">
        <v>221</v>
      </c>
      <c r="D729" s="26" t="s">
        <v>2841</v>
      </c>
      <c r="E729" s="26" t="s">
        <v>258</v>
      </c>
      <c r="F729" s="26" t="s">
        <v>225</v>
      </c>
      <c r="G729" s="26" t="s">
        <v>224</v>
      </c>
      <c r="H729" s="26" t="s">
        <v>224</v>
      </c>
      <c r="I729" s="27" t="s">
        <v>93</v>
      </c>
      <c r="J729" s="86">
        <v>8053109.5</v>
      </c>
      <c r="K729" s="86">
        <f t="shared" si="11"/>
        <v>1530090.8049999999</v>
      </c>
      <c r="L729" s="86">
        <v>9583200</v>
      </c>
      <c r="M729" s="88"/>
    </row>
    <row r="730" spans="1:13">
      <c r="A730" s="26" t="s">
        <v>2842</v>
      </c>
      <c r="B730" s="26" t="s">
        <v>2843</v>
      </c>
      <c r="C730" s="29">
        <v>112152163</v>
      </c>
      <c r="D730" s="26" t="s">
        <v>2844</v>
      </c>
      <c r="E730" s="26" t="s">
        <v>269</v>
      </c>
      <c r="F730" s="26" t="s">
        <v>225</v>
      </c>
      <c r="G730" s="26" t="s">
        <v>2845</v>
      </c>
      <c r="H730" s="26" t="s">
        <v>2846</v>
      </c>
      <c r="I730" s="27" t="s">
        <v>93</v>
      </c>
      <c r="J730" s="86">
        <v>403572.72981362004</v>
      </c>
      <c r="K730" s="86">
        <f t="shared" si="11"/>
        <v>76678.818664587816</v>
      </c>
      <c r="L730" s="86">
        <v>480252</v>
      </c>
      <c r="M730" s="88"/>
    </row>
    <row r="731" spans="1:13">
      <c r="A731" s="26" t="s">
        <v>2847</v>
      </c>
      <c r="B731" s="26" t="s">
        <v>2848</v>
      </c>
      <c r="C731" s="26" t="s">
        <v>221</v>
      </c>
      <c r="D731" s="26" t="s">
        <v>2849</v>
      </c>
      <c r="E731" s="26" t="s">
        <v>269</v>
      </c>
      <c r="F731" s="26" t="s">
        <v>225</v>
      </c>
      <c r="G731" s="26" t="s">
        <v>1681</v>
      </c>
      <c r="H731" s="26" t="s">
        <v>2850</v>
      </c>
      <c r="I731" s="27" t="s">
        <v>93</v>
      </c>
      <c r="J731" s="86">
        <v>185269.52466666666</v>
      </c>
      <c r="K731" s="86">
        <f t="shared" si="11"/>
        <v>35201.209686666669</v>
      </c>
      <c r="L731" s="86">
        <v>220471</v>
      </c>
      <c r="M731" s="88"/>
    </row>
    <row r="732" spans="1:13" ht="27">
      <c r="A732" s="26" t="s">
        <v>2851</v>
      </c>
      <c r="B732" s="26" t="s">
        <v>2852</v>
      </c>
      <c r="C732" s="26" t="s">
        <v>221</v>
      </c>
      <c r="D732" s="26" t="s">
        <v>2853</v>
      </c>
      <c r="E732" s="26" t="s">
        <v>223</v>
      </c>
      <c r="F732" s="26" t="s">
        <v>225</v>
      </c>
      <c r="G732" s="26" t="s">
        <v>224</v>
      </c>
      <c r="H732" s="26" t="s">
        <v>456</v>
      </c>
      <c r="I732" s="27" t="s">
        <v>93</v>
      </c>
      <c r="J732" s="86">
        <v>184615</v>
      </c>
      <c r="K732" s="86">
        <f t="shared" si="11"/>
        <v>35076.85</v>
      </c>
      <c r="L732" s="86">
        <v>219692</v>
      </c>
      <c r="M732" s="88"/>
    </row>
    <row r="733" spans="1:13">
      <c r="A733" s="26" t="s">
        <v>2854</v>
      </c>
      <c r="B733" s="26" t="s">
        <v>2855</v>
      </c>
      <c r="C733" s="26" t="s">
        <v>221</v>
      </c>
      <c r="D733" s="26" t="s">
        <v>2856</v>
      </c>
      <c r="E733" s="26" t="s">
        <v>599</v>
      </c>
      <c r="F733" s="26" t="s">
        <v>225</v>
      </c>
      <c r="G733" s="26" t="s">
        <v>224</v>
      </c>
      <c r="H733" s="26" t="s">
        <v>224</v>
      </c>
      <c r="I733" s="27" t="s">
        <v>93</v>
      </c>
      <c r="J733" s="86">
        <v>119524.8195</v>
      </c>
      <c r="K733" s="86">
        <f t="shared" si="11"/>
        <v>22709.715704999999</v>
      </c>
      <c r="L733" s="86">
        <v>142235</v>
      </c>
      <c r="M733" s="88"/>
    </row>
    <row r="734" spans="1:13">
      <c r="A734" s="26" t="s">
        <v>2857</v>
      </c>
      <c r="B734" s="26" t="s">
        <v>2858</v>
      </c>
      <c r="C734" s="26" t="s">
        <v>221</v>
      </c>
      <c r="D734" s="26" t="s">
        <v>2859</v>
      </c>
      <c r="E734" s="26" t="s">
        <v>269</v>
      </c>
      <c r="F734" s="26" t="s">
        <v>225</v>
      </c>
      <c r="G734" s="26" t="s">
        <v>2860</v>
      </c>
      <c r="H734" s="26" t="s">
        <v>2861</v>
      </c>
      <c r="I734" s="27" t="s">
        <v>93</v>
      </c>
      <c r="J734" s="86">
        <v>217019.41355555557</v>
      </c>
      <c r="K734" s="86">
        <f t="shared" si="11"/>
        <v>41233.688575555556</v>
      </c>
      <c r="L734" s="86">
        <v>258253</v>
      </c>
      <c r="M734" s="88"/>
    </row>
    <row r="735" spans="1:13">
      <c r="A735" s="26" t="s">
        <v>2862</v>
      </c>
      <c r="B735" s="26" t="s">
        <v>2863</v>
      </c>
      <c r="C735" s="29">
        <v>112160004</v>
      </c>
      <c r="D735" s="26" t="s">
        <v>2864</v>
      </c>
      <c r="E735" s="26" t="s">
        <v>432</v>
      </c>
      <c r="F735" s="26" t="s">
        <v>225</v>
      </c>
      <c r="G735" s="26" t="s">
        <v>224</v>
      </c>
      <c r="H735" s="26" t="s">
        <v>224</v>
      </c>
      <c r="I735" s="27" t="s">
        <v>93</v>
      </c>
      <c r="J735" s="86">
        <v>3466862.5</v>
      </c>
      <c r="K735" s="86">
        <f t="shared" si="11"/>
        <v>658703.875</v>
      </c>
      <c r="L735" s="86">
        <v>4125566</v>
      </c>
      <c r="M735" s="88"/>
    </row>
    <row r="736" spans="1:13">
      <c r="A736" s="26" t="s">
        <v>2865</v>
      </c>
      <c r="B736" s="26" t="s">
        <v>2866</v>
      </c>
      <c r="C736" s="26" t="s">
        <v>221</v>
      </c>
      <c r="D736" s="26" t="s">
        <v>2867</v>
      </c>
      <c r="E736" s="26" t="s">
        <v>432</v>
      </c>
      <c r="F736" s="26" t="s">
        <v>225</v>
      </c>
      <c r="G736" s="26" t="s">
        <v>224</v>
      </c>
      <c r="H736" s="26" t="s">
        <v>225</v>
      </c>
      <c r="I736" s="27" t="s">
        <v>93</v>
      </c>
      <c r="J736" s="86">
        <v>737548.52466666664</v>
      </c>
      <c r="K736" s="86">
        <f t="shared" si="11"/>
        <v>140134.21968666665</v>
      </c>
      <c r="L736" s="86">
        <v>877683</v>
      </c>
      <c r="M736" s="88"/>
    </row>
    <row r="737" spans="1:13" ht="54">
      <c r="A737" s="26" t="s">
        <v>2868</v>
      </c>
      <c r="B737" s="26" t="s">
        <v>2869</v>
      </c>
      <c r="C737" s="26" t="s">
        <v>221</v>
      </c>
      <c r="D737" s="26" t="s">
        <v>2870</v>
      </c>
      <c r="E737" s="26" t="s">
        <v>2871</v>
      </c>
      <c r="F737" s="26" t="s">
        <v>224</v>
      </c>
      <c r="G737" s="26" t="s">
        <v>224</v>
      </c>
      <c r="H737" s="26" t="s">
        <v>224</v>
      </c>
      <c r="I737" s="27" t="s">
        <v>93</v>
      </c>
      <c r="J737" s="86">
        <v>414682.52470848267</v>
      </c>
      <c r="K737" s="86">
        <f t="shared" si="11"/>
        <v>78789.67969461171</v>
      </c>
      <c r="L737" s="86">
        <v>493472</v>
      </c>
      <c r="M737" s="88"/>
    </row>
    <row r="738" spans="1:13">
      <c r="A738" s="26" t="s">
        <v>2872</v>
      </c>
      <c r="B738" s="26" t="s">
        <v>2873</v>
      </c>
      <c r="C738" s="29">
        <v>112153119</v>
      </c>
      <c r="D738" s="26" t="s">
        <v>2874</v>
      </c>
      <c r="E738" s="26" t="s">
        <v>229</v>
      </c>
      <c r="F738" s="26" t="s">
        <v>225</v>
      </c>
      <c r="G738" s="26" t="s">
        <v>224</v>
      </c>
      <c r="H738" s="26" t="s">
        <v>224</v>
      </c>
      <c r="I738" s="27" t="s">
        <v>93</v>
      </c>
      <c r="J738" s="86">
        <v>903079.57142857148</v>
      </c>
      <c r="K738" s="86">
        <f t="shared" si="11"/>
        <v>171585.11857142858</v>
      </c>
      <c r="L738" s="86">
        <v>1074665</v>
      </c>
      <c r="M738" s="88"/>
    </row>
    <row r="739" spans="1:13">
      <c r="A739" s="26" t="s">
        <v>2875</v>
      </c>
      <c r="B739" s="26" t="s">
        <v>2876</v>
      </c>
      <c r="C739" s="29">
        <v>112153118</v>
      </c>
      <c r="D739" s="26" t="s">
        <v>2877</v>
      </c>
      <c r="E739" s="26" t="s">
        <v>229</v>
      </c>
      <c r="F739" s="26" t="s">
        <v>225</v>
      </c>
      <c r="G739" s="26" t="s">
        <v>455</v>
      </c>
      <c r="H739" s="26" t="s">
        <v>454</v>
      </c>
      <c r="I739" s="27" t="s">
        <v>93</v>
      </c>
      <c r="J739" s="86">
        <v>612264.15456989245</v>
      </c>
      <c r="K739" s="86">
        <f t="shared" si="11"/>
        <v>116330.18936827956</v>
      </c>
      <c r="L739" s="86">
        <v>728594</v>
      </c>
      <c r="M739" s="88"/>
    </row>
    <row r="740" spans="1:13">
      <c r="A740" s="26" t="s">
        <v>2878</v>
      </c>
      <c r="B740" s="26" t="s">
        <v>2879</v>
      </c>
      <c r="C740" s="29">
        <v>112153120</v>
      </c>
      <c r="D740" s="26" t="s">
        <v>2880</v>
      </c>
      <c r="E740" s="26" t="s">
        <v>229</v>
      </c>
      <c r="F740" s="26" t="s">
        <v>225</v>
      </c>
      <c r="G740" s="26" t="s">
        <v>224</v>
      </c>
      <c r="H740" s="26" t="s">
        <v>224</v>
      </c>
      <c r="I740" s="27" t="s">
        <v>93</v>
      </c>
      <c r="J740" s="86">
        <v>175452.19787500001</v>
      </c>
      <c r="K740" s="86">
        <f t="shared" si="11"/>
        <v>33335.917596250001</v>
      </c>
      <c r="L740" s="86">
        <v>208788</v>
      </c>
      <c r="M740" s="88"/>
    </row>
    <row r="741" spans="1:13">
      <c r="A741" s="26" t="s">
        <v>2881</v>
      </c>
      <c r="B741" s="26" t="s">
        <v>2882</v>
      </c>
      <c r="C741" s="26" t="s">
        <v>221</v>
      </c>
      <c r="D741" s="26" t="s">
        <v>2883</v>
      </c>
      <c r="E741" s="26" t="s">
        <v>432</v>
      </c>
      <c r="F741" s="26" t="s">
        <v>225</v>
      </c>
      <c r="G741" s="26" t="s">
        <v>2884</v>
      </c>
      <c r="H741" s="26" t="s">
        <v>225</v>
      </c>
      <c r="I741" s="27" t="s">
        <v>93</v>
      </c>
      <c r="J741" s="86">
        <v>337702.40000000002</v>
      </c>
      <c r="K741" s="86">
        <f t="shared" si="11"/>
        <v>64163.456000000006</v>
      </c>
      <c r="L741" s="86">
        <v>401866</v>
      </c>
      <c r="M741" s="88"/>
    </row>
    <row r="742" spans="1:13">
      <c r="A742" s="26" t="s">
        <v>2885</v>
      </c>
      <c r="B742" s="26" t="s">
        <v>2886</v>
      </c>
      <c r="C742" s="26" t="s">
        <v>221</v>
      </c>
      <c r="D742" s="26" t="s">
        <v>2887</v>
      </c>
      <c r="E742" s="26" t="s">
        <v>432</v>
      </c>
      <c r="F742" s="26" t="s">
        <v>225</v>
      </c>
      <c r="G742" s="26" t="s">
        <v>2884</v>
      </c>
      <c r="H742" s="26" t="s">
        <v>225</v>
      </c>
      <c r="I742" s="27" t="s">
        <v>93</v>
      </c>
      <c r="J742" s="86">
        <v>276665.04569892475</v>
      </c>
      <c r="K742" s="86">
        <f t="shared" si="11"/>
        <v>52566.358682795704</v>
      </c>
      <c r="L742" s="86">
        <v>329231</v>
      </c>
      <c r="M742" s="88"/>
    </row>
    <row r="743" spans="1:13">
      <c r="A743" s="26" t="s">
        <v>2888</v>
      </c>
      <c r="B743" s="26" t="s">
        <v>2889</v>
      </c>
      <c r="C743" s="26" t="s">
        <v>221</v>
      </c>
      <c r="D743" s="26" t="s">
        <v>2890</v>
      </c>
      <c r="E743" s="26" t="s">
        <v>245</v>
      </c>
      <c r="F743" s="26" t="s">
        <v>225</v>
      </c>
      <c r="G743" s="26" t="s">
        <v>2891</v>
      </c>
      <c r="H743" s="26" t="s">
        <v>225</v>
      </c>
      <c r="I743" s="27" t="s">
        <v>93</v>
      </c>
      <c r="J743" s="86">
        <v>706100.75483870972</v>
      </c>
      <c r="K743" s="86">
        <f t="shared" si="11"/>
        <v>134159.14341935483</v>
      </c>
      <c r="L743" s="86">
        <v>840260</v>
      </c>
      <c r="M743" s="88"/>
    </row>
    <row r="744" spans="1:13">
      <c r="A744" s="26" t="s">
        <v>2892</v>
      </c>
      <c r="B744" s="26" t="s">
        <v>2893</v>
      </c>
      <c r="C744" s="26" t="s">
        <v>221</v>
      </c>
      <c r="D744" s="26" t="s">
        <v>2894</v>
      </c>
      <c r="E744" s="26" t="s">
        <v>245</v>
      </c>
      <c r="F744" s="26" t="s">
        <v>225</v>
      </c>
      <c r="G744" s="26" t="s">
        <v>224</v>
      </c>
      <c r="H744" s="26" t="s">
        <v>224</v>
      </c>
      <c r="I744" s="27" t="s">
        <v>93</v>
      </c>
      <c r="J744" s="86">
        <v>577570.66666666663</v>
      </c>
      <c r="K744" s="86">
        <f t="shared" si="11"/>
        <v>109738.42666666667</v>
      </c>
      <c r="L744" s="86">
        <v>687309</v>
      </c>
      <c r="M744" s="88"/>
    </row>
    <row r="745" spans="1:13">
      <c r="A745" s="26" t="s">
        <v>2895</v>
      </c>
      <c r="B745" s="26" t="s">
        <v>2896</v>
      </c>
      <c r="C745" s="29">
        <v>112152117</v>
      </c>
      <c r="D745" s="26" t="s">
        <v>2897</v>
      </c>
      <c r="E745" s="26" t="s">
        <v>269</v>
      </c>
      <c r="F745" s="26" t="s">
        <v>225</v>
      </c>
      <c r="G745" s="26" t="s">
        <v>1681</v>
      </c>
      <c r="H745" s="26" t="s">
        <v>2898</v>
      </c>
      <c r="I745" s="27" t="s">
        <v>93</v>
      </c>
      <c r="J745" s="86">
        <v>487086.37849462364</v>
      </c>
      <c r="K745" s="86">
        <f t="shared" si="11"/>
        <v>92546.411913978489</v>
      </c>
      <c r="L745" s="86">
        <v>579633</v>
      </c>
      <c r="M745" s="88"/>
    </row>
    <row r="746" spans="1:13">
      <c r="A746" s="26" t="s">
        <v>2899</v>
      </c>
      <c r="B746" s="26" t="s">
        <v>2900</v>
      </c>
      <c r="C746" s="29">
        <v>112154166</v>
      </c>
      <c r="D746" s="26" t="s">
        <v>2901</v>
      </c>
      <c r="E746" s="26" t="s">
        <v>258</v>
      </c>
      <c r="F746" s="26" t="s">
        <v>225</v>
      </c>
      <c r="G746" s="26" t="s">
        <v>224</v>
      </c>
      <c r="H746" s="26" t="s">
        <v>224</v>
      </c>
      <c r="I746" s="27" t="s">
        <v>93</v>
      </c>
      <c r="J746" s="86">
        <v>397452.6215053763</v>
      </c>
      <c r="K746" s="86">
        <f t="shared" si="11"/>
        <v>75515.9980860215</v>
      </c>
      <c r="L746" s="86">
        <v>472969</v>
      </c>
      <c r="M746" s="88"/>
    </row>
    <row r="747" spans="1:13">
      <c r="A747" s="26" t="s">
        <v>2902</v>
      </c>
      <c r="B747" s="26" t="s">
        <v>2903</v>
      </c>
      <c r="C747" s="26" t="s">
        <v>221</v>
      </c>
      <c r="D747" s="26" t="s">
        <v>2904</v>
      </c>
      <c r="E747" s="26" t="s">
        <v>427</v>
      </c>
      <c r="F747" s="26" t="s">
        <v>225</v>
      </c>
      <c r="G747" s="26" t="s">
        <v>2905</v>
      </c>
      <c r="H747" s="26" t="s">
        <v>224</v>
      </c>
      <c r="I747" s="27" t="s">
        <v>93</v>
      </c>
      <c r="J747" s="86">
        <v>442012.87044444442</v>
      </c>
      <c r="K747" s="86">
        <f t="shared" si="11"/>
        <v>83982.445384444436</v>
      </c>
      <c r="L747" s="86">
        <v>525995</v>
      </c>
      <c r="M747" s="88"/>
    </row>
    <row r="748" spans="1:13">
      <c r="A748" s="26" t="s">
        <v>2906</v>
      </c>
      <c r="B748" s="26" t="s">
        <v>2907</v>
      </c>
      <c r="C748" s="26" t="s">
        <v>221</v>
      </c>
      <c r="D748" s="26" t="s">
        <v>2908</v>
      </c>
      <c r="E748" s="26" t="s">
        <v>599</v>
      </c>
      <c r="F748" s="26" t="s">
        <v>225</v>
      </c>
      <c r="G748" s="26" t="s">
        <v>224</v>
      </c>
      <c r="H748" s="26" t="s">
        <v>224</v>
      </c>
      <c r="I748" s="27" t="s">
        <v>93</v>
      </c>
      <c r="J748" s="86">
        <v>60255.981555555561</v>
      </c>
      <c r="K748" s="86">
        <f t="shared" si="11"/>
        <v>11448.636495555556</v>
      </c>
      <c r="L748" s="86">
        <v>71705</v>
      </c>
      <c r="M748" s="88"/>
    </row>
    <row r="749" spans="1:13">
      <c r="A749" s="26" t="s">
        <v>2909</v>
      </c>
      <c r="B749" s="26" t="s">
        <v>2910</v>
      </c>
      <c r="C749" s="29">
        <v>108072002</v>
      </c>
      <c r="D749" s="26" t="s">
        <v>2911</v>
      </c>
      <c r="E749" s="26" t="s">
        <v>599</v>
      </c>
      <c r="F749" s="26" t="s">
        <v>225</v>
      </c>
      <c r="G749" s="26" t="s">
        <v>224</v>
      </c>
      <c r="H749" s="26" t="s">
        <v>224</v>
      </c>
      <c r="I749" s="27" t="s">
        <v>93</v>
      </c>
      <c r="J749" s="86">
        <v>86986.38416666667</v>
      </c>
      <c r="K749" s="86">
        <f t="shared" si="11"/>
        <v>16527.412991666668</v>
      </c>
      <c r="L749" s="86">
        <v>103514</v>
      </c>
      <c r="M749" s="88"/>
    </row>
    <row r="750" spans="1:13">
      <c r="A750" s="26" t="s">
        <v>2912</v>
      </c>
      <c r="B750" s="26" t="s">
        <v>2913</v>
      </c>
      <c r="C750" s="29">
        <v>192006001</v>
      </c>
      <c r="D750" s="26" t="s">
        <v>2914</v>
      </c>
      <c r="E750" s="26" t="s">
        <v>258</v>
      </c>
      <c r="F750" s="26" t="s">
        <v>225</v>
      </c>
      <c r="G750" s="26" t="s">
        <v>224</v>
      </c>
      <c r="H750" s="26" t="s">
        <v>224</v>
      </c>
      <c r="I750" s="27" t="s">
        <v>93</v>
      </c>
      <c r="J750" s="86">
        <v>524996.5</v>
      </c>
      <c r="K750" s="86">
        <f t="shared" si="11"/>
        <v>99749.335000000006</v>
      </c>
      <c r="L750" s="86">
        <v>624746</v>
      </c>
      <c r="M750" s="88"/>
    </row>
    <row r="751" spans="1:13">
      <c r="A751" s="26" t="s">
        <v>2915</v>
      </c>
      <c r="B751" s="26" t="s">
        <v>2916</v>
      </c>
      <c r="C751" s="26" t="s">
        <v>221</v>
      </c>
      <c r="D751" s="26" t="s">
        <v>2917</v>
      </c>
      <c r="E751" s="26" t="s">
        <v>258</v>
      </c>
      <c r="F751" s="26" t="s">
        <v>225</v>
      </c>
      <c r="G751" s="26" t="s">
        <v>224</v>
      </c>
      <c r="H751" s="26" t="s">
        <v>224</v>
      </c>
      <c r="I751" s="27" t="s">
        <v>93</v>
      </c>
      <c r="J751" s="86">
        <v>465456.8344086021</v>
      </c>
      <c r="K751" s="86">
        <f t="shared" si="11"/>
        <v>88436.7985376344</v>
      </c>
      <c r="L751" s="86">
        <v>553894</v>
      </c>
      <c r="M751" s="88"/>
    </row>
    <row r="752" spans="1:13">
      <c r="A752" s="26" t="s">
        <v>2918</v>
      </c>
      <c r="B752" s="26" t="s">
        <v>2919</v>
      </c>
      <c r="C752" s="26" t="s">
        <v>221</v>
      </c>
      <c r="D752" s="26" t="s">
        <v>2920</v>
      </c>
      <c r="E752" s="26" t="s">
        <v>258</v>
      </c>
      <c r="F752" s="26" t="s">
        <v>225</v>
      </c>
      <c r="G752" s="26" t="s">
        <v>224</v>
      </c>
      <c r="H752" s="26" t="s">
        <v>224</v>
      </c>
      <c r="I752" s="27" t="s">
        <v>93</v>
      </c>
      <c r="J752" s="86">
        <v>8614871</v>
      </c>
      <c r="K752" s="86">
        <f t="shared" si="11"/>
        <v>1636825.49</v>
      </c>
      <c r="L752" s="86">
        <v>10251696</v>
      </c>
      <c r="M752" s="88"/>
    </row>
    <row r="753" spans="1:13">
      <c r="A753" s="26" t="s">
        <v>2921</v>
      </c>
      <c r="B753" s="26" t="s">
        <v>2922</v>
      </c>
      <c r="C753" s="26" t="s">
        <v>221</v>
      </c>
      <c r="D753" s="26" t="s">
        <v>2923</v>
      </c>
      <c r="E753" s="26" t="s">
        <v>258</v>
      </c>
      <c r="F753" s="26" t="s">
        <v>225</v>
      </c>
      <c r="G753" s="26" t="s">
        <v>224</v>
      </c>
      <c r="H753" s="26" t="s">
        <v>224</v>
      </c>
      <c r="I753" s="27" t="s">
        <v>93</v>
      </c>
      <c r="J753" s="86">
        <v>5004325.9470967744</v>
      </c>
      <c r="K753" s="86">
        <f t="shared" si="11"/>
        <v>950821.92994838709</v>
      </c>
      <c r="L753" s="86">
        <v>5955148</v>
      </c>
      <c r="M753" s="88"/>
    </row>
    <row r="754" spans="1:13">
      <c r="A754" s="26" t="s">
        <v>2924</v>
      </c>
      <c r="B754" s="26" t="s">
        <v>2925</v>
      </c>
      <c r="C754" s="26" t="s">
        <v>221</v>
      </c>
      <c r="D754" s="26" t="s">
        <v>2926</v>
      </c>
      <c r="E754" s="26" t="s">
        <v>665</v>
      </c>
      <c r="F754" s="26" t="s">
        <v>225</v>
      </c>
      <c r="G754" s="26" t="s">
        <v>224</v>
      </c>
      <c r="H754" s="26" t="s">
        <v>224</v>
      </c>
      <c r="I754" s="27" t="s">
        <v>93</v>
      </c>
      <c r="J754" s="86">
        <v>669301.19215651148</v>
      </c>
      <c r="K754" s="86">
        <f t="shared" si="11"/>
        <v>127167.22650973719</v>
      </c>
      <c r="L754" s="86">
        <v>796468</v>
      </c>
      <c r="M754" s="88"/>
    </row>
    <row r="755" spans="1:13">
      <c r="A755" s="26" t="s">
        <v>2927</v>
      </c>
      <c r="B755" s="26" t="s">
        <v>2928</v>
      </c>
      <c r="C755" s="26" t="s">
        <v>221</v>
      </c>
      <c r="D755" s="26" t="s">
        <v>2929</v>
      </c>
      <c r="E755" s="26" t="s">
        <v>437</v>
      </c>
      <c r="F755" s="26" t="s">
        <v>225</v>
      </c>
      <c r="G755" s="26" t="s">
        <v>224</v>
      </c>
      <c r="H755" s="26" t="s">
        <v>224</v>
      </c>
      <c r="I755" s="27" t="s">
        <v>93</v>
      </c>
      <c r="J755" s="86">
        <v>293343.75</v>
      </c>
      <c r="K755" s="86">
        <f t="shared" si="11"/>
        <v>55735.3125</v>
      </c>
      <c r="L755" s="86">
        <v>349079</v>
      </c>
      <c r="M755" s="88"/>
    </row>
    <row r="756" spans="1:13">
      <c r="A756" s="26" t="s">
        <v>2930</v>
      </c>
      <c r="B756" s="26" t="s">
        <v>2931</v>
      </c>
      <c r="C756" s="26" t="s">
        <v>221</v>
      </c>
      <c r="D756" s="26" t="s">
        <v>2932</v>
      </c>
      <c r="E756" s="26" t="s">
        <v>432</v>
      </c>
      <c r="F756" s="26" t="s">
        <v>225</v>
      </c>
      <c r="G756" s="26" t="s">
        <v>224</v>
      </c>
      <c r="H756" s="26" t="s">
        <v>225</v>
      </c>
      <c r="I756" s="27" t="s">
        <v>93</v>
      </c>
      <c r="J756" s="86">
        <v>419675.8</v>
      </c>
      <c r="K756" s="86">
        <f t="shared" si="11"/>
        <v>79738.402000000002</v>
      </c>
      <c r="L756" s="86">
        <v>499414</v>
      </c>
      <c r="M756" s="88"/>
    </row>
    <row r="757" spans="1:13">
      <c r="A757" s="26" t="s">
        <v>2933</v>
      </c>
      <c r="B757" s="26" t="s">
        <v>2934</v>
      </c>
      <c r="C757" s="29">
        <v>112152095</v>
      </c>
      <c r="D757" s="26" t="s">
        <v>2935</v>
      </c>
      <c r="E757" s="26" t="s">
        <v>269</v>
      </c>
      <c r="F757" s="26" t="s">
        <v>225</v>
      </c>
      <c r="G757" s="26" t="s">
        <v>2936</v>
      </c>
      <c r="H757" s="26" t="s">
        <v>2937</v>
      </c>
      <c r="I757" s="27" t="s">
        <v>93</v>
      </c>
      <c r="J757" s="86">
        <v>146309.68817204301</v>
      </c>
      <c r="K757" s="86">
        <f t="shared" si="11"/>
        <v>27798.840752688171</v>
      </c>
      <c r="L757" s="86">
        <v>174109</v>
      </c>
      <c r="M757" s="88"/>
    </row>
    <row r="758" spans="1:13">
      <c r="A758" s="26" t="s">
        <v>2938</v>
      </c>
      <c r="B758" s="26" t="s">
        <v>2939</v>
      </c>
      <c r="C758" s="29">
        <v>112152202</v>
      </c>
      <c r="D758" s="26" t="s">
        <v>2940</v>
      </c>
      <c r="E758" s="26" t="s">
        <v>269</v>
      </c>
      <c r="F758" s="26" t="s">
        <v>225</v>
      </c>
      <c r="G758" s="26" t="s">
        <v>2936</v>
      </c>
      <c r="H758" s="26" t="s">
        <v>2941</v>
      </c>
      <c r="I758" s="27" t="s">
        <v>93</v>
      </c>
      <c r="J758" s="86">
        <v>394353.5</v>
      </c>
      <c r="K758" s="86">
        <f t="shared" si="11"/>
        <v>74927.165000000008</v>
      </c>
      <c r="L758" s="86">
        <v>469281</v>
      </c>
      <c r="M758" s="88"/>
    </row>
    <row r="759" spans="1:13">
      <c r="A759" s="26" t="s">
        <v>2942</v>
      </c>
      <c r="B759" s="26" t="s">
        <v>2943</v>
      </c>
      <c r="C759" s="26" t="s">
        <v>221</v>
      </c>
      <c r="D759" s="26" t="s">
        <v>2944</v>
      </c>
      <c r="E759" s="26" t="s">
        <v>269</v>
      </c>
      <c r="F759" s="26" t="s">
        <v>225</v>
      </c>
      <c r="G759" s="26" t="s">
        <v>1728</v>
      </c>
      <c r="H759" s="26" t="s">
        <v>2945</v>
      </c>
      <c r="I759" s="27" t="s">
        <v>93</v>
      </c>
      <c r="J759" s="86">
        <v>234493.07722222226</v>
      </c>
      <c r="K759" s="86">
        <f t="shared" si="11"/>
        <v>44553.684672222233</v>
      </c>
      <c r="L759" s="86">
        <v>279047</v>
      </c>
      <c r="M759" s="88"/>
    </row>
    <row r="760" spans="1:13">
      <c r="A760" s="26" t="s">
        <v>2946</v>
      </c>
      <c r="B760" s="26" t="s">
        <v>2947</v>
      </c>
      <c r="C760" s="26" t="s">
        <v>221</v>
      </c>
      <c r="D760" s="26" t="s">
        <v>2948</v>
      </c>
      <c r="E760" s="26" t="s">
        <v>498</v>
      </c>
      <c r="F760" s="26" t="s">
        <v>225</v>
      </c>
      <c r="G760" s="26" t="s">
        <v>2949</v>
      </c>
      <c r="H760" s="26" t="s">
        <v>224</v>
      </c>
      <c r="I760" s="27" t="s">
        <v>93</v>
      </c>
      <c r="J760" s="86">
        <v>285475.39596774196</v>
      </c>
      <c r="K760" s="86">
        <f t="shared" si="11"/>
        <v>54240.325233870972</v>
      </c>
      <c r="L760" s="86">
        <v>339716</v>
      </c>
      <c r="M760" s="88"/>
    </row>
    <row r="761" spans="1:13">
      <c r="A761" s="26" t="s">
        <v>2950</v>
      </c>
      <c r="B761" s="26" t="s">
        <v>2951</v>
      </c>
      <c r="C761" s="29">
        <v>112154279</v>
      </c>
      <c r="D761" s="26" t="s">
        <v>2952</v>
      </c>
      <c r="E761" s="26" t="s">
        <v>258</v>
      </c>
      <c r="F761" s="26" t="s">
        <v>225</v>
      </c>
      <c r="G761" s="26" t="s">
        <v>2953</v>
      </c>
      <c r="H761" s="26" t="s">
        <v>225</v>
      </c>
      <c r="I761" s="27" t="s">
        <v>93</v>
      </c>
      <c r="J761" s="86">
        <v>374108.50011111115</v>
      </c>
      <c r="K761" s="86">
        <f t="shared" si="11"/>
        <v>71080.615021111123</v>
      </c>
      <c r="L761" s="86">
        <v>445189</v>
      </c>
      <c r="M761" s="88"/>
    </row>
    <row r="762" spans="1:13" ht="27">
      <c r="A762" s="26" t="s">
        <v>2954</v>
      </c>
      <c r="B762" s="26" t="s">
        <v>2955</v>
      </c>
      <c r="C762" s="26" t="s">
        <v>221</v>
      </c>
      <c r="D762" s="26" t="s">
        <v>2956</v>
      </c>
      <c r="E762" s="26" t="s">
        <v>223</v>
      </c>
      <c r="F762" s="26" t="s">
        <v>225</v>
      </c>
      <c r="G762" s="26" t="s">
        <v>2957</v>
      </c>
      <c r="H762" s="26" t="s">
        <v>224</v>
      </c>
      <c r="I762" s="27" t="s">
        <v>93</v>
      </c>
      <c r="J762" s="86">
        <v>932357.09928571433</v>
      </c>
      <c r="K762" s="86">
        <f t="shared" si="11"/>
        <v>177147.84886428571</v>
      </c>
      <c r="L762" s="86">
        <v>1109505</v>
      </c>
      <c r="M762" s="88"/>
    </row>
    <row r="763" spans="1:13">
      <c r="A763" s="26" t="s">
        <v>2958</v>
      </c>
      <c r="B763" s="26" t="s">
        <v>2959</v>
      </c>
      <c r="C763" s="26" t="s">
        <v>221</v>
      </c>
      <c r="D763" s="26" t="s">
        <v>2960</v>
      </c>
      <c r="E763" s="26" t="s">
        <v>432</v>
      </c>
      <c r="F763" s="26" t="s">
        <v>225</v>
      </c>
      <c r="G763" s="26" t="s">
        <v>224</v>
      </c>
      <c r="H763" s="26" t="s">
        <v>225</v>
      </c>
      <c r="I763" s="27" t="s">
        <v>93</v>
      </c>
      <c r="J763" s="86">
        <v>454743.74688888888</v>
      </c>
      <c r="K763" s="86">
        <f t="shared" si="11"/>
        <v>86401.311908888893</v>
      </c>
      <c r="L763" s="86">
        <v>541145</v>
      </c>
      <c r="M763" s="88"/>
    </row>
    <row r="764" spans="1:13" ht="27">
      <c r="A764" s="26" t="s">
        <v>2961</v>
      </c>
      <c r="B764" s="26" t="s">
        <v>2962</v>
      </c>
      <c r="C764" s="26" t="s">
        <v>221</v>
      </c>
      <c r="D764" s="26" t="s">
        <v>2963</v>
      </c>
      <c r="E764" s="26" t="s">
        <v>432</v>
      </c>
      <c r="F764" s="26" t="s">
        <v>225</v>
      </c>
      <c r="G764" s="26" t="s">
        <v>224</v>
      </c>
      <c r="H764" s="26" t="s">
        <v>433</v>
      </c>
      <c r="I764" s="27" t="s">
        <v>93</v>
      </c>
      <c r="J764" s="86">
        <v>51949.484434139784</v>
      </c>
      <c r="K764" s="86">
        <f t="shared" si="11"/>
        <v>9870.4020424865594</v>
      </c>
      <c r="L764" s="86">
        <v>61820</v>
      </c>
      <c r="M764" s="88"/>
    </row>
    <row r="765" spans="1:13" ht="27">
      <c r="A765" s="26" t="s">
        <v>2964</v>
      </c>
      <c r="B765" s="26" t="s">
        <v>2965</v>
      </c>
      <c r="C765" s="26" t="s">
        <v>221</v>
      </c>
      <c r="D765" s="26" t="s">
        <v>2966</v>
      </c>
      <c r="E765" s="26" t="s">
        <v>223</v>
      </c>
      <c r="F765" s="26" t="s">
        <v>225</v>
      </c>
      <c r="G765" s="26" t="s">
        <v>224</v>
      </c>
      <c r="H765" s="26" t="s">
        <v>2108</v>
      </c>
      <c r="I765" s="27" t="s">
        <v>93</v>
      </c>
      <c r="J765" s="86">
        <v>750856.67885304661</v>
      </c>
      <c r="K765" s="86">
        <f t="shared" si="11"/>
        <v>142662.76898207885</v>
      </c>
      <c r="L765" s="86">
        <v>893519</v>
      </c>
      <c r="M765" s="88"/>
    </row>
    <row r="766" spans="1:13">
      <c r="A766" s="26" t="s">
        <v>2967</v>
      </c>
      <c r="B766" s="26" t="s">
        <v>2968</v>
      </c>
      <c r="C766" s="26" t="s">
        <v>221</v>
      </c>
      <c r="D766" s="26" t="s">
        <v>2969</v>
      </c>
      <c r="E766" s="26" t="s">
        <v>245</v>
      </c>
      <c r="F766" s="26" t="s">
        <v>225</v>
      </c>
      <c r="G766" s="26" t="s">
        <v>224</v>
      </c>
      <c r="H766" s="26" t="s">
        <v>224</v>
      </c>
      <c r="I766" s="27" t="s">
        <v>93</v>
      </c>
      <c r="J766" s="86">
        <v>283592.83333333331</v>
      </c>
      <c r="K766" s="86">
        <f t="shared" si="11"/>
        <v>53882.638333333329</v>
      </c>
      <c r="L766" s="86">
        <v>337475</v>
      </c>
      <c r="M766" s="88"/>
    </row>
    <row r="767" spans="1:13">
      <c r="A767" s="26" t="s">
        <v>2970</v>
      </c>
      <c r="B767" s="26" t="s">
        <v>2971</v>
      </c>
      <c r="C767" s="29">
        <v>112154181</v>
      </c>
      <c r="D767" s="26" t="s">
        <v>2972</v>
      </c>
      <c r="E767" s="26" t="s">
        <v>599</v>
      </c>
      <c r="F767" s="26" t="s">
        <v>225</v>
      </c>
      <c r="G767" s="26" t="s">
        <v>224</v>
      </c>
      <c r="H767" s="26" t="s">
        <v>224</v>
      </c>
      <c r="I767" s="27" t="s">
        <v>93</v>
      </c>
      <c r="J767" s="86">
        <v>71983.754000000001</v>
      </c>
      <c r="K767" s="86">
        <f t="shared" si="11"/>
        <v>13676.913260000001</v>
      </c>
      <c r="L767" s="86">
        <v>85661</v>
      </c>
      <c r="M767" s="88"/>
    </row>
    <row r="768" spans="1:13">
      <c r="A768" s="26" t="s">
        <v>2973</v>
      </c>
      <c r="B768" s="26" t="s">
        <v>2974</v>
      </c>
      <c r="C768" s="29">
        <v>104020048</v>
      </c>
      <c r="D768" s="26" t="s">
        <v>2975</v>
      </c>
      <c r="E768" s="26" t="s">
        <v>637</v>
      </c>
      <c r="F768" s="26" t="s">
        <v>225</v>
      </c>
      <c r="G768" s="26" t="s">
        <v>2976</v>
      </c>
      <c r="H768" s="26" t="s">
        <v>224</v>
      </c>
      <c r="I768" s="27" t="s">
        <v>93</v>
      </c>
      <c r="J768" s="86">
        <v>162125.16666666666</v>
      </c>
      <c r="K768" s="86">
        <f t="shared" si="11"/>
        <v>30803.781666666666</v>
      </c>
      <c r="L768" s="86">
        <v>192929</v>
      </c>
      <c r="M768" s="88"/>
    </row>
    <row r="769" spans="1:13" ht="27">
      <c r="A769" s="26" t="s">
        <v>2977</v>
      </c>
      <c r="B769" s="26" t="s">
        <v>2978</v>
      </c>
      <c r="C769" s="26" t="s">
        <v>221</v>
      </c>
      <c r="D769" s="26" t="s">
        <v>2979</v>
      </c>
      <c r="E769" s="26" t="s">
        <v>240</v>
      </c>
      <c r="F769" s="26" t="s">
        <v>225</v>
      </c>
      <c r="G769" s="26" t="s">
        <v>2980</v>
      </c>
      <c r="H769" s="26" t="s">
        <v>2981</v>
      </c>
      <c r="I769" s="27" t="s">
        <v>93</v>
      </c>
      <c r="J769" s="86">
        <v>277137.42623655917</v>
      </c>
      <c r="K769" s="86">
        <f t="shared" si="11"/>
        <v>52656.110984946245</v>
      </c>
      <c r="L769" s="86">
        <v>329794</v>
      </c>
      <c r="M769" s="88"/>
    </row>
    <row r="770" spans="1:13">
      <c r="A770" s="26" t="s">
        <v>2982</v>
      </c>
      <c r="B770" s="26" t="s">
        <v>2983</v>
      </c>
      <c r="C770" s="26" t="s">
        <v>221</v>
      </c>
      <c r="D770" s="26" t="s">
        <v>2984</v>
      </c>
      <c r="E770" s="26" t="s">
        <v>223</v>
      </c>
      <c r="F770" s="26" t="s">
        <v>225</v>
      </c>
      <c r="G770" s="26" t="s">
        <v>225</v>
      </c>
      <c r="H770" s="26" t="s">
        <v>224</v>
      </c>
      <c r="I770" s="27" t="s">
        <v>93</v>
      </c>
      <c r="J770" s="86">
        <v>211865.96187500001</v>
      </c>
      <c r="K770" s="86">
        <f t="shared" si="11"/>
        <v>40254.532756250002</v>
      </c>
      <c r="L770" s="86">
        <v>252120</v>
      </c>
      <c r="M770" s="88"/>
    </row>
    <row r="771" spans="1:13">
      <c r="A771" s="26" t="s">
        <v>2985</v>
      </c>
      <c r="B771" s="26" t="s">
        <v>2986</v>
      </c>
      <c r="C771" s="29">
        <v>112153059</v>
      </c>
      <c r="D771" s="26" t="s">
        <v>2987</v>
      </c>
      <c r="E771" s="26" t="s">
        <v>229</v>
      </c>
      <c r="F771" s="26" t="s">
        <v>225</v>
      </c>
      <c r="G771" s="26" t="s">
        <v>224</v>
      </c>
      <c r="H771" s="26" t="s">
        <v>224</v>
      </c>
      <c r="I771" s="27" t="s">
        <v>93</v>
      </c>
      <c r="J771" s="86">
        <v>15855384.5</v>
      </c>
      <c r="K771" s="86">
        <f t="shared" si="11"/>
        <v>3012523.0550000002</v>
      </c>
      <c r="L771" s="86">
        <v>18867908</v>
      </c>
      <c r="M771" s="88"/>
    </row>
    <row r="772" spans="1:13" ht="67.5">
      <c r="A772" s="26" t="s">
        <v>2988</v>
      </c>
      <c r="B772" s="26" t="s">
        <v>2989</v>
      </c>
      <c r="C772" s="29">
        <v>224007021</v>
      </c>
      <c r="D772" s="26" t="s">
        <v>2990</v>
      </c>
      <c r="E772" s="26" t="s">
        <v>637</v>
      </c>
      <c r="F772" s="26" t="s">
        <v>224</v>
      </c>
      <c r="G772" s="26" t="s">
        <v>224</v>
      </c>
      <c r="H772" s="26" t="s">
        <v>224</v>
      </c>
      <c r="I772" s="27" t="s">
        <v>93</v>
      </c>
      <c r="J772" s="86">
        <v>10525890.666666666</v>
      </c>
      <c r="K772" s="86">
        <f t="shared" si="11"/>
        <v>1999919.2266666666</v>
      </c>
      <c r="L772" s="86">
        <v>12525810</v>
      </c>
      <c r="M772" s="88"/>
    </row>
    <row r="773" spans="1:13">
      <c r="A773" s="26" t="s">
        <v>2991</v>
      </c>
      <c r="B773" s="26" t="s">
        <v>2992</v>
      </c>
      <c r="C773" s="29">
        <v>112154041</v>
      </c>
      <c r="D773" s="26" t="s">
        <v>2993</v>
      </c>
      <c r="E773" s="26" t="s">
        <v>258</v>
      </c>
      <c r="F773" s="26" t="s">
        <v>225</v>
      </c>
      <c r="G773" s="26" t="s">
        <v>224</v>
      </c>
      <c r="H773" s="26" t="s">
        <v>224</v>
      </c>
      <c r="I773" s="27" t="s">
        <v>93</v>
      </c>
      <c r="J773" s="86">
        <v>1134482.5430389785</v>
      </c>
      <c r="K773" s="86">
        <f t="shared" si="11"/>
        <v>215551.68317740591</v>
      </c>
      <c r="L773" s="86">
        <v>1350034</v>
      </c>
      <c r="M773" s="88"/>
    </row>
    <row r="774" spans="1:13">
      <c r="A774" s="26" t="s">
        <v>2994</v>
      </c>
      <c r="B774" s="26" t="s">
        <v>2995</v>
      </c>
      <c r="C774" s="26" t="s">
        <v>221</v>
      </c>
      <c r="D774" s="26" t="s">
        <v>2996</v>
      </c>
      <c r="E774" s="26" t="s">
        <v>258</v>
      </c>
      <c r="F774" s="26" t="s">
        <v>225</v>
      </c>
      <c r="G774" s="26" t="s">
        <v>455</v>
      </c>
      <c r="H774" s="26" t="s">
        <v>2997</v>
      </c>
      <c r="I774" s="27" t="s">
        <v>93</v>
      </c>
      <c r="J774" s="86">
        <v>203962.10295698926</v>
      </c>
      <c r="K774" s="86">
        <f t="shared" si="11"/>
        <v>38752.79956182796</v>
      </c>
      <c r="L774" s="86">
        <v>242715</v>
      </c>
      <c r="M774" s="88"/>
    </row>
    <row r="775" spans="1:13">
      <c r="A775" s="26" t="s">
        <v>2998</v>
      </c>
      <c r="B775" s="26" t="s">
        <v>2999</v>
      </c>
      <c r="C775" s="26" t="s">
        <v>221</v>
      </c>
      <c r="D775" s="26" t="s">
        <v>3000</v>
      </c>
      <c r="E775" s="26" t="s">
        <v>427</v>
      </c>
      <c r="F775" s="26" t="s">
        <v>225</v>
      </c>
      <c r="G775" s="26" t="s">
        <v>224</v>
      </c>
      <c r="H775" s="26" t="s">
        <v>225</v>
      </c>
      <c r="I775" s="27" t="s">
        <v>93</v>
      </c>
      <c r="J775" s="86">
        <v>2253400</v>
      </c>
      <c r="K775" s="86">
        <f t="shared" si="11"/>
        <v>428146</v>
      </c>
      <c r="L775" s="86">
        <v>2681546</v>
      </c>
      <c r="M775" s="88"/>
    </row>
    <row r="776" spans="1:13" ht="27">
      <c r="A776" s="26" t="s">
        <v>3001</v>
      </c>
      <c r="B776" s="26" t="s">
        <v>3002</v>
      </c>
      <c r="C776" s="26" t="s">
        <v>221</v>
      </c>
      <c r="D776" s="26" t="s">
        <v>3003</v>
      </c>
      <c r="E776" s="26" t="s">
        <v>258</v>
      </c>
      <c r="F776" s="26" t="s">
        <v>225</v>
      </c>
      <c r="G776" s="26" t="s">
        <v>224</v>
      </c>
      <c r="H776" s="26" t="s">
        <v>224</v>
      </c>
      <c r="I776" s="27" t="s">
        <v>93</v>
      </c>
      <c r="J776" s="86">
        <v>5215329</v>
      </c>
      <c r="K776" s="86">
        <f t="shared" ref="K776:K839" si="12">+J776*0.19</f>
        <v>990912.51</v>
      </c>
      <c r="L776" s="86">
        <v>6206242</v>
      </c>
      <c r="M776" s="88"/>
    </row>
    <row r="777" spans="1:13">
      <c r="A777" s="26" t="s">
        <v>3004</v>
      </c>
      <c r="B777" s="26" t="s">
        <v>3005</v>
      </c>
      <c r="C777" s="26" t="s">
        <v>221</v>
      </c>
      <c r="D777" s="26" t="s">
        <v>3006</v>
      </c>
      <c r="E777" s="26" t="s">
        <v>599</v>
      </c>
      <c r="F777" s="26" t="s">
        <v>225</v>
      </c>
      <c r="G777" s="26" t="s">
        <v>224</v>
      </c>
      <c r="H777" s="26" t="s">
        <v>224</v>
      </c>
      <c r="I777" s="27" t="s">
        <v>93</v>
      </c>
      <c r="J777" s="86">
        <v>628160.11730107525</v>
      </c>
      <c r="K777" s="86">
        <f t="shared" si="12"/>
        <v>119350.4222872043</v>
      </c>
      <c r="L777" s="86">
        <v>747511</v>
      </c>
      <c r="M777" s="88"/>
    </row>
    <row r="778" spans="1:13">
      <c r="A778" s="26" t="s">
        <v>3007</v>
      </c>
      <c r="B778" s="26" t="s">
        <v>3008</v>
      </c>
      <c r="C778" s="26" t="s">
        <v>221</v>
      </c>
      <c r="D778" s="26" t="s">
        <v>3009</v>
      </c>
      <c r="E778" s="26" t="s">
        <v>599</v>
      </c>
      <c r="F778" s="26" t="s">
        <v>225</v>
      </c>
      <c r="G778" s="26" t="s">
        <v>224</v>
      </c>
      <c r="H778" s="26" t="s">
        <v>224</v>
      </c>
      <c r="I778" s="27" t="s">
        <v>93</v>
      </c>
      <c r="J778" s="86">
        <v>818091</v>
      </c>
      <c r="K778" s="86">
        <f t="shared" si="12"/>
        <v>155437.29</v>
      </c>
      <c r="L778" s="86">
        <v>973528</v>
      </c>
      <c r="M778" s="88"/>
    </row>
    <row r="779" spans="1:13">
      <c r="A779" s="26" t="s">
        <v>3010</v>
      </c>
      <c r="B779" s="26" t="s">
        <v>3011</v>
      </c>
      <c r="C779" s="29">
        <v>112154098</v>
      </c>
      <c r="D779" s="26" t="s">
        <v>3012</v>
      </c>
      <c r="E779" s="26" t="s">
        <v>599</v>
      </c>
      <c r="F779" s="26" t="s">
        <v>225</v>
      </c>
      <c r="G779" s="26" t="s">
        <v>224</v>
      </c>
      <c r="H779" s="26" t="s">
        <v>224</v>
      </c>
      <c r="I779" s="27" t="s">
        <v>93</v>
      </c>
      <c r="J779" s="86">
        <v>449950</v>
      </c>
      <c r="K779" s="86">
        <f t="shared" si="12"/>
        <v>85490.5</v>
      </c>
      <c r="L779" s="86">
        <v>535441</v>
      </c>
      <c r="M779" s="88"/>
    </row>
    <row r="780" spans="1:13">
      <c r="A780" s="26" t="s">
        <v>3013</v>
      </c>
      <c r="B780" s="26" t="s">
        <v>3014</v>
      </c>
      <c r="C780" s="26" t="s">
        <v>221</v>
      </c>
      <c r="D780" s="26" t="s">
        <v>3015</v>
      </c>
      <c r="E780" s="26" t="s">
        <v>599</v>
      </c>
      <c r="F780" s="26" t="s">
        <v>225</v>
      </c>
      <c r="G780" s="26" t="s">
        <v>224</v>
      </c>
      <c r="H780" s="26" t="s">
        <v>224</v>
      </c>
      <c r="I780" s="27" t="s">
        <v>93</v>
      </c>
      <c r="J780" s="86">
        <v>1783000</v>
      </c>
      <c r="K780" s="86">
        <f t="shared" si="12"/>
        <v>338770</v>
      </c>
      <c r="L780" s="86">
        <v>2121770</v>
      </c>
      <c r="M780" s="88"/>
    </row>
    <row r="781" spans="1:13">
      <c r="A781" s="26" t="s">
        <v>3016</v>
      </c>
      <c r="B781" s="26" t="s">
        <v>3017</v>
      </c>
      <c r="C781" s="29">
        <v>112154102</v>
      </c>
      <c r="D781" s="26" t="s">
        <v>3018</v>
      </c>
      <c r="E781" s="26" t="s">
        <v>599</v>
      </c>
      <c r="F781" s="26" t="s">
        <v>225</v>
      </c>
      <c r="G781" s="26" t="s">
        <v>224</v>
      </c>
      <c r="H781" s="26" t="s">
        <v>224</v>
      </c>
      <c r="I781" s="27" t="s">
        <v>93</v>
      </c>
      <c r="J781" s="86">
        <v>2111827.6666666665</v>
      </c>
      <c r="K781" s="86">
        <f t="shared" si="12"/>
        <v>401247.25666666665</v>
      </c>
      <c r="L781" s="86">
        <v>2513075</v>
      </c>
      <c r="M781" s="88"/>
    </row>
    <row r="782" spans="1:13" ht="27">
      <c r="A782" s="26" t="s">
        <v>3019</v>
      </c>
      <c r="B782" s="26" t="s">
        <v>3020</v>
      </c>
      <c r="C782" s="26" t="s">
        <v>221</v>
      </c>
      <c r="D782" s="26" t="s">
        <v>3021</v>
      </c>
      <c r="E782" s="26" t="s">
        <v>427</v>
      </c>
      <c r="F782" s="26" t="s">
        <v>225</v>
      </c>
      <c r="G782" s="26" t="s">
        <v>3022</v>
      </c>
      <c r="H782" s="26" t="s">
        <v>224</v>
      </c>
      <c r="I782" s="27" t="s">
        <v>93</v>
      </c>
      <c r="J782" s="86">
        <v>2162732.1666666665</v>
      </c>
      <c r="K782" s="86">
        <f t="shared" si="12"/>
        <v>410919.11166666663</v>
      </c>
      <c r="L782" s="86">
        <v>2573651</v>
      </c>
      <c r="M782" s="88"/>
    </row>
    <row r="783" spans="1:13" ht="27">
      <c r="A783" s="26" t="s">
        <v>3023</v>
      </c>
      <c r="B783" s="26" t="s">
        <v>3024</v>
      </c>
      <c r="C783" s="26" t="s">
        <v>221</v>
      </c>
      <c r="D783" s="26" t="s">
        <v>3025</v>
      </c>
      <c r="E783" s="26" t="s">
        <v>269</v>
      </c>
      <c r="F783" s="26" t="s">
        <v>225</v>
      </c>
      <c r="G783" s="26" t="s">
        <v>381</v>
      </c>
      <c r="H783" s="26" t="s">
        <v>224</v>
      </c>
      <c r="I783" s="27" t="s">
        <v>93</v>
      </c>
      <c r="J783" s="86">
        <v>463116.90237992839</v>
      </c>
      <c r="K783" s="86">
        <f t="shared" si="12"/>
        <v>87992.211452186399</v>
      </c>
      <c r="L783" s="86">
        <v>551109</v>
      </c>
      <c r="M783" s="88"/>
    </row>
    <row r="784" spans="1:13">
      <c r="A784" s="26" t="s">
        <v>3026</v>
      </c>
      <c r="B784" s="26" t="s">
        <v>3027</v>
      </c>
      <c r="C784" s="26" t="s">
        <v>221</v>
      </c>
      <c r="D784" s="26" t="s">
        <v>3028</v>
      </c>
      <c r="E784" s="26" t="s">
        <v>229</v>
      </c>
      <c r="F784" s="26" t="s">
        <v>225</v>
      </c>
      <c r="G784" s="26" t="s">
        <v>3029</v>
      </c>
      <c r="H784" s="26" t="s">
        <v>3029</v>
      </c>
      <c r="I784" s="27" t="s">
        <v>93</v>
      </c>
      <c r="J784" s="86">
        <v>69297.430500000002</v>
      </c>
      <c r="K784" s="86">
        <f t="shared" si="12"/>
        <v>13166.511795</v>
      </c>
      <c r="L784" s="86">
        <v>82464</v>
      </c>
      <c r="M784" s="88"/>
    </row>
    <row r="785" spans="1:13">
      <c r="A785" s="26" t="s">
        <v>3030</v>
      </c>
      <c r="B785" s="26" t="s">
        <v>3031</v>
      </c>
      <c r="C785" s="26" t="s">
        <v>221</v>
      </c>
      <c r="D785" s="26" t="s">
        <v>3032</v>
      </c>
      <c r="E785" s="26" t="s">
        <v>258</v>
      </c>
      <c r="F785" s="26" t="s">
        <v>225</v>
      </c>
      <c r="G785" s="26" t="s">
        <v>224</v>
      </c>
      <c r="H785" s="26" t="s">
        <v>224</v>
      </c>
      <c r="I785" s="27" t="s">
        <v>93</v>
      </c>
      <c r="J785" s="86">
        <v>140531.31344086022</v>
      </c>
      <c r="K785" s="86">
        <f t="shared" si="12"/>
        <v>26700.949553763443</v>
      </c>
      <c r="L785" s="86">
        <v>167232</v>
      </c>
      <c r="M785" s="88"/>
    </row>
    <row r="786" spans="1:13">
      <c r="A786" s="26" t="s">
        <v>3033</v>
      </c>
      <c r="B786" s="26" t="s">
        <v>3034</v>
      </c>
      <c r="C786" s="29">
        <v>112154303</v>
      </c>
      <c r="D786" s="26" t="s">
        <v>3035</v>
      </c>
      <c r="E786" s="26" t="s">
        <v>258</v>
      </c>
      <c r="F786" s="26" t="s">
        <v>225</v>
      </c>
      <c r="G786" s="26" t="s">
        <v>3036</v>
      </c>
      <c r="H786" s="26" t="s">
        <v>225</v>
      </c>
      <c r="I786" s="27" t="s">
        <v>93</v>
      </c>
      <c r="J786" s="86">
        <v>60209.200268817207</v>
      </c>
      <c r="K786" s="86">
        <f t="shared" si="12"/>
        <v>11439.74805107527</v>
      </c>
      <c r="L786" s="86">
        <v>71649</v>
      </c>
      <c r="M786" s="88"/>
    </row>
    <row r="787" spans="1:13">
      <c r="A787" s="26" t="s">
        <v>3037</v>
      </c>
      <c r="B787" s="26" t="s">
        <v>3038</v>
      </c>
      <c r="C787" s="26" t="s">
        <v>221</v>
      </c>
      <c r="D787" s="26" t="s">
        <v>3039</v>
      </c>
      <c r="E787" s="26" t="s">
        <v>427</v>
      </c>
      <c r="F787" s="26" t="s">
        <v>225</v>
      </c>
      <c r="G787" s="26" t="s">
        <v>224</v>
      </c>
      <c r="H787" s="26" t="s">
        <v>224</v>
      </c>
      <c r="I787" s="27" t="s">
        <v>93</v>
      </c>
      <c r="J787" s="86">
        <v>47721.860999999997</v>
      </c>
      <c r="K787" s="86">
        <f t="shared" si="12"/>
        <v>9067.1535899999999</v>
      </c>
      <c r="L787" s="86">
        <v>56789</v>
      </c>
      <c r="M787" s="88"/>
    </row>
    <row r="788" spans="1:13">
      <c r="A788" s="26" t="s">
        <v>3040</v>
      </c>
      <c r="B788" s="26" t="s">
        <v>3041</v>
      </c>
      <c r="C788" s="29">
        <v>112154177</v>
      </c>
      <c r="D788" s="26" t="s">
        <v>3042</v>
      </c>
      <c r="E788" s="26" t="s">
        <v>599</v>
      </c>
      <c r="F788" s="26" t="s">
        <v>225</v>
      </c>
      <c r="G788" s="26" t="s">
        <v>224</v>
      </c>
      <c r="H788" s="26" t="s">
        <v>224</v>
      </c>
      <c r="I788" s="27" t="s">
        <v>93</v>
      </c>
      <c r="J788" s="86">
        <v>18741.097166666666</v>
      </c>
      <c r="K788" s="86">
        <f t="shared" si="12"/>
        <v>3560.8084616666665</v>
      </c>
      <c r="L788" s="86">
        <v>22302</v>
      </c>
      <c r="M788" s="88"/>
    </row>
    <row r="789" spans="1:13">
      <c r="A789" s="26" t="s">
        <v>3043</v>
      </c>
      <c r="B789" s="26" t="s">
        <v>3044</v>
      </c>
      <c r="C789" s="29">
        <v>112702008</v>
      </c>
      <c r="D789" s="26" t="s">
        <v>3045</v>
      </c>
      <c r="E789" s="26" t="s">
        <v>437</v>
      </c>
      <c r="F789" s="26" t="s">
        <v>225</v>
      </c>
      <c r="G789" s="26" t="s">
        <v>455</v>
      </c>
      <c r="H789" s="26" t="s">
        <v>224</v>
      </c>
      <c r="I789" s="27" t="s">
        <v>93</v>
      </c>
      <c r="J789" s="86">
        <v>17834.475333333332</v>
      </c>
      <c r="K789" s="86">
        <f t="shared" si="12"/>
        <v>3388.5503133333332</v>
      </c>
      <c r="L789" s="86">
        <v>21223</v>
      </c>
      <c r="M789" s="88"/>
    </row>
    <row r="790" spans="1:13">
      <c r="A790" s="26" t="s">
        <v>3046</v>
      </c>
      <c r="B790" s="26" t="s">
        <v>3047</v>
      </c>
      <c r="C790" s="26" t="s">
        <v>221</v>
      </c>
      <c r="D790" s="26" t="s">
        <v>3048</v>
      </c>
      <c r="E790" s="26" t="s">
        <v>437</v>
      </c>
      <c r="F790" s="26" t="s">
        <v>225</v>
      </c>
      <c r="G790" s="26" t="s">
        <v>455</v>
      </c>
      <c r="H790" s="26" t="s">
        <v>224</v>
      </c>
      <c r="I790" s="27" t="s">
        <v>93</v>
      </c>
      <c r="J790" s="86">
        <v>15544</v>
      </c>
      <c r="K790" s="86">
        <f t="shared" si="12"/>
        <v>2953.36</v>
      </c>
      <c r="L790" s="86">
        <v>18497</v>
      </c>
      <c r="M790" s="88"/>
    </row>
    <row r="791" spans="1:13">
      <c r="A791" s="26" t="s">
        <v>3049</v>
      </c>
      <c r="B791" s="26" t="s">
        <v>3050</v>
      </c>
      <c r="C791" s="26" t="s">
        <v>221</v>
      </c>
      <c r="D791" s="26" t="s">
        <v>3051</v>
      </c>
      <c r="E791" s="26" t="s">
        <v>437</v>
      </c>
      <c r="F791" s="26" t="s">
        <v>225</v>
      </c>
      <c r="G791" s="26" t="s">
        <v>224</v>
      </c>
      <c r="H791" s="26" t="s">
        <v>224</v>
      </c>
      <c r="I791" s="27" t="s">
        <v>93</v>
      </c>
      <c r="J791" s="86">
        <v>1977196</v>
      </c>
      <c r="K791" s="86">
        <f t="shared" si="12"/>
        <v>375667.24</v>
      </c>
      <c r="L791" s="86">
        <v>2352863</v>
      </c>
      <c r="M791" s="88"/>
    </row>
    <row r="792" spans="1:13" ht="27">
      <c r="A792" s="26" t="s">
        <v>3052</v>
      </c>
      <c r="B792" s="26" t="s">
        <v>3053</v>
      </c>
      <c r="C792" s="29">
        <v>112152057</v>
      </c>
      <c r="D792" s="26" t="s">
        <v>3054</v>
      </c>
      <c r="E792" s="26" t="s">
        <v>498</v>
      </c>
      <c r="F792" s="26" t="s">
        <v>225</v>
      </c>
      <c r="G792" s="26" t="s">
        <v>3055</v>
      </c>
      <c r="H792" s="26" t="s">
        <v>3056</v>
      </c>
      <c r="I792" s="27" t="s">
        <v>93</v>
      </c>
      <c r="J792" s="86">
        <v>635507.85714285716</v>
      </c>
      <c r="K792" s="86">
        <f t="shared" si="12"/>
        <v>120746.49285714286</v>
      </c>
      <c r="L792" s="86">
        <v>756254</v>
      </c>
      <c r="M792" s="88"/>
    </row>
    <row r="793" spans="1:13">
      <c r="A793" s="26" t="s">
        <v>3057</v>
      </c>
      <c r="B793" s="26" t="s">
        <v>3058</v>
      </c>
      <c r="C793" s="26" t="s">
        <v>221</v>
      </c>
      <c r="D793" s="26" t="s">
        <v>3059</v>
      </c>
      <c r="E793" s="26" t="s">
        <v>245</v>
      </c>
      <c r="F793" s="26" t="s">
        <v>225</v>
      </c>
      <c r="G793" s="26" t="s">
        <v>3060</v>
      </c>
      <c r="H793" s="26" t="s">
        <v>224</v>
      </c>
      <c r="I793" s="27" t="s">
        <v>93</v>
      </c>
      <c r="J793" s="86">
        <v>66123.717627240141</v>
      </c>
      <c r="K793" s="86">
        <f t="shared" si="12"/>
        <v>12563.506349175626</v>
      </c>
      <c r="L793" s="86">
        <v>78687</v>
      </c>
      <c r="M793" s="88"/>
    </row>
    <row r="794" spans="1:13" ht="54">
      <c r="A794" s="26" t="s">
        <v>3061</v>
      </c>
      <c r="B794" s="26" t="s">
        <v>3062</v>
      </c>
      <c r="C794" s="26" t="s">
        <v>221</v>
      </c>
      <c r="D794" s="26" t="s">
        <v>3063</v>
      </c>
      <c r="E794" s="26" t="s">
        <v>637</v>
      </c>
      <c r="F794" s="26" t="s">
        <v>224</v>
      </c>
      <c r="G794" s="26" t="s">
        <v>224</v>
      </c>
      <c r="H794" s="26" t="s">
        <v>224</v>
      </c>
      <c r="I794" s="27" t="s">
        <v>93</v>
      </c>
      <c r="J794" s="86">
        <v>178864.29738863287</v>
      </c>
      <c r="K794" s="86">
        <f t="shared" si="12"/>
        <v>33984.216503840245</v>
      </c>
      <c r="L794" s="86">
        <v>212849</v>
      </c>
      <c r="M794" s="88"/>
    </row>
    <row r="795" spans="1:13">
      <c r="A795" s="26" t="s">
        <v>3064</v>
      </c>
      <c r="B795" s="26" t="s">
        <v>3065</v>
      </c>
      <c r="C795" s="29">
        <v>112150155</v>
      </c>
      <c r="D795" s="26" t="s">
        <v>3066</v>
      </c>
      <c r="E795" s="26" t="s">
        <v>498</v>
      </c>
      <c r="F795" s="26" t="s">
        <v>225</v>
      </c>
      <c r="G795" s="26" t="s">
        <v>224</v>
      </c>
      <c r="H795" s="26" t="s">
        <v>224</v>
      </c>
      <c r="I795" s="27" t="s">
        <v>93</v>
      </c>
      <c r="J795" s="86">
        <v>335172.14381720428</v>
      </c>
      <c r="K795" s="86">
        <f t="shared" si="12"/>
        <v>63682.707325268813</v>
      </c>
      <c r="L795" s="86">
        <v>398855</v>
      </c>
      <c r="M795" s="88"/>
    </row>
    <row r="796" spans="1:13">
      <c r="A796" s="26" t="s">
        <v>3067</v>
      </c>
      <c r="B796" s="26" t="s">
        <v>3068</v>
      </c>
      <c r="C796" s="26" t="s">
        <v>221</v>
      </c>
      <c r="D796" s="26" t="s">
        <v>3069</v>
      </c>
      <c r="E796" s="26" t="s">
        <v>498</v>
      </c>
      <c r="F796" s="26" t="s">
        <v>225</v>
      </c>
      <c r="G796" s="26" t="s">
        <v>224</v>
      </c>
      <c r="H796" s="26" t="s">
        <v>224</v>
      </c>
      <c r="I796" s="27" t="s">
        <v>93</v>
      </c>
      <c r="J796" s="86">
        <v>664600.28571428568</v>
      </c>
      <c r="K796" s="86">
        <f t="shared" si="12"/>
        <v>126274.05428571429</v>
      </c>
      <c r="L796" s="86">
        <v>790874</v>
      </c>
      <c r="M796" s="88"/>
    </row>
    <row r="797" spans="1:13">
      <c r="A797" s="26" t="s">
        <v>3070</v>
      </c>
      <c r="B797" s="26" t="s">
        <v>3071</v>
      </c>
      <c r="C797" s="26" t="s">
        <v>221</v>
      </c>
      <c r="D797" s="26" t="s">
        <v>3072</v>
      </c>
      <c r="E797" s="26" t="s">
        <v>229</v>
      </c>
      <c r="F797" s="26" t="s">
        <v>225</v>
      </c>
      <c r="G797" s="26" t="s">
        <v>224</v>
      </c>
      <c r="H797" s="26" t="s">
        <v>3073</v>
      </c>
      <c r="I797" s="27" t="s">
        <v>93</v>
      </c>
      <c r="J797" s="86">
        <v>7085093.666666667</v>
      </c>
      <c r="K797" s="86">
        <f t="shared" si="12"/>
        <v>1346167.7966666666</v>
      </c>
      <c r="L797" s="86">
        <v>8431261</v>
      </c>
      <c r="M797" s="88"/>
    </row>
    <row r="798" spans="1:13" ht="27">
      <c r="A798" s="26" t="s">
        <v>3074</v>
      </c>
      <c r="B798" s="26"/>
      <c r="C798" s="26" t="s">
        <v>221</v>
      </c>
      <c r="D798" s="26" t="s">
        <v>3075</v>
      </c>
      <c r="E798" s="26" t="s">
        <v>3076</v>
      </c>
      <c r="F798" s="26" t="s">
        <v>225</v>
      </c>
      <c r="G798" s="26" t="s">
        <v>224</v>
      </c>
      <c r="H798" s="26" t="s">
        <v>224</v>
      </c>
      <c r="I798" s="27" t="s">
        <v>93</v>
      </c>
      <c r="J798" s="86">
        <v>7771863</v>
      </c>
      <c r="K798" s="86">
        <f t="shared" si="12"/>
        <v>1476653.97</v>
      </c>
      <c r="L798" s="86">
        <v>9248517</v>
      </c>
      <c r="M798" s="88"/>
    </row>
    <row r="799" spans="1:13">
      <c r="A799" s="26" t="s">
        <v>3077</v>
      </c>
      <c r="B799" s="26" t="s">
        <v>3078</v>
      </c>
      <c r="C799" s="26" t="s">
        <v>221</v>
      </c>
      <c r="D799" s="26" t="s">
        <v>3079</v>
      </c>
      <c r="E799" s="26" t="s">
        <v>229</v>
      </c>
      <c r="F799" s="26" t="s">
        <v>225</v>
      </c>
      <c r="G799" s="26" t="s">
        <v>3080</v>
      </c>
      <c r="H799" s="26" t="s">
        <v>3080</v>
      </c>
      <c r="I799" s="27" t="s">
        <v>93</v>
      </c>
      <c r="J799" s="86">
        <v>6015801.5</v>
      </c>
      <c r="K799" s="86">
        <f t="shared" si="12"/>
        <v>1143002.2849999999</v>
      </c>
      <c r="L799" s="86">
        <v>7158804</v>
      </c>
      <c r="M799" s="88"/>
    </row>
    <row r="800" spans="1:13" ht="27">
      <c r="A800" s="26" t="s">
        <v>3081</v>
      </c>
      <c r="B800" s="26" t="s">
        <v>3082</v>
      </c>
      <c r="C800" s="29">
        <v>112153055</v>
      </c>
      <c r="D800" s="26" t="s">
        <v>3083</v>
      </c>
      <c r="E800" s="26" t="s">
        <v>258</v>
      </c>
      <c r="F800" s="26" t="s">
        <v>225</v>
      </c>
      <c r="G800" s="26" t="s">
        <v>224</v>
      </c>
      <c r="H800" s="26" t="s">
        <v>224</v>
      </c>
      <c r="I800" s="27" t="s">
        <v>93</v>
      </c>
      <c r="J800" s="86">
        <v>7953771.75</v>
      </c>
      <c r="K800" s="86">
        <f t="shared" si="12"/>
        <v>1511216.6325000001</v>
      </c>
      <c r="L800" s="86">
        <v>9464988</v>
      </c>
      <c r="M800" s="88"/>
    </row>
    <row r="801" spans="1:13">
      <c r="A801" s="26" t="s">
        <v>3084</v>
      </c>
      <c r="B801" s="26" t="s">
        <v>3085</v>
      </c>
      <c r="C801" s="26" t="s">
        <v>221</v>
      </c>
      <c r="D801" s="26" t="s">
        <v>3086</v>
      </c>
      <c r="E801" s="26" t="s">
        <v>437</v>
      </c>
      <c r="F801" s="26" t="s">
        <v>225</v>
      </c>
      <c r="G801" s="26" t="s">
        <v>225</v>
      </c>
      <c r="H801" s="26" t="s">
        <v>224</v>
      </c>
      <c r="I801" s="27" t="s">
        <v>93</v>
      </c>
      <c r="J801" s="86">
        <v>171360.35807407406</v>
      </c>
      <c r="K801" s="86">
        <f t="shared" si="12"/>
        <v>32558.468034074071</v>
      </c>
      <c r="L801" s="86">
        <v>203919</v>
      </c>
      <c r="M801" s="88"/>
    </row>
    <row r="802" spans="1:13" ht="54">
      <c r="A802" s="26" t="s">
        <v>3087</v>
      </c>
      <c r="B802" s="26"/>
      <c r="C802" s="26" t="s">
        <v>221</v>
      </c>
      <c r="D802" s="26" t="s">
        <v>3088</v>
      </c>
      <c r="E802" s="26" t="s">
        <v>3076</v>
      </c>
      <c r="F802" s="26" t="s">
        <v>224</v>
      </c>
      <c r="G802" s="26" t="s">
        <v>224</v>
      </c>
      <c r="H802" s="26" t="s">
        <v>224</v>
      </c>
      <c r="I802" s="27" t="s">
        <v>93</v>
      </c>
      <c r="J802" s="86">
        <v>347533.09247311827</v>
      </c>
      <c r="K802" s="86">
        <f t="shared" si="12"/>
        <v>66031.287569892476</v>
      </c>
      <c r="L802" s="86">
        <v>413564</v>
      </c>
      <c r="M802" s="88"/>
    </row>
    <row r="803" spans="1:13">
      <c r="A803" s="26" t="s">
        <v>3089</v>
      </c>
      <c r="B803" s="26" t="s">
        <v>3090</v>
      </c>
      <c r="C803" s="26" t="s">
        <v>221</v>
      </c>
      <c r="D803" s="26" t="s">
        <v>3091</v>
      </c>
      <c r="E803" s="26" t="s">
        <v>245</v>
      </c>
      <c r="F803" s="26" t="s">
        <v>225</v>
      </c>
      <c r="G803" s="26" t="s">
        <v>3092</v>
      </c>
      <c r="H803" s="26" t="s">
        <v>225</v>
      </c>
      <c r="I803" s="27" t="s">
        <v>93</v>
      </c>
      <c r="J803" s="86">
        <v>239702.5</v>
      </c>
      <c r="K803" s="86">
        <f t="shared" si="12"/>
        <v>45543.474999999999</v>
      </c>
      <c r="L803" s="86">
        <v>285246</v>
      </c>
      <c r="M803" s="88"/>
    </row>
    <row r="804" spans="1:13">
      <c r="A804" s="26" t="s">
        <v>3093</v>
      </c>
      <c r="B804" s="26" t="s">
        <v>3094</v>
      </c>
      <c r="C804" s="29">
        <v>112153066</v>
      </c>
      <c r="D804" s="26" t="s">
        <v>3095</v>
      </c>
      <c r="E804" s="26" t="s">
        <v>229</v>
      </c>
      <c r="F804" s="26" t="s">
        <v>225</v>
      </c>
      <c r="G804" s="26" t="s">
        <v>3096</v>
      </c>
      <c r="H804" s="26" t="s">
        <v>225</v>
      </c>
      <c r="I804" s="27" t="s">
        <v>93</v>
      </c>
      <c r="J804" s="86">
        <v>1926219.3892473117</v>
      </c>
      <c r="K804" s="86">
        <f t="shared" si="12"/>
        <v>365981.68395698926</v>
      </c>
      <c r="L804" s="86">
        <v>2292201</v>
      </c>
      <c r="M804" s="88"/>
    </row>
    <row r="805" spans="1:13">
      <c r="A805" s="26" t="s">
        <v>3097</v>
      </c>
      <c r="B805" s="26"/>
      <c r="C805" s="26" t="s">
        <v>221</v>
      </c>
      <c r="D805" s="26" t="s">
        <v>3098</v>
      </c>
      <c r="E805" s="26" t="s">
        <v>3076</v>
      </c>
      <c r="F805" s="26" t="s">
        <v>225</v>
      </c>
      <c r="G805" s="26" t="s">
        <v>224</v>
      </c>
      <c r="H805" s="26" t="s">
        <v>224</v>
      </c>
      <c r="I805" s="27" t="s">
        <v>93</v>
      </c>
      <c r="J805" s="86">
        <v>3429704.4</v>
      </c>
      <c r="K805" s="86">
        <f t="shared" si="12"/>
        <v>651643.83600000001</v>
      </c>
      <c r="L805" s="86">
        <v>4081348</v>
      </c>
      <c r="M805" s="88"/>
    </row>
    <row r="806" spans="1:13">
      <c r="A806" s="26" t="s">
        <v>3099</v>
      </c>
      <c r="B806" s="26" t="s">
        <v>3100</v>
      </c>
      <c r="C806" s="29">
        <v>112153035</v>
      </c>
      <c r="D806" s="26" t="s">
        <v>3101</v>
      </c>
      <c r="E806" s="26" t="s">
        <v>758</v>
      </c>
      <c r="F806" s="26" t="s">
        <v>225</v>
      </c>
      <c r="G806" s="26" t="s">
        <v>224</v>
      </c>
      <c r="H806" s="26" t="s">
        <v>224</v>
      </c>
      <c r="I806" s="27" t="s">
        <v>93</v>
      </c>
      <c r="J806" s="86">
        <v>4479000.666666667</v>
      </c>
      <c r="K806" s="86">
        <f t="shared" si="12"/>
        <v>851010.12666666671</v>
      </c>
      <c r="L806" s="86">
        <v>5330011</v>
      </c>
      <c r="M806" s="88"/>
    </row>
    <row r="807" spans="1:13">
      <c r="A807" s="26" t="s">
        <v>3102</v>
      </c>
      <c r="B807" s="26" t="s">
        <v>3103</v>
      </c>
      <c r="C807" s="26" t="s">
        <v>221</v>
      </c>
      <c r="D807" s="26" t="s">
        <v>3104</v>
      </c>
      <c r="E807" s="26" t="s">
        <v>229</v>
      </c>
      <c r="F807" s="26" t="s">
        <v>225</v>
      </c>
      <c r="G807" s="26" t="s">
        <v>3105</v>
      </c>
      <c r="H807" s="26" t="s">
        <v>3105</v>
      </c>
      <c r="I807" s="27" t="s">
        <v>93</v>
      </c>
      <c r="J807" s="86">
        <v>6926092.7999999998</v>
      </c>
      <c r="K807" s="86">
        <f t="shared" si="12"/>
        <v>1315957.632</v>
      </c>
      <c r="L807" s="86">
        <v>8242050</v>
      </c>
      <c r="M807" s="88"/>
    </row>
    <row r="808" spans="1:13">
      <c r="A808" s="26" t="s">
        <v>3106</v>
      </c>
      <c r="B808" s="26" t="s">
        <v>3107</v>
      </c>
      <c r="C808" s="26" t="s">
        <v>221</v>
      </c>
      <c r="D808" s="26" t="s">
        <v>3108</v>
      </c>
      <c r="E808" s="26" t="s">
        <v>498</v>
      </c>
      <c r="F808" s="26" t="s">
        <v>225</v>
      </c>
      <c r="G808" s="26" t="s">
        <v>455</v>
      </c>
      <c r="H808" s="26" t="s">
        <v>224</v>
      </c>
      <c r="I808" s="27" t="s">
        <v>93</v>
      </c>
      <c r="J808" s="86">
        <v>836044.55913978489</v>
      </c>
      <c r="K808" s="86">
        <f t="shared" si="12"/>
        <v>158848.46623655912</v>
      </c>
      <c r="L808" s="86">
        <v>994893</v>
      </c>
      <c r="M808" s="88"/>
    </row>
    <row r="809" spans="1:13">
      <c r="A809" s="26" t="s">
        <v>3109</v>
      </c>
      <c r="B809" s="26" t="s">
        <v>3110</v>
      </c>
      <c r="C809" s="29">
        <v>112150032</v>
      </c>
      <c r="D809" s="26" t="s">
        <v>3111</v>
      </c>
      <c r="E809" s="26" t="s">
        <v>245</v>
      </c>
      <c r="F809" s="26" t="s">
        <v>225</v>
      </c>
      <c r="G809" s="26" t="s">
        <v>224</v>
      </c>
      <c r="H809" s="26" t="s">
        <v>224</v>
      </c>
      <c r="I809" s="27" t="s">
        <v>93</v>
      </c>
      <c r="J809" s="86">
        <v>110294.77771428572</v>
      </c>
      <c r="K809" s="86">
        <f t="shared" si="12"/>
        <v>20956.007765714287</v>
      </c>
      <c r="L809" s="86">
        <v>131251</v>
      </c>
      <c r="M809" s="88"/>
    </row>
    <row r="810" spans="1:13">
      <c r="A810" s="26" t="s">
        <v>3112</v>
      </c>
      <c r="B810" s="26" t="s">
        <v>3113</v>
      </c>
      <c r="C810" s="29">
        <v>112151129</v>
      </c>
      <c r="D810" s="26" t="s">
        <v>3114</v>
      </c>
      <c r="E810" s="26" t="s">
        <v>262</v>
      </c>
      <c r="F810" s="26" t="s">
        <v>225</v>
      </c>
      <c r="G810" s="26" t="s">
        <v>3115</v>
      </c>
      <c r="H810" s="26" t="s">
        <v>3116</v>
      </c>
      <c r="I810" s="27" t="s">
        <v>93</v>
      </c>
      <c r="J810" s="86">
        <v>576864.78156682022</v>
      </c>
      <c r="K810" s="86">
        <f t="shared" si="12"/>
        <v>109604.30849769585</v>
      </c>
      <c r="L810" s="86">
        <v>686469</v>
      </c>
      <c r="M810" s="88"/>
    </row>
    <row r="811" spans="1:13">
      <c r="A811" s="26" t="s">
        <v>3117</v>
      </c>
      <c r="B811" s="26" t="s">
        <v>3118</v>
      </c>
      <c r="C811" s="26" t="s">
        <v>221</v>
      </c>
      <c r="D811" s="26" t="s">
        <v>3119</v>
      </c>
      <c r="E811" s="26" t="s">
        <v>498</v>
      </c>
      <c r="F811" s="26" t="s">
        <v>225</v>
      </c>
      <c r="G811" s="26" t="s">
        <v>225</v>
      </c>
      <c r="H811" s="26" t="s">
        <v>224</v>
      </c>
      <c r="I811" s="27" t="s">
        <v>93</v>
      </c>
      <c r="J811" s="86">
        <v>373643.18050000002</v>
      </c>
      <c r="K811" s="86">
        <f t="shared" si="12"/>
        <v>70992.204295000003</v>
      </c>
      <c r="L811" s="86">
        <v>444635</v>
      </c>
      <c r="M811" s="88"/>
    </row>
    <row r="812" spans="1:13">
      <c r="A812" s="26" t="s">
        <v>3120</v>
      </c>
      <c r="B812" s="26" t="s">
        <v>3121</v>
      </c>
      <c r="C812" s="29">
        <v>112003030</v>
      </c>
      <c r="D812" s="26" t="s">
        <v>3122</v>
      </c>
      <c r="E812" s="26" t="s">
        <v>245</v>
      </c>
      <c r="F812" s="26" t="s">
        <v>225</v>
      </c>
      <c r="G812" s="26" t="s">
        <v>224</v>
      </c>
      <c r="H812" s="26" t="s">
        <v>224</v>
      </c>
      <c r="I812" s="27" t="s">
        <v>93</v>
      </c>
      <c r="J812" s="86">
        <v>208000</v>
      </c>
      <c r="K812" s="86">
        <f t="shared" si="12"/>
        <v>39520</v>
      </c>
      <c r="L812" s="86">
        <v>247520</v>
      </c>
      <c r="M812" s="88"/>
    </row>
    <row r="813" spans="1:13">
      <c r="A813" s="26" t="s">
        <v>3123</v>
      </c>
      <c r="B813" s="26" t="s">
        <v>3124</v>
      </c>
      <c r="C813" s="29">
        <v>112150096</v>
      </c>
      <c r="D813" s="26" t="s">
        <v>3125</v>
      </c>
      <c r="E813" s="26" t="s">
        <v>498</v>
      </c>
      <c r="F813" s="26" t="s">
        <v>225</v>
      </c>
      <c r="G813" s="26" t="s">
        <v>3126</v>
      </c>
      <c r="H813" s="26" t="s">
        <v>3127</v>
      </c>
      <c r="I813" s="27" t="s">
        <v>93</v>
      </c>
      <c r="J813" s="86">
        <v>1138462</v>
      </c>
      <c r="K813" s="86">
        <f t="shared" si="12"/>
        <v>216307.78</v>
      </c>
      <c r="L813" s="86">
        <v>1354770</v>
      </c>
      <c r="M813" s="88"/>
    </row>
    <row r="814" spans="1:13">
      <c r="A814" s="26" t="s">
        <v>3128</v>
      </c>
      <c r="B814" s="26" t="s">
        <v>3129</v>
      </c>
      <c r="C814" s="26" t="s">
        <v>221</v>
      </c>
      <c r="D814" s="26" t="s">
        <v>3130</v>
      </c>
      <c r="E814" s="26" t="s">
        <v>245</v>
      </c>
      <c r="F814" s="26" t="s">
        <v>225</v>
      </c>
      <c r="G814" s="26" t="s">
        <v>3131</v>
      </c>
      <c r="H814" s="26" t="s">
        <v>225</v>
      </c>
      <c r="I814" s="27" t="s">
        <v>93</v>
      </c>
      <c r="J814" s="86">
        <v>306452.42375000002</v>
      </c>
      <c r="K814" s="86">
        <f t="shared" si="12"/>
        <v>58225.960512500002</v>
      </c>
      <c r="L814" s="86">
        <v>364678</v>
      </c>
      <c r="M814" s="88"/>
    </row>
    <row r="815" spans="1:13">
      <c r="A815" s="26" t="s">
        <v>3132</v>
      </c>
      <c r="B815" s="26" t="s">
        <v>3133</v>
      </c>
      <c r="C815" s="26" t="s">
        <v>221</v>
      </c>
      <c r="D815" s="26" t="s">
        <v>3134</v>
      </c>
      <c r="E815" s="26" t="s">
        <v>229</v>
      </c>
      <c r="F815" s="26" t="s">
        <v>225</v>
      </c>
      <c r="G815" s="26" t="s">
        <v>3135</v>
      </c>
      <c r="H815" s="26" t="s">
        <v>225</v>
      </c>
      <c r="I815" s="27" t="s">
        <v>93</v>
      </c>
      <c r="J815" s="86">
        <v>1763484.2779999999</v>
      </c>
      <c r="K815" s="86">
        <f t="shared" si="12"/>
        <v>335062.01282</v>
      </c>
      <c r="L815" s="86">
        <v>2098546</v>
      </c>
      <c r="M815" s="88"/>
    </row>
    <row r="816" spans="1:13" ht="40.5">
      <c r="A816" s="26" t="s">
        <v>3136</v>
      </c>
      <c r="B816" s="26" t="s">
        <v>3137</v>
      </c>
      <c r="C816" s="29">
        <v>112150112</v>
      </c>
      <c r="D816" s="26" t="s">
        <v>3138</v>
      </c>
      <c r="E816" s="26" t="s">
        <v>468</v>
      </c>
      <c r="F816" s="26" t="s">
        <v>225</v>
      </c>
      <c r="G816" s="26" t="s">
        <v>224</v>
      </c>
      <c r="H816" s="26" t="s">
        <v>224</v>
      </c>
      <c r="I816" s="27" t="s">
        <v>93</v>
      </c>
      <c r="J816" s="86">
        <v>396237.875</v>
      </c>
      <c r="K816" s="86">
        <f t="shared" si="12"/>
        <v>75285.196250000008</v>
      </c>
      <c r="L816" s="86">
        <v>471523</v>
      </c>
      <c r="M816" s="88"/>
    </row>
    <row r="817" spans="1:13">
      <c r="A817" s="26" t="s">
        <v>3139</v>
      </c>
      <c r="B817" s="26" t="s">
        <v>3140</v>
      </c>
      <c r="C817" s="26" t="s">
        <v>221</v>
      </c>
      <c r="D817" s="26" t="s">
        <v>3141</v>
      </c>
      <c r="E817" s="26" t="s">
        <v>498</v>
      </c>
      <c r="F817" s="26" t="s">
        <v>225</v>
      </c>
      <c r="G817" s="26" t="s">
        <v>224</v>
      </c>
      <c r="H817" s="26" t="s">
        <v>224</v>
      </c>
      <c r="I817" s="27" t="s">
        <v>93</v>
      </c>
      <c r="J817" s="86">
        <v>186570.10545806453</v>
      </c>
      <c r="K817" s="86">
        <f t="shared" si="12"/>
        <v>35448.320037032259</v>
      </c>
      <c r="L817" s="86">
        <v>222018</v>
      </c>
      <c r="M817" s="88"/>
    </row>
    <row r="818" spans="1:13">
      <c r="A818" s="26" t="s">
        <v>3142</v>
      </c>
      <c r="B818" s="26" t="s">
        <v>3143</v>
      </c>
      <c r="C818" s="29">
        <v>112150154</v>
      </c>
      <c r="D818" s="26" t="s">
        <v>3144</v>
      </c>
      <c r="E818" s="26" t="s">
        <v>460</v>
      </c>
      <c r="F818" s="26" t="s">
        <v>225</v>
      </c>
      <c r="G818" s="26" t="s">
        <v>3145</v>
      </c>
      <c r="H818" s="26" t="s">
        <v>3146</v>
      </c>
      <c r="I818" s="27" t="s">
        <v>93</v>
      </c>
      <c r="J818" s="86">
        <v>230311.46828571428</v>
      </c>
      <c r="K818" s="86">
        <f t="shared" si="12"/>
        <v>43759.178974285715</v>
      </c>
      <c r="L818" s="86">
        <v>274071</v>
      </c>
      <c r="M818" s="88"/>
    </row>
    <row r="819" spans="1:13" ht="27">
      <c r="A819" s="26" t="s">
        <v>3147</v>
      </c>
      <c r="B819" s="26"/>
      <c r="C819" s="26" t="s">
        <v>221</v>
      </c>
      <c r="D819" s="26" t="s">
        <v>3148</v>
      </c>
      <c r="E819" s="26" t="s">
        <v>3076</v>
      </c>
      <c r="F819" s="26" t="s">
        <v>225</v>
      </c>
      <c r="G819" s="26" t="s">
        <v>3149</v>
      </c>
      <c r="H819" s="26" t="s">
        <v>224</v>
      </c>
      <c r="I819" s="27" t="s">
        <v>93</v>
      </c>
      <c r="J819" s="86">
        <v>331997.36308243725</v>
      </c>
      <c r="K819" s="86">
        <f t="shared" si="12"/>
        <v>63079.498985663078</v>
      </c>
      <c r="L819" s="86">
        <v>395077</v>
      </c>
      <c r="M819" s="88"/>
    </row>
    <row r="820" spans="1:13">
      <c r="A820" s="26" t="s">
        <v>3150</v>
      </c>
      <c r="B820" s="26"/>
      <c r="C820" s="26" t="s">
        <v>221</v>
      </c>
      <c r="D820" s="26" t="s">
        <v>3151</v>
      </c>
      <c r="E820" s="26" t="s">
        <v>3076</v>
      </c>
      <c r="F820" s="26" t="s">
        <v>225</v>
      </c>
      <c r="G820" s="26" t="s">
        <v>224</v>
      </c>
      <c r="H820" s="26" t="s">
        <v>224</v>
      </c>
      <c r="I820" s="27" t="s">
        <v>93</v>
      </c>
      <c r="J820" s="86">
        <v>385356.640860215</v>
      </c>
      <c r="K820" s="86">
        <f t="shared" si="12"/>
        <v>73217.761763440853</v>
      </c>
      <c r="L820" s="86">
        <v>458574</v>
      </c>
      <c r="M820" s="88"/>
    </row>
    <row r="821" spans="1:13">
      <c r="A821" s="26" t="s">
        <v>3152</v>
      </c>
      <c r="B821" s="26" t="s">
        <v>3153</v>
      </c>
      <c r="C821" s="26" t="s">
        <v>221</v>
      </c>
      <c r="D821" s="26" t="s">
        <v>3154</v>
      </c>
      <c r="E821" s="26" t="s">
        <v>437</v>
      </c>
      <c r="F821" s="26" t="s">
        <v>225</v>
      </c>
      <c r="G821" s="26" t="s">
        <v>3155</v>
      </c>
      <c r="H821" s="26" t="s">
        <v>224</v>
      </c>
      <c r="I821" s="27" t="s">
        <v>93</v>
      </c>
      <c r="J821" s="86">
        <v>219808</v>
      </c>
      <c r="K821" s="86">
        <f t="shared" si="12"/>
        <v>41763.520000000004</v>
      </c>
      <c r="L821" s="86">
        <v>261572</v>
      </c>
      <c r="M821" s="88"/>
    </row>
    <row r="822" spans="1:13">
      <c r="A822" s="26" t="s">
        <v>3156</v>
      </c>
      <c r="B822" s="26" t="s">
        <v>3157</v>
      </c>
      <c r="C822" s="29">
        <v>112150119</v>
      </c>
      <c r="D822" s="26" t="s">
        <v>3158</v>
      </c>
      <c r="E822" s="26" t="s">
        <v>498</v>
      </c>
      <c r="F822" s="26" t="s">
        <v>225</v>
      </c>
      <c r="G822" s="26" t="s">
        <v>224</v>
      </c>
      <c r="H822" s="26" t="s">
        <v>224</v>
      </c>
      <c r="I822" s="27" t="s">
        <v>93</v>
      </c>
      <c r="J822" s="86">
        <v>352799.25</v>
      </c>
      <c r="K822" s="86">
        <f t="shared" si="12"/>
        <v>67031.857499999998</v>
      </c>
      <c r="L822" s="86">
        <v>419831</v>
      </c>
      <c r="M822" s="88"/>
    </row>
    <row r="823" spans="1:13">
      <c r="A823" s="26" t="s">
        <v>3159</v>
      </c>
      <c r="B823" s="26" t="s">
        <v>3160</v>
      </c>
      <c r="C823" s="26" t="s">
        <v>221</v>
      </c>
      <c r="D823" s="26" t="s">
        <v>3161</v>
      </c>
      <c r="E823" s="26" t="s">
        <v>229</v>
      </c>
      <c r="F823" s="26" t="s">
        <v>225</v>
      </c>
      <c r="G823" s="26" t="s">
        <v>224</v>
      </c>
      <c r="H823" s="26" t="s">
        <v>224</v>
      </c>
      <c r="I823" s="27" t="s">
        <v>93</v>
      </c>
      <c r="J823" s="86">
        <v>3640000</v>
      </c>
      <c r="K823" s="86">
        <f t="shared" si="12"/>
        <v>691600</v>
      </c>
      <c r="L823" s="86">
        <v>4331600</v>
      </c>
      <c r="M823" s="88"/>
    </row>
    <row r="824" spans="1:13">
      <c r="A824" s="26" t="s">
        <v>3162</v>
      </c>
      <c r="B824" s="26" t="s">
        <v>3163</v>
      </c>
      <c r="C824" s="26" t="s">
        <v>221</v>
      </c>
      <c r="D824" s="26" t="s">
        <v>3164</v>
      </c>
      <c r="E824" s="26" t="s">
        <v>498</v>
      </c>
      <c r="F824" s="26" t="s">
        <v>225</v>
      </c>
      <c r="G824" s="26" t="s">
        <v>224</v>
      </c>
      <c r="H824" s="26" t="s">
        <v>224</v>
      </c>
      <c r="I824" s="27" t="s">
        <v>93</v>
      </c>
      <c r="J824" s="86">
        <v>157269.53474999999</v>
      </c>
      <c r="K824" s="86">
        <f t="shared" si="12"/>
        <v>29881.2116025</v>
      </c>
      <c r="L824" s="86">
        <v>187151</v>
      </c>
      <c r="M824" s="88"/>
    </row>
    <row r="825" spans="1:13">
      <c r="A825" s="26" t="s">
        <v>3165</v>
      </c>
      <c r="B825" s="26" t="s">
        <v>3166</v>
      </c>
      <c r="C825" s="26" t="s">
        <v>221</v>
      </c>
      <c r="D825" s="26" t="s">
        <v>3167</v>
      </c>
      <c r="E825" s="26" t="s">
        <v>229</v>
      </c>
      <c r="F825" s="26" t="s">
        <v>225</v>
      </c>
      <c r="G825" s="26" t="s">
        <v>225</v>
      </c>
      <c r="H825" s="26" t="s">
        <v>224</v>
      </c>
      <c r="I825" s="27" t="s">
        <v>93</v>
      </c>
      <c r="J825" s="86">
        <v>5070379.8265232975</v>
      </c>
      <c r="K825" s="86">
        <f t="shared" si="12"/>
        <v>963372.16703942651</v>
      </c>
      <c r="L825" s="86">
        <v>6033752</v>
      </c>
      <c r="M825" s="88"/>
    </row>
    <row r="826" spans="1:13">
      <c r="A826" s="26" t="s">
        <v>3168</v>
      </c>
      <c r="B826" s="26" t="s">
        <v>3169</v>
      </c>
      <c r="C826" s="26" t="s">
        <v>221</v>
      </c>
      <c r="D826" s="26" t="s">
        <v>3170</v>
      </c>
      <c r="E826" s="26" t="s">
        <v>229</v>
      </c>
      <c r="F826" s="26" t="s">
        <v>225</v>
      </c>
      <c r="G826" s="26" t="s">
        <v>3171</v>
      </c>
      <c r="H826" s="26" t="s">
        <v>3171</v>
      </c>
      <c r="I826" s="27" t="s">
        <v>93</v>
      </c>
      <c r="J826" s="86">
        <v>6183504.833333333</v>
      </c>
      <c r="K826" s="86">
        <f t="shared" si="12"/>
        <v>1174865.9183333332</v>
      </c>
      <c r="L826" s="86">
        <v>7358371</v>
      </c>
      <c r="M826" s="88"/>
    </row>
    <row r="827" spans="1:13" ht="27">
      <c r="A827" s="26" t="s">
        <v>3172</v>
      </c>
      <c r="B827" s="26"/>
      <c r="C827" s="26" t="s">
        <v>221</v>
      </c>
      <c r="D827" s="26" t="s">
        <v>3173</v>
      </c>
      <c r="E827" s="26" t="s">
        <v>3076</v>
      </c>
      <c r="F827" s="26" t="s">
        <v>225</v>
      </c>
      <c r="G827" s="26" t="s">
        <v>224</v>
      </c>
      <c r="H827" s="26" t="s">
        <v>224</v>
      </c>
      <c r="I827" s="27" t="s">
        <v>93</v>
      </c>
      <c r="J827" s="86">
        <v>5525713.5</v>
      </c>
      <c r="K827" s="86">
        <f t="shared" si="12"/>
        <v>1049885.5649999999</v>
      </c>
      <c r="L827" s="86">
        <v>6575599</v>
      </c>
      <c r="M827" s="88"/>
    </row>
    <row r="828" spans="1:13">
      <c r="A828" s="26" t="s">
        <v>3174</v>
      </c>
      <c r="B828" s="26" t="s">
        <v>3175</v>
      </c>
      <c r="C828" s="26" t="s">
        <v>221</v>
      </c>
      <c r="D828" s="26" t="s">
        <v>3176</v>
      </c>
      <c r="E828" s="26" t="s">
        <v>240</v>
      </c>
      <c r="F828" s="26" t="s">
        <v>225</v>
      </c>
      <c r="G828" s="26" t="s">
        <v>225</v>
      </c>
      <c r="H828" s="26" t="s">
        <v>224</v>
      </c>
      <c r="I828" s="27" t="s">
        <v>93</v>
      </c>
      <c r="J828" s="86">
        <v>402016.27843966545</v>
      </c>
      <c r="K828" s="86">
        <f t="shared" si="12"/>
        <v>76383.092903536439</v>
      </c>
      <c r="L828" s="86">
        <v>478399</v>
      </c>
      <c r="M828" s="88"/>
    </row>
    <row r="829" spans="1:13" ht="40.5">
      <c r="A829" s="26" t="s">
        <v>3177</v>
      </c>
      <c r="B829" s="26" t="s">
        <v>3178</v>
      </c>
      <c r="C829" s="26" t="s">
        <v>221</v>
      </c>
      <c r="D829" s="26" t="s">
        <v>3179</v>
      </c>
      <c r="E829" s="26" t="s">
        <v>437</v>
      </c>
      <c r="F829" s="26" t="s">
        <v>225</v>
      </c>
      <c r="G829" s="26" t="s">
        <v>3180</v>
      </c>
      <c r="H829" s="26" t="s">
        <v>224</v>
      </c>
      <c r="I829" s="27" t="s">
        <v>93</v>
      </c>
      <c r="J829" s="86">
        <v>6354119</v>
      </c>
      <c r="K829" s="86">
        <f t="shared" si="12"/>
        <v>1207282.6100000001</v>
      </c>
      <c r="L829" s="86">
        <v>7561402</v>
      </c>
      <c r="M829" s="88"/>
    </row>
    <row r="830" spans="1:13">
      <c r="A830" s="26" t="s">
        <v>3181</v>
      </c>
      <c r="B830" s="26" t="s">
        <v>3182</v>
      </c>
      <c r="C830" s="26" t="s">
        <v>221</v>
      </c>
      <c r="D830" s="26" t="s">
        <v>3183</v>
      </c>
      <c r="E830" s="26" t="s">
        <v>245</v>
      </c>
      <c r="F830" s="26" t="s">
        <v>225</v>
      </c>
      <c r="G830" s="26" t="s">
        <v>3184</v>
      </c>
      <c r="H830" s="26" t="s">
        <v>3185</v>
      </c>
      <c r="I830" s="27" t="s">
        <v>93</v>
      </c>
      <c r="J830" s="86">
        <v>874325.74484468333</v>
      </c>
      <c r="K830" s="86">
        <f t="shared" si="12"/>
        <v>166121.89152048982</v>
      </c>
      <c r="L830" s="86">
        <v>1040448</v>
      </c>
      <c r="M830" s="88"/>
    </row>
    <row r="831" spans="1:13">
      <c r="A831" s="26" t="s">
        <v>3186</v>
      </c>
      <c r="B831" s="26" t="s">
        <v>3187</v>
      </c>
      <c r="C831" s="26" t="s">
        <v>221</v>
      </c>
      <c r="D831" s="26" t="s">
        <v>3188</v>
      </c>
      <c r="E831" s="26" t="s">
        <v>245</v>
      </c>
      <c r="F831" s="26" t="s">
        <v>225</v>
      </c>
      <c r="G831" s="26" t="s">
        <v>224</v>
      </c>
      <c r="H831" s="26" t="s">
        <v>224</v>
      </c>
      <c r="I831" s="27" t="s">
        <v>93</v>
      </c>
      <c r="J831" s="86">
        <v>370416.07722222223</v>
      </c>
      <c r="K831" s="86">
        <f t="shared" si="12"/>
        <v>70379.054672222221</v>
      </c>
      <c r="L831" s="86">
        <v>440795</v>
      </c>
      <c r="M831" s="88"/>
    </row>
    <row r="832" spans="1:13">
      <c r="A832" s="26" t="s">
        <v>3189</v>
      </c>
      <c r="B832" s="26" t="s">
        <v>3190</v>
      </c>
      <c r="C832" s="26" t="s">
        <v>221</v>
      </c>
      <c r="D832" s="26" t="s">
        <v>3191</v>
      </c>
      <c r="E832" s="26" t="s">
        <v>498</v>
      </c>
      <c r="F832" s="26" t="s">
        <v>225</v>
      </c>
      <c r="G832" s="26" t="s">
        <v>224</v>
      </c>
      <c r="H832" s="26" t="s">
        <v>224</v>
      </c>
      <c r="I832" s="27" t="s">
        <v>93</v>
      </c>
      <c r="J832" s="86">
        <v>180877.66666666666</v>
      </c>
      <c r="K832" s="86">
        <f t="shared" si="12"/>
        <v>34366.756666666668</v>
      </c>
      <c r="L832" s="86">
        <v>215244</v>
      </c>
      <c r="M832" s="88"/>
    </row>
    <row r="833" spans="1:13">
      <c r="A833" s="26" t="s">
        <v>3192</v>
      </c>
      <c r="B833" s="26" t="s">
        <v>3193</v>
      </c>
      <c r="C833" s="26" t="s">
        <v>221</v>
      </c>
      <c r="D833" s="26" t="s">
        <v>3194</v>
      </c>
      <c r="E833" s="26" t="s">
        <v>229</v>
      </c>
      <c r="F833" s="26" t="s">
        <v>225</v>
      </c>
      <c r="G833" s="26" t="s">
        <v>3195</v>
      </c>
      <c r="H833" s="26" t="s">
        <v>3195</v>
      </c>
      <c r="I833" s="27" t="s">
        <v>93</v>
      </c>
      <c r="J833" s="86">
        <v>5099230.25</v>
      </c>
      <c r="K833" s="86">
        <f t="shared" si="12"/>
        <v>968853.74750000006</v>
      </c>
      <c r="L833" s="86">
        <v>6068084</v>
      </c>
      <c r="M833" s="88"/>
    </row>
    <row r="834" spans="1:13">
      <c r="A834" s="26" t="s">
        <v>3196</v>
      </c>
      <c r="B834" s="26" t="s">
        <v>3197</v>
      </c>
      <c r="C834" s="26" t="s">
        <v>221</v>
      </c>
      <c r="D834" s="26" t="s">
        <v>3198</v>
      </c>
      <c r="E834" s="26" t="s">
        <v>229</v>
      </c>
      <c r="F834" s="26" t="s">
        <v>225</v>
      </c>
      <c r="G834" s="26" t="s">
        <v>224</v>
      </c>
      <c r="H834" s="26" t="s">
        <v>224</v>
      </c>
      <c r="I834" s="27" t="s">
        <v>93</v>
      </c>
      <c r="J834" s="86">
        <v>5219870.5</v>
      </c>
      <c r="K834" s="86">
        <f t="shared" si="12"/>
        <v>991775.39500000002</v>
      </c>
      <c r="L834" s="86">
        <v>6211646</v>
      </c>
      <c r="M834" s="88"/>
    </row>
    <row r="835" spans="1:13">
      <c r="A835" s="26" t="s">
        <v>3199</v>
      </c>
      <c r="B835" s="26" t="s">
        <v>3200</v>
      </c>
      <c r="C835" s="26" t="s">
        <v>221</v>
      </c>
      <c r="D835" s="26" t="s">
        <v>3201</v>
      </c>
      <c r="E835" s="26" t="s">
        <v>498</v>
      </c>
      <c r="F835" s="26" t="s">
        <v>225</v>
      </c>
      <c r="G835" s="26" t="s">
        <v>224</v>
      </c>
      <c r="H835" s="26" t="s">
        <v>224</v>
      </c>
      <c r="I835" s="27" t="s">
        <v>93</v>
      </c>
      <c r="J835" s="86">
        <v>417778.07144563919</v>
      </c>
      <c r="K835" s="86">
        <f t="shared" si="12"/>
        <v>79377.833574671444</v>
      </c>
      <c r="L835" s="86">
        <v>497156</v>
      </c>
      <c r="M835" s="88"/>
    </row>
    <row r="836" spans="1:13" ht="27">
      <c r="A836" s="26" t="s">
        <v>3202</v>
      </c>
      <c r="B836" s="26" t="s">
        <v>3203</v>
      </c>
      <c r="C836" s="26" t="s">
        <v>221</v>
      </c>
      <c r="D836" s="26" t="s">
        <v>3204</v>
      </c>
      <c r="E836" s="26" t="s">
        <v>229</v>
      </c>
      <c r="F836" s="26" t="s">
        <v>225</v>
      </c>
      <c r="G836" s="26" t="s">
        <v>3205</v>
      </c>
      <c r="H836" s="26" t="s">
        <v>3206</v>
      </c>
      <c r="I836" s="27" t="s">
        <v>93</v>
      </c>
      <c r="J836" s="86">
        <v>13076923</v>
      </c>
      <c r="K836" s="86">
        <f t="shared" si="12"/>
        <v>2484615.37</v>
      </c>
      <c r="L836" s="86">
        <v>15561538</v>
      </c>
      <c r="M836" s="88"/>
    </row>
    <row r="837" spans="1:13">
      <c r="A837" s="26" t="s">
        <v>3207</v>
      </c>
      <c r="B837" s="26" t="s">
        <v>3208</v>
      </c>
      <c r="C837" s="26" t="s">
        <v>221</v>
      </c>
      <c r="D837" s="26" t="s">
        <v>3209</v>
      </c>
      <c r="E837" s="26" t="s">
        <v>3210</v>
      </c>
      <c r="F837" s="26" t="s">
        <v>225</v>
      </c>
      <c r="G837" s="26" t="s">
        <v>224</v>
      </c>
      <c r="H837" s="26" t="s">
        <v>224</v>
      </c>
      <c r="I837" s="27" t="s">
        <v>93</v>
      </c>
      <c r="J837" s="86">
        <v>11680500.5</v>
      </c>
      <c r="K837" s="86">
        <f t="shared" si="12"/>
        <v>2219295.0950000002</v>
      </c>
      <c r="L837" s="86">
        <v>13899796</v>
      </c>
      <c r="M837" s="88"/>
    </row>
    <row r="838" spans="1:13">
      <c r="A838" s="26" t="s">
        <v>3211</v>
      </c>
      <c r="B838" s="26" t="s">
        <v>3212</v>
      </c>
      <c r="C838" s="29">
        <v>112177435</v>
      </c>
      <c r="D838" s="26" t="s">
        <v>3213</v>
      </c>
      <c r="E838" s="26" t="s">
        <v>498</v>
      </c>
      <c r="F838" s="26" t="s">
        <v>225</v>
      </c>
      <c r="G838" s="26" t="s">
        <v>224</v>
      </c>
      <c r="H838" s="26" t="s">
        <v>3214</v>
      </c>
      <c r="I838" s="27" t="s">
        <v>93</v>
      </c>
      <c r="J838" s="86">
        <v>365462.83597043011</v>
      </c>
      <c r="K838" s="86">
        <f t="shared" si="12"/>
        <v>69437.938834381726</v>
      </c>
      <c r="L838" s="86">
        <v>434901</v>
      </c>
      <c r="M838" s="88"/>
    </row>
    <row r="839" spans="1:13">
      <c r="A839" s="26" t="s">
        <v>3215</v>
      </c>
      <c r="B839" s="26" t="s">
        <v>3216</v>
      </c>
      <c r="C839" s="29">
        <v>292001004</v>
      </c>
      <c r="D839" s="26" t="s">
        <v>3217</v>
      </c>
      <c r="E839" s="26" t="s">
        <v>245</v>
      </c>
      <c r="F839" s="26" t="s">
        <v>225</v>
      </c>
      <c r="G839" s="26" t="s">
        <v>224</v>
      </c>
      <c r="H839" s="26" t="s">
        <v>224</v>
      </c>
      <c r="I839" s="27" t="s">
        <v>93</v>
      </c>
      <c r="J839" s="86">
        <v>113102.9007142857</v>
      </c>
      <c r="K839" s="86">
        <f t="shared" si="12"/>
        <v>21489.551135714282</v>
      </c>
      <c r="L839" s="86">
        <v>134592</v>
      </c>
      <c r="M839" s="88"/>
    </row>
    <row r="840" spans="1:13" ht="27">
      <c r="A840" s="26" t="s">
        <v>3218</v>
      </c>
      <c r="B840" s="26" t="s">
        <v>3219</v>
      </c>
      <c r="C840" s="26" t="s">
        <v>221</v>
      </c>
      <c r="D840" s="26" t="s">
        <v>3220</v>
      </c>
      <c r="E840" s="26" t="s">
        <v>498</v>
      </c>
      <c r="F840" s="26" t="s">
        <v>225</v>
      </c>
      <c r="G840" s="26" t="s">
        <v>3221</v>
      </c>
      <c r="H840" s="26" t="s">
        <v>3222</v>
      </c>
      <c r="I840" s="27" t="s">
        <v>93</v>
      </c>
      <c r="J840" s="86">
        <v>664984.75</v>
      </c>
      <c r="K840" s="86">
        <f t="shared" ref="K840:K903" si="13">+J840*0.19</f>
        <v>126347.10250000001</v>
      </c>
      <c r="L840" s="86">
        <v>791332</v>
      </c>
      <c r="M840" s="88"/>
    </row>
    <row r="841" spans="1:13">
      <c r="A841" s="26" t="s">
        <v>3223</v>
      </c>
      <c r="B841" s="26" t="s">
        <v>3224</v>
      </c>
      <c r="C841" s="29">
        <v>292001007</v>
      </c>
      <c r="D841" s="26" t="s">
        <v>3225</v>
      </c>
      <c r="E841" s="26" t="s">
        <v>665</v>
      </c>
      <c r="F841" s="26" t="s">
        <v>225</v>
      </c>
      <c r="G841" s="26" t="s">
        <v>224</v>
      </c>
      <c r="H841" s="26" t="s">
        <v>456</v>
      </c>
      <c r="I841" s="27" t="s">
        <v>93</v>
      </c>
      <c r="J841" s="86">
        <v>180234.12033333335</v>
      </c>
      <c r="K841" s="86">
        <f t="shared" si="13"/>
        <v>34244.482863333338</v>
      </c>
      <c r="L841" s="86">
        <v>214479</v>
      </c>
      <c r="M841" s="88"/>
    </row>
    <row r="842" spans="1:13">
      <c r="A842" s="26" t="s">
        <v>3226</v>
      </c>
      <c r="B842" s="26" t="s">
        <v>3227</v>
      </c>
      <c r="C842" s="26" t="s">
        <v>221</v>
      </c>
      <c r="D842" s="26" t="s">
        <v>3228</v>
      </c>
      <c r="E842" s="26" t="s">
        <v>498</v>
      </c>
      <c r="F842" s="26" t="s">
        <v>225</v>
      </c>
      <c r="G842" s="26" t="s">
        <v>224</v>
      </c>
      <c r="H842" s="26" t="s">
        <v>224</v>
      </c>
      <c r="I842" s="27" t="s">
        <v>93</v>
      </c>
      <c r="J842" s="86">
        <v>300944.65763440856</v>
      </c>
      <c r="K842" s="86">
        <f t="shared" si="13"/>
        <v>57179.484950537626</v>
      </c>
      <c r="L842" s="86">
        <v>358124</v>
      </c>
      <c r="M842" s="88"/>
    </row>
    <row r="843" spans="1:13">
      <c r="A843" s="26" t="s">
        <v>3229</v>
      </c>
      <c r="B843" s="26" t="s">
        <v>3230</v>
      </c>
      <c r="C843" s="29">
        <v>112150070</v>
      </c>
      <c r="D843" s="26" t="s">
        <v>3231</v>
      </c>
      <c r="E843" s="26" t="s">
        <v>503</v>
      </c>
      <c r="F843" s="26" t="s">
        <v>225</v>
      </c>
      <c r="G843" s="26" t="s">
        <v>3232</v>
      </c>
      <c r="H843" s="26" t="s">
        <v>3233</v>
      </c>
      <c r="I843" s="27" t="s">
        <v>93</v>
      </c>
      <c r="J843" s="86">
        <v>204779.73616666664</v>
      </c>
      <c r="K843" s="86">
        <f t="shared" si="13"/>
        <v>38908.149871666661</v>
      </c>
      <c r="L843" s="86">
        <v>243688</v>
      </c>
      <c r="M843" s="88"/>
    </row>
    <row r="844" spans="1:13">
      <c r="A844" s="26" t="s">
        <v>3234</v>
      </c>
      <c r="B844" s="26" t="s">
        <v>3235</v>
      </c>
      <c r="C844" s="29">
        <v>112150158</v>
      </c>
      <c r="D844" s="26" t="s">
        <v>3236</v>
      </c>
      <c r="E844" s="26" t="s">
        <v>503</v>
      </c>
      <c r="F844" s="26" t="s">
        <v>225</v>
      </c>
      <c r="G844" s="26" t="s">
        <v>455</v>
      </c>
      <c r="H844" s="26" t="s">
        <v>3237</v>
      </c>
      <c r="I844" s="27" t="s">
        <v>93</v>
      </c>
      <c r="J844" s="86">
        <v>223617.54440000001</v>
      </c>
      <c r="K844" s="86">
        <f t="shared" si="13"/>
        <v>42487.333436000001</v>
      </c>
      <c r="L844" s="86">
        <v>266105</v>
      </c>
      <c r="M844" s="88"/>
    </row>
    <row r="845" spans="1:13">
      <c r="A845" s="26" t="s">
        <v>3238</v>
      </c>
      <c r="B845" s="26" t="s">
        <v>3239</v>
      </c>
      <c r="C845" s="26" t="s">
        <v>221</v>
      </c>
      <c r="D845" s="26" t="s">
        <v>3240</v>
      </c>
      <c r="E845" s="26" t="s">
        <v>498</v>
      </c>
      <c r="F845" s="26" t="s">
        <v>225</v>
      </c>
      <c r="G845" s="26" t="s">
        <v>224</v>
      </c>
      <c r="H845" s="26" t="s">
        <v>224</v>
      </c>
      <c r="I845" s="27" t="s">
        <v>93</v>
      </c>
      <c r="J845" s="86">
        <v>403431.54440000001</v>
      </c>
      <c r="K845" s="86">
        <f t="shared" si="13"/>
        <v>76651.993436000004</v>
      </c>
      <c r="L845" s="86">
        <v>480084</v>
      </c>
      <c r="M845" s="88"/>
    </row>
    <row r="846" spans="1:13">
      <c r="A846" s="26" t="s">
        <v>3241</v>
      </c>
      <c r="B846" s="26" t="s">
        <v>3242</v>
      </c>
      <c r="C846" s="26" t="s">
        <v>221</v>
      </c>
      <c r="D846" s="26" t="s">
        <v>3243</v>
      </c>
      <c r="E846" s="26" t="s">
        <v>468</v>
      </c>
      <c r="F846" s="26" t="s">
        <v>225</v>
      </c>
      <c r="G846" s="26" t="s">
        <v>224</v>
      </c>
      <c r="H846" s="26" t="s">
        <v>224</v>
      </c>
      <c r="I846" s="27" t="s">
        <v>93</v>
      </c>
      <c r="J846" s="86">
        <v>150128.41355555557</v>
      </c>
      <c r="K846" s="86">
        <f t="shared" si="13"/>
        <v>28524.398575555559</v>
      </c>
      <c r="L846" s="86">
        <v>178653</v>
      </c>
      <c r="M846" s="88"/>
    </row>
    <row r="847" spans="1:13">
      <c r="A847" s="26" t="s">
        <v>3244</v>
      </c>
      <c r="B847" s="26" t="s">
        <v>3245</v>
      </c>
      <c r="C847" s="26" t="s">
        <v>221</v>
      </c>
      <c r="D847" s="26" t="s">
        <v>3246</v>
      </c>
      <c r="E847" s="26" t="s">
        <v>258</v>
      </c>
      <c r="F847" s="26" t="s">
        <v>225</v>
      </c>
      <c r="G847" s="26" t="s">
        <v>225</v>
      </c>
      <c r="H847" s="26" t="s">
        <v>225</v>
      </c>
      <c r="I847" s="27" t="s">
        <v>93</v>
      </c>
      <c r="J847" s="86">
        <v>96477.354250000004</v>
      </c>
      <c r="K847" s="86">
        <f t="shared" si="13"/>
        <v>18330.697307500002</v>
      </c>
      <c r="L847" s="86">
        <v>114808</v>
      </c>
      <c r="M847" s="88"/>
    </row>
    <row r="848" spans="1:13">
      <c r="A848" s="26" t="s">
        <v>3247</v>
      </c>
      <c r="B848" s="26" t="s">
        <v>3248</v>
      </c>
      <c r="C848" s="26" t="s">
        <v>221</v>
      </c>
      <c r="D848" s="26" t="s">
        <v>3249</v>
      </c>
      <c r="E848" s="26" t="s">
        <v>599</v>
      </c>
      <c r="F848" s="26" t="s">
        <v>225</v>
      </c>
      <c r="G848" s="26" t="s">
        <v>224</v>
      </c>
      <c r="H848" s="26" t="s">
        <v>224</v>
      </c>
      <c r="I848" s="27" t="s">
        <v>93</v>
      </c>
      <c r="J848" s="86">
        <v>15483.75</v>
      </c>
      <c r="K848" s="86">
        <f t="shared" si="13"/>
        <v>2941.9124999999999</v>
      </c>
      <c r="L848" s="86">
        <v>18426</v>
      </c>
      <c r="M848" s="88"/>
    </row>
    <row r="849" spans="1:13">
      <c r="A849" s="26" t="s">
        <v>3250</v>
      </c>
      <c r="B849" s="26" t="s">
        <v>3251</v>
      </c>
      <c r="C849" s="29">
        <v>112073066</v>
      </c>
      <c r="D849" s="26" t="s">
        <v>3252</v>
      </c>
      <c r="E849" s="26" t="s">
        <v>229</v>
      </c>
      <c r="F849" s="26" t="s">
        <v>225</v>
      </c>
      <c r="G849" s="26" t="s">
        <v>224</v>
      </c>
      <c r="H849" s="26" t="s">
        <v>225</v>
      </c>
      <c r="I849" s="27" t="s">
        <v>93</v>
      </c>
      <c r="J849" s="86">
        <v>4789.3758064516132</v>
      </c>
      <c r="K849" s="86">
        <f t="shared" si="13"/>
        <v>909.9814032258065</v>
      </c>
      <c r="L849" s="86">
        <v>5699</v>
      </c>
      <c r="M849" s="88"/>
    </row>
    <row r="850" spans="1:13">
      <c r="A850" s="26" t="s">
        <v>3253</v>
      </c>
      <c r="B850" s="26" t="s">
        <v>3254</v>
      </c>
      <c r="C850" s="29">
        <v>112154246</v>
      </c>
      <c r="D850" s="26" t="s">
        <v>3255</v>
      </c>
      <c r="E850" s="26" t="s">
        <v>437</v>
      </c>
      <c r="F850" s="26" t="s">
        <v>225</v>
      </c>
      <c r="G850" s="26" t="s">
        <v>224</v>
      </c>
      <c r="H850" s="26" t="s">
        <v>224</v>
      </c>
      <c r="I850" s="27" t="s">
        <v>93</v>
      </c>
      <c r="J850" s="86">
        <v>6540.7508064516132</v>
      </c>
      <c r="K850" s="86">
        <f t="shared" si="13"/>
        <v>1242.7426532258066</v>
      </c>
      <c r="L850" s="86">
        <v>7783</v>
      </c>
      <c r="M850" s="88"/>
    </row>
    <row r="851" spans="1:13">
      <c r="A851" s="26" t="s">
        <v>3256</v>
      </c>
      <c r="B851" s="26" t="s">
        <v>3257</v>
      </c>
      <c r="C851" s="26" t="s">
        <v>221</v>
      </c>
      <c r="D851" s="26" t="s">
        <v>3258</v>
      </c>
      <c r="E851" s="26" t="s">
        <v>229</v>
      </c>
      <c r="F851" s="26" t="s">
        <v>225</v>
      </c>
      <c r="G851" s="26" t="s">
        <v>224</v>
      </c>
      <c r="H851" s="26" t="s">
        <v>224</v>
      </c>
      <c r="I851" s="27" t="s">
        <v>93</v>
      </c>
      <c r="J851" s="86">
        <v>10483.6278</v>
      </c>
      <c r="K851" s="86">
        <f t="shared" si="13"/>
        <v>1991.8892820000001</v>
      </c>
      <c r="L851" s="86">
        <v>12476</v>
      </c>
      <c r="M851" s="88"/>
    </row>
    <row r="852" spans="1:13">
      <c r="A852" s="26" t="s">
        <v>3259</v>
      </c>
      <c r="B852" s="26" t="s">
        <v>3260</v>
      </c>
      <c r="C852" s="26" t="s">
        <v>221</v>
      </c>
      <c r="D852" s="26" t="s">
        <v>3261</v>
      </c>
      <c r="E852" s="26" t="s">
        <v>427</v>
      </c>
      <c r="F852" s="26" t="s">
        <v>225</v>
      </c>
      <c r="G852" s="26" t="s">
        <v>224</v>
      </c>
      <c r="H852" s="26" t="s">
        <v>3262</v>
      </c>
      <c r="I852" s="27" t="s">
        <v>93</v>
      </c>
      <c r="J852" s="86">
        <v>14461</v>
      </c>
      <c r="K852" s="86">
        <f t="shared" si="13"/>
        <v>2747.59</v>
      </c>
      <c r="L852" s="86">
        <v>17209</v>
      </c>
      <c r="M852" s="88"/>
    </row>
    <row r="853" spans="1:13">
      <c r="A853" s="26" t="s">
        <v>3263</v>
      </c>
      <c r="B853" s="26" t="s">
        <v>3264</v>
      </c>
      <c r="C853" s="26" t="s">
        <v>221</v>
      </c>
      <c r="D853" s="26" t="s">
        <v>3265</v>
      </c>
      <c r="E853" s="26" t="s">
        <v>437</v>
      </c>
      <c r="F853" s="26" t="s">
        <v>225</v>
      </c>
      <c r="G853" s="26" t="s">
        <v>225</v>
      </c>
      <c r="H853" s="26" t="s">
        <v>224</v>
      </c>
      <c r="I853" s="27" t="s">
        <v>93</v>
      </c>
      <c r="J853" s="86">
        <v>28192.302444444445</v>
      </c>
      <c r="K853" s="86">
        <f t="shared" si="13"/>
        <v>5356.5374644444446</v>
      </c>
      <c r="L853" s="86">
        <v>33549</v>
      </c>
      <c r="M853" s="88"/>
    </row>
    <row r="854" spans="1:13">
      <c r="A854" s="26" t="s">
        <v>3266</v>
      </c>
      <c r="B854" s="26" t="s">
        <v>3267</v>
      </c>
      <c r="C854" s="26" t="s">
        <v>221</v>
      </c>
      <c r="D854" s="26" t="s">
        <v>3268</v>
      </c>
      <c r="E854" s="26" t="s">
        <v>258</v>
      </c>
      <c r="F854" s="26" t="s">
        <v>225</v>
      </c>
      <c r="G854" s="26" t="s">
        <v>224</v>
      </c>
      <c r="H854" s="26" t="s">
        <v>224</v>
      </c>
      <c r="I854" s="27" t="s">
        <v>93</v>
      </c>
      <c r="J854" s="86">
        <v>13499.563440860215</v>
      </c>
      <c r="K854" s="86">
        <f t="shared" si="13"/>
        <v>2564.9170537634409</v>
      </c>
      <c r="L854" s="86">
        <v>16064</v>
      </c>
      <c r="M854" s="88"/>
    </row>
    <row r="855" spans="1:13">
      <c r="A855" s="26" t="s">
        <v>3269</v>
      </c>
      <c r="B855" s="26" t="s">
        <v>3270</v>
      </c>
      <c r="C855" s="29">
        <v>112154126</v>
      </c>
      <c r="D855" s="26" t="s">
        <v>3271</v>
      </c>
      <c r="E855" s="26" t="s">
        <v>599</v>
      </c>
      <c r="F855" s="26" t="s">
        <v>225</v>
      </c>
      <c r="G855" s="26" t="s">
        <v>224</v>
      </c>
      <c r="H855" s="26" t="s">
        <v>224</v>
      </c>
      <c r="I855" s="27" t="s">
        <v>93</v>
      </c>
      <c r="J855" s="86">
        <v>5155.75</v>
      </c>
      <c r="K855" s="86">
        <f t="shared" si="13"/>
        <v>979.59249999999997</v>
      </c>
      <c r="L855" s="86">
        <v>6135</v>
      </c>
      <c r="M855" s="88"/>
    </row>
    <row r="856" spans="1:13">
      <c r="A856" s="26" t="s">
        <v>3272</v>
      </c>
      <c r="B856" s="26" t="s">
        <v>3273</v>
      </c>
      <c r="C856" s="26" t="s">
        <v>221</v>
      </c>
      <c r="D856" s="26" t="s">
        <v>3274</v>
      </c>
      <c r="E856" s="26" t="s">
        <v>427</v>
      </c>
      <c r="F856" s="26" t="s">
        <v>225</v>
      </c>
      <c r="G856" s="26" t="s">
        <v>224</v>
      </c>
      <c r="H856" s="26" t="s">
        <v>456</v>
      </c>
      <c r="I856" s="27" t="s">
        <v>93</v>
      </c>
      <c r="J856" s="86">
        <v>20816</v>
      </c>
      <c r="K856" s="86">
        <f t="shared" si="13"/>
        <v>3955.04</v>
      </c>
      <c r="L856" s="86">
        <v>24771</v>
      </c>
      <c r="M856" s="88"/>
    </row>
    <row r="857" spans="1:13">
      <c r="A857" s="26" t="s">
        <v>3275</v>
      </c>
      <c r="B857" s="26" t="s">
        <v>3276</v>
      </c>
      <c r="C857" s="26" t="s">
        <v>221</v>
      </c>
      <c r="D857" s="26" t="s">
        <v>3277</v>
      </c>
      <c r="E857" s="26" t="s">
        <v>258</v>
      </c>
      <c r="F857" s="26" t="s">
        <v>225</v>
      </c>
      <c r="G857" s="26" t="s">
        <v>224</v>
      </c>
      <c r="H857" s="26" t="s">
        <v>224</v>
      </c>
      <c r="I857" s="27" t="s">
        <v>93</v>
      </c>
      <c r="J857" s="86">
        <v>17003.696505376342</v>
      </c>
      <c r="K857" s="86">
        <f t="shared" si="13"/>
        <v>3230.7023360215048</v>
      </c>
      <c r="L857" s="86">
        <v>20234</v>
      </c>
      <c r="M857" s="88"/>
    </row>
    <row r="858" spans="1:13">
      <c r="A858" s="26" t="s">
        <v>3278</v>
      </c>
      <c r="B858" s="26" t="s">
        <v>3279</v>
      </c>
      <c r="C858" s="29">
        <v>112154180</v>
      </c>
      <c r="D858" s="26" t="s">
        <v>3280</v>
      </c>
      <c r="E858" s="26" t="s">
        <v>599</v>
      </c>
      <c r="F858" s="26" t="s">
        <v>225</v>
      </c>
      <c r="G858" s="26" t="s">
        <v>224</v>
      </c>
      <c r="H858" s="26" t="s">
        <v>224</v>
      </c>
      <c r="I858" s="27" t="s">
        <v>93</v>
      </c>
      <c r="J858" s="86">
        <v>42454.157444444449</v>
      </c>
      <c r="K858" s="86">
        <f t="shared" si="13"/>
        <v>8066.2899144444455</v>
      </c>
      <c r="L858" s="86">
        <v>50520</v>
      </c>
      <c r="M858" s="88"/>
    </row>
    <row r="859" spans="1:13">
      <c r="A859" s="26" t="s">
        <v>3281</v>
      </c>
      <c r="B859" s="26" t="s">
        <v>3282</v>
      </c>
      <c r="C859" s="29">
        <v>112154194</v>
      </c>
      <c r="D859" s="26" t="s">
        <v>3283</v>
      </c>
      <c r="E859" s="26" t="s">
        <v>599</v>
      </c>
      <c r="F859" s="26" t="s">
        <v>225</v>
      </c>
      <c r="G859" s="26" t="s">
        <v>224</v>
      </c>
      <c r="H859" s="26" t="s">
        <v>224</v>
      </c>
      <c r="I859" s="27" t="s">
        <v>93</v>
      </c>
      <c r="J859" s="86">
        <v>23934.428571428572</v>
      </c>
      <c r="K859" s="86">
        <f t="shared" si="13"/>
        <v>4547.5414285714287</v>
      </c>
      <c r="L859" s="86">
        <v>28482</v>
      </c>
      <c r="M859" s="88"/>
    </row>
    <row r="860" spans="1:13">
      <c r="A860" s="26" t="s">
        <v>3284</v>
      </c>
      <c r="B860" s="26" t="s">
        <v>3285</v>
      </c>
      <c r="C860" s="26" t="s">
        <v>221</v>
      </c>
      <c r="D860" s="26" t="s">
        <v>3286</v>
      </c>
      <c r="E860" s="26" t="s">
        <v>258</v>
      </c>
      <c r="F860" s="26" t="s">
        <v>225</v>
      </c>
      <c r="G860" s="26" t="s">
        <v>224</v>
      </c>
      <c r="H860" s="26" t="s">
        <v>224</v>
      </c>
      <c r="I860" s="27" t="s">
        <v>93</v>
      </c>
      <c r="J860" s="86">
        <v>24168.844354838708</v>
      </c>
      <c r="K860" s="86">
        <f t="shared" si="13"/>
        <v>4592.0804274193542</v>
      </c>
      <c r="L860" s="86">
        <v>28761</v>
      </c>
      <c r="M860" s="88"/>
    </row>
    <row r="861" spans="1:13">
      <c r="A861" s="26" t="s">
        <v>3287</v>
      </c>
      <c r="B861" s="26" t="s">
        <v>3288</v>
      </c>
      <c r="C861" s="26" t="s">
        <v>221</v>
      </c>
      <c r="D861" s="26" t="s">
        <v>3289</v>
      </c>
      <c r="E861" s="26" t="s">
        <v>599</v>
      </c>
      <c r="F861" s="26" t="s">
        <v>225</v>
      </c>
      <c r="G861" s="26" t="s">
        <v>224</v>
      </c>
      <c r="H861" s="26" t="s">
        <v>224</v>
      </c>
      <c r="I861" s="27" t="s">
        <v>93</v>
      </c>
      <c r="J861" s="86">
        <v>9450.0154444444433</v>
      </c>
      <c r="K861" s="86">
        <f t="shared" si="13"/>
        <v>1795.5029344444442</v>
      </c>
      <c r="L861" s="86">
        <v>11246</v>
      </c>
      <c r="M861" s="88"/>
    </row>
    <row r="862" spans="1:13">
      <c r="A862" s="26" t="s">
        <v>3290</v>
      </c>
      <c r="B862" s="26" t="s">
        <v>3291</v>
      </c>
      <c r="C862" s="29">
        <v>112153049</v>
      </c>
      <c r="D862" s="26" t="s">
        <v>3292</v>
      </c>
      <c r="E862" s="26" t="s">
        <v>599</v>
      </c>
      <c r="F862" s="26" t="s">
        <v>225</v>
      </c>
      <c r="G862" s="26" t="s">
        <v>224</v>
      </c>
      <c r="H862" s="26" t="s">
        <v>224</v>
      </c>
      <c r="I862" s="27" t="s">
        <v>93</v>
      </c>
      <c r="J862" s="86">
        <v>17873.493777777781</v>
      </c>
      <c r="K862" s="86">
        <f t="shared" si="13"/>
        <v>3395.9638177777783</v>
      </c>
      <c r="L862" s="86">
        <v>21269</v>
      </c>
      <c r="M862" s="88"/>
    </row>
    <row r="863" spans="1:13">
      <c r="A863" s="26" t="s">
        <v>3293</v>
      </c>
      <c r="B863" s="26" t="s">
        <v>3294</v>
      </c>
      <c r="C863" s="26" t="s">
        <v>221</v>
      </c>
      <c r="D863" s="26" t="s">
        <v>3295</v>
      </c>
      <c r="E863" s="26" t="s">
        <v>432</v>
      </c>
      <c r="F863" s="26" t="s">
        <v>225</v>
      </c>
      <c r="G863" s="26" t="s">
        <v>225</v>
      </c>
      <c r="H863" s="26" t="s">
        <v>3296</v>
      </c>
      <c r="I863" s="27" t="s">
        <v>93</v>
      </c>
      <c r="J863" s="86">
        <v>44937.449166666665</v>
      </c>
      <c r="K863" s="86">
        <f t="shared" si="13"/>
        <v>8538.1153416666657</v>
      </c>
      <c r="L863" s="86">
        <v>53476</v>
      </c>
      <c r="M863" s="88"/>
    </row>
    <row r="864" spans="1:13">
      <c r="A864" s="26" t="s">
        <v>3297</v>
      </c>
      <c r="B864" s="26" t="s">
        <v>3298</v>
      </c>
      <c r="C864" s="29">
        <v>112750010</v>
      </c>
      <c r="D864" s="26" t="s">
        <v>3299</v>
      </c>
      <c r="E864" s="26" t="s">
        <v>229</v>
      </c>
      <c r="F864" s="26" t="s">
        <v>225</v>
      </c>
      <c r="G864" s="26" t="s">
        <v>3300</v>
      </c>
      <c r="H864" s="26" t="s">
        <v>3300</v>
      </c>
      <c r="I864" s="27" t="s">
        <v>93</v>
      </c>
      <c r="J864" s="86">
        <v>18773.400000000001</v>
      </c>
      <c r="K864" s="86">
        <f t="shared" si="13"/>
        <v>3566.9460000000004</v>
      </c>
      <c r="L864" s="86">
        <v>22340</v>
      </c>
      <c r="M864" s="88"/>
    </row>
    <row r="865" spans="1:13">
      <c r="A865" s="26" t="s">
        <v>3301</v>
      </c>
      <c r="B865" s="26" t="s">
        <v>3302</v>
      </c>
      <c r="C865" s="26" t="s">
        <v>221</v>
      </c>
      <c r="D865" s="26" t="s">
        <v>3303</v>
      </c>
      <c r="E865" s="26" t="s">
        <v>245</v>
      </c>
      <c r="F865" s="26" t="s">
        <v>225</v>
      </c>
      <c r="G865" s="26" t="s">
        <v>224</v>
      </c>
      <c r="H865" s="26" t="s">
        <v>224</v>
      </c>
      <c r="I865" s="27" t="s">
        <v>93</v>
      </c>
      <c r="J865" s="86">
        <v>402533.5</v>
      </c>
      <c r="K865" s="86">
        <f t="shared" si="13"/>
        <v>76481.365000000005</v>
      </c>
      <c r="L865" s="86">
        <v>479015</v>
      </c>
      <c r="M865" s="88"/>
    </row>
    <row r="866" spans="1:13">
      <c r="A866" s="26" t="s">
        <v>3304</v>
      </c>
      <c r="B866" s="26" t="s">
        <v>3305</v>
      </c>
      <c r="C866" s="26" t="s">
        <v>221</v>
      </c>
      <c r="D866" s="26" t="s">
        <v>3306</v>
      </c>
      <c r="E866" s="26" t="s">
        <v>468</v>
      </c>
      <c r="F866" s="26" t="s">
        <v>225</v>
      </c>
      <c r="G866" s="26" t="s">
        <v>3307</v>
      </c>
      <c r="H866" s="26" t="s">
        <v>3308</v>
      </c>
      <c r="I866" s="27" t="s">
        <v>93</v>
      </c>
      <c r="J866" s="86">
        <v>92993.166666666672</v>
      </c>
      <c r="K866" s="86">
        <f t="shared" si="13"/>
        <v>17668.701666666668</v>
      </c>
      <c r="L866" s="86">
        <v>110662</v>
      </c>
      <c r="M866" s="88"/>
    </row>
    <row r="867" spans="1:13" ht="40.5">
      <c r="A867" s="26" t="s">
        <v>3309</v>
      </c>
      <c r="B867" s="26" t="s">
        <v>3310</v>
      </c>
      <c r="C867" s="29">
        <v>224059041</v>
      </c>
      <c r="D867" s="26" t="s">
        <v>3311</v>
      </c>
      <c r="E867" s="26" t="s">
        <v>258</v>
      </c>
      <c r="F867" s="26" t="s">
        <v>225</v>
      </c>
      <c r="G867" s="26" t="s">
        <v>561</v>
      </c>
      <c r="H867" s="26" t="s">
        <v>3312</v>
      </c>
      <c r="I867" s="27" t="s">
        <v>93</v>
      </c>
      <c r="J867" s="86">
        <v>1060918</v>
      </c>
      <c r="K867" s="86">
        <f t="shared" si="13"/>
        <v>201574.42</v>
      </c>
      <c r="L867" s="86">
        <v>1262492</v>
      </c>
      <c r="M867" s="88"/>
    </row>
    <row r="868" spans="1:13">
      <c r="A868" s="26" t="s">
        <v>3313</v>
      </c>
      <c r="B868" s="26" t="s">
        <v>3314</v>
      </c>
      <c r="C868" s="26" t="s">
        <v>221</v>
      </c>
      <c r="D868" s="26" t="s">
        <v>3315</v>
      </c>
      <c r="E868" s="26" t="s">
        <v>258</v>
      </c>
      <c r="F868" s="26" t="s">
        <v>225</v>
      </c>
      <c r="G868" s="26" t="s">
        <v>224</v>
      </c>
      <c r="H868" s="26" t="s">
        <v>224</v>
      </c>
      <c r="I868" s="27" t="s">
        <v>93</v>
      </c>
      <c r="J868" s="86">
        <v>40773.397807646354</v>
      </c>
      <c r="K868" s="86">
        <f t="shared" si="13"/>
        <v>7746.9455834528071</v>
      </c>
      <c r="L868" s="86">
        <v>48520</v>
      </c>
      <c r="M868" s="88"/>
    </row>
    <row r="869" spans="1:13">
      <c r="A869" s="26" t="s">
        <v>3316</v>
      </c>
      <c r="B869" s="26" t="s">
        <v>3317</v>
      </c>
      <c r="C869" s="26" t="s">
        <v>221</v>
      </c>
      <c r="D869" s="26" t="s">
        <v>3318</v>
      </c>
      <c r="E869" s="26" t="s">
        <v>258</v>
      </c>
      <c r="F869" s="26" t="s">
        <v>225</v>
      </c>
      <c r="G869" s="26" t="s">
        <v>454</v>
      </c>
      <c r="H869" s="26" t="s">
        <v>3319</v>
      </c>
      <c r="I869" s="27" t="s">
        <v>93</v>
      </c>
      <c r="J869" s="86">
        <v>34647.294623655915</v>
      </c>
      <c r="K869" s="86">
        <f t="shared" si="13"/>
        <v>6582.9859784946239</v>
      </c>
      <c r="L869" s="86">
        <v>41230</v>
      </c>
      <c r="M869" s="88"/>
    </row>
    <row r="870" spans="1:13">
      <c r="A870" s="26" t="s">
        <v>3320</v>
      </c>
      <c r="B870" s="26" t="s">
        <v>3321</v>
      </c>
      <c r="C870" s="26" t="s">
        <v>221</v>
      </c>
      <c r="D870" s="26" t="s">
        <v>3322</v>
      </c>
      <c r="E870" s="26" t="s">
        <v>258</v>
      </c>
      <c r="F870" s="26" t="s">
        <v>225</v>
      </c>
      <c r="G870" s="26" t="s">
        <v>454</v>
      </c>
      <c r="H870" s="26" t="s">
        <v>3323</v>
      </c>
      <c r="I870" s="27" t="s">
        <v>93</v>
      </c>
      <c r="J870" s="86">
        <v>58048.800000000003</v>
      </c>
      <c r="K870" s="86">
        <f t="shared" si="13"/>
        <v>11029.272000000001</v>
      </c>
      <c r="L870" s="86">
        <v>69078</v>
      </c>
      <c r="M870" s="88"/>
    </row>
    <row r="871" spans="1:13">
      <c r="A871" s="26" t="s">
        <v>3324</v>
      </c>
      <c r="B871" s="26" t="s">
        <v>3325</v>
      </c>
      <c r="C871" s="26" t="s">
        <v>221</v>
      </c>
      <c r="D871" s="26" t="s">
        <v>3326</v>
      </c>
      <c r="E871" s="26" t="s">
        <v>437</v>
      </c>
      <c r="F871" s="26" t="s">
        <v>225</v>
      </c>
      <c r="G871" s="26" t="s">
        <v>455</v>
      </c>
      <c r="H871" s="26" t="s">
        <v>224</v>
      </c>
      <c r="I871" s="27" t="s">
        <v>93</v>
      </c>
      <c r="J871" s="86">
        <v>34501.199999999997</v>
      </c>
      <c r="K871" s="86">
        <f t="shared" si="13"/>
        <v>6555.2279999999992</v>
      </c>
      <c r="L871" s="86">
        <v>41056</v>
      </c>
      <c r="M871" s="88"/>
    </row>
    <row r="872" spans="1:13">
      <c r="A872" s="26" t="s">
        <v>3327</v>
      </c>
      <c r="B872" s="26" t="s">
        <v>3328</v>
      </c>
      <c r="C872" s="29">
        <v>112702057</v>
      </c>
      <c r="D872" s="26" t="s">
        <v>3329</v>
      </c>
      <c r="E872" s="26" t="s">
        <v>437</v>
      </c>
      <c r="F872" s="26" t="s">
        <v>225</v>
      </c>
      <c r="G872" s="26" t="s">
        <v>455</v>
      </c>
      <c r="H872" s="26" t="s">
        <v>224</v>
      </c>
      <c r="I872" s="27" t="s">
        <v>93</v>
      </c>
      <c r="J872" s="86">
        <v>141720.6</v>
      </c>
      <c r="K872" s="86">
        <f t="shared" si="13"/>
        <v>26926.914000000001</v>
      </c>
      <c r="L872" s="86">
        <v>168648</v>
      </c>
      <c r="M872" s="88"/>
    </row>
    <row r="873" spans="1:13">
      <c r="A873" s="26" t="s">
        <v>3330</v>
      </c>
      <c r="B873" s="26" t="s">
        <v>3331</v>
      </c>
      <c r="C873" s="29">
        <v>112154306</v>
      </c>
      <c r="D873" s="26" t="s">
        <v>3332</v>
      </c>
      <c r="E873" s="26" t="s">
        <v>258</v>
      </c>
      <c r="F873" s="26" t="s">
        <v>225</v>
      </c>
      <c r="G873" s="26" t="s">
        <v>224</v>
      </c>
      <c r="H873" s="26" t="s">
        <v>225</v>
      </c>
      <c r="I873" s="27" t="s">
        <v>93</v>
      </c>
      <c r="J873" s="86">
        <v>37571.4</v>
      </c>
      <c r="K873" s="86">
        <f t="shared" si="13"/>
        <v>7138.5660000000007</v>
      </c>
      <c r="L873" s="86">
        <v>44710</v>
      </c>
      <c r="M873" s="88"/>
    </row>
    <row r="874" spans="1:13">
      <c r="A874" s="26" t="s">
        <v>3333</v>
      </c>
      <c r="B874" s="26" t="s">
        <v>3334</v>
      </c>
      <c r="C874" s="29">
        <v>112154155</v>
      </c>
      <c r="D874" s="26" t="s">
        <v>3335</v>
      </c>
      <c r="E874" s="26" t="s">
        <v>599</v>
      </c>
      <c r="F874" s="26" t="s">
        <v>225</v>
      </c>
      <c r="G874" s="26" t="s">
        <v>224</v>
      </c>
      <c r="H874" s="26" t="s">
        <v>224</v>
      </c>
      <c r="I874" s="27" t="s">
        <v>93</v>
      </c>
      <c r="J874" s="86">
        <v>33893.173750000002</v>
      </c>
      <c r="K874" s="86">
        <f t="shared" si="13"/>
        <v>6439.7030125000001</v>
      </c>
      <c r="L874" s="86">
        <v>40333</v>
      </c>
      <c r="M874" s="88"/>
    </row>
    <row r="875" spans="1:13">
      <c r="A875" s="26" t="s">
        <v>3336</v>
      </c>
      <c r="B875" s="26" t="s">
        <v>3337</v>
      </c>
      <c r="C875" s="26" t="s">
        <v>221</v>
      </c>
      <c r="D875" s="26" t="s">
        <v>3338</v>
      </c>
      <c r="E875" s="26" t="s">
        <v>599</v>
      </c>
      <c r="F875" s="26" t="s">
        <v>225</v>
      </c>
      <c r="G875" s="26" t="s">
        <v>224</v>
      </c>
      <c r="H875" s="26" t="s">
        <v>224</v>
      </c>
      <c r="I875" s="27" t="s">
        <v>93</v>
      </c>
      <c r="J875" s="86">
        <v>35873.25</v>
      </c>
      <c r="K875" s="86">
        <f t="shared" si="13"/>
        <v>6815.9175000000005</v>
      </c>
      <c r="L875" s="86">
        <v>42689</v>
      </c>
      <c r="M875" s="88"/>
    </row>
    <row r="876" spans="1:13">
      <c r="A876" s="26" t="s">
        <v>3339</v>
      </c>
      <c r="B876" s="26" t="s">
        <v>3340</v>
      </c>
      <c r="C876" s="29">
        <v>104072053</v>
      </c>
      <c r="D876" s="26" t="s">
        <v>3341</v>
      </c>
      <c r="E876" s="26" t="s">
        <v>599</v>
      </c>
      <c r="F876" s="26" t="s">
        <v>225</v>
      </c>
      <c r="G876" s="26" t="s">
        <v>224</v>
      </c>
      <c r="H876" s="26" t="s">
        <v>224</v>
      </c>
      <c r="I876" s="27" t="s">
        <v>93</v>
      </c>
      <c r="J876" s="86">
        <v>27004.123</v>
      </c>
      <c r="K876" s="86">
        <f t="shared" si="13"/>
        <v>5130.7833700000001</v>
      </c>
      <c r="L876" s="86">
        <v>32135</v>
      </c>
      <c r="M876" s="88"/>
    </row>
    <row r="877" spans="1:13">
      <c r="A877" s="26" t="s">
        <v>3342</v>
      </c>
      <c r="B877" s="26" t="s">
        <v>3343</v>
      </c>
      <c r="C877" s="29">
        <v>112152106</v>
      </c>
      <c r="D877" s="26" t="s">
        <v>3344</v>
      </c>
      <c r="E877" s="26" t="s">
        <v>269</v>
      </c>
      <c r="F877" s="26" t="s">
        <v>225</v>
      </c>
      <c r="G877" s="26" t="s">
        <v>356</v>
      </c>
      <c r="H877" s="26" t="s">
        <v>3345</v>
      </c>
      <c r="I877" s="27" t="s">
        <v>93</v>
      </c>
      <c r="J877" s="86">
        <v>58759.396236559143</v>
      </c>
      <c r="K877" s="86">
        <f t="shared" si="13"/>
        <v>11164.285284946238</v>
      </c>
      <c r="L877" s="86">
        <v>69924</v>
      </c>
      <c r="M877" s="88"/>
    </row>
    <row r="878" spans="1:13">
      <c r="A878" s="26" t="s">
        <v>3346</v>
      </c>
      <c r="B878" s="26" t="s">
        <v>3347</v>
      </c>
      <c r="C878" s="26" t="s">
        <v>221</v>
      </c>
      <c r="D878" s="26" t="s">
        <v>3348</v>
      </c>
      <c r="E878" s="26" t="s">
        <v>269</v>
      </c>
      <c r="F878" s="26" t="s">
        <v>225</v>
      </c>
      <c r="G878" s="26" t="s">
        <v>3349</v>
      </c>
      <c r="H878" s="26" t="s">
        <v>3350</v>
      </c>
      <c r="I878" s="27" t="s">
        <v>93</v>
      </c>
      <c r="J878" s="86">
        <v>99137</v>
      </c>
      <c r="K878" s="86">
        <f t="shared" si="13"/>
        <v>18836.03</v>
      </c>
      <c r="L878" s="86">
        <v>117973</v>
      </c>
      <c r="M878" s="88"/>
    </row>
    <row r="879" spans="1:13">
      <c r="A879" s="26" t="s">
        <v>3351</v>
      </c>
      <c r="B879" s="26" t="s">
        <v>3352</v>
      </c>
      <c r="C879" s="26" t="s">
        <v>221</v>
      </c>
      <c r="D879" s="26" t="s">
        <v>3353</v>
      </c>
      <c r="E879" s="26" t="s">
        <v>599</v>
      </c>
      <c r="F879" s="26" t="s">
        <v>225</v>
      </c>
      <c r="G879" s="26" t="s">
        <v>224</v>
      </c>
      <c r="H879" s="26" t="s">
        <v>224</v>
      </c>
      <c r="I879" s="27" t="s">
        <v>93</v>
      </c>
      <c r="J879" s="86">
        <v>67882.873444444442</v>
      </c>
      <c r="K879" s="86">
        <f t="shared" si="13"/>
        <v>12897.745954444445</v>
      </c>
      <c r="L879" s="86">
        <v>80781</v>
      </c>
      <c r="M879" s="88"/>
    </row>
    <row r="880" spans="1:13">
      <c r="A880" s="26" t="s">
        <v>3354</v>
      </c>
      <c r="B880" s="26" t="s">
        <v>3355</v>
      </c>
      <c r="C880" s="26" t="s">
        <v>221</v>
      </c>
      <c r="D880" s="26" t="s">
        <v>3356</v>
      </c>
      <c r="E880" s="26" t="s">
        <v>229</v>
      </c>
      <c r="F880" s="26" t="s">
        <v>225</v>
      </c>
      <c r="G880" s="26" t="s">
        <v>224</v>
      </c>
      <c r="H880" s="26" t="s">
        <v>224</v>
      </c>
      <c r="I880" s="27" t="s">
        <v>93</v>
      </c>
      <c r="J880" s="86">
        <v>12710.955913978494</v>
      </c>
      <c r="K880" s="86">
        <f t="shared" si="13"/>
        <v>2415.081623655914</v>
      </c>
      <c r="L880" s="86">
        <v>15126</v>
      </c>
      <c r="M880" s="88"/>
    </row>
    <row r="881" spans="1:13">
      <c r="A881" s="26" t="s">
        <v>3357</v>
      </c>
      <c r="B881" s="26" t="s">
        <v>3358</v>
      </c>
      <c r="C881" s="26" t="s">
        <v>221</v>
      </c>
      <c r="D881" s="26" t="s">
        <v>3359</v>
      </c>
      <c r="E881" s="26" t="s">
        <v>599</v>
      </c>
      <c r="F881" s="26" t="s">
        <v>225</v>
      </c>
      <c r="G881" s="26" t="s">
        <v>224</v>
      </c>
      <c r="H881" s="26" t="s">
        <v>224</v>
      </c>
      <c r="I881" s="27" t="s">
        <v>93</v>
      </c>
      <c r="J881" s="86">
        <v>1385.9815555555556</v>
      </c>
      <c r="K881" s="86">
        <f t="shared" si="13"/>
        <v>263.33649555555559</v>
      </c>
      <c r="L881" s="86">
        <v>1649</v>
      </c>
      <c r="M881" s="88"/>
    </row>
    <row r="882" spans="1:13">
      <c r="A882" s="26" t="s">
        <v>3360</v>
      </c>
      <c r="B882" s="26" t="s">
        <v>3361</v>
      </c>
      <c r="C882" s="26" t="s">
        <v>221</v>
      </c>
      <c r="D882" s="26" t="s">
        <v>3362</v>
      </c>
      <c r="E882" s="26" t="s">
        <v>258</v>
      </c>
      <c r="F882" s="26" t="s">
        <v>225</v>
      </c>
      <c r="G882" s="26" t="s">
        <v>454</v>
      </c>
      <c r="H882" s="26" t="s">
        <v>225</v>
      </c>
      <c r="I882" s="27" t="s">
        <v>93</v>
      </c>
      <c r="J882" s="86">
        <v>4672.4478494623654</v>
      </c>
      <c r="K882" s="86">
        <f t="shared" si="13"/>
        <v>887.76509139784946</v>
      </c>
      <c r="L882" s="86">
        <v>5560</v>
      </c>
      <c r="M882" s="88"/>
    </row>
    <row r="883" spans="1:13">
      <c r="A883" s="26" t="s">
        <v>3363</v>
      </c>
      <c r="B883" s="26" t="s">
        <v>3364</v>
      </c>
      <c r="C883" s="26" t="s">
        <v>221</v>
      </c>
      <c r="D883" s="26" t="s">
        <v>3365</v>
      </c>
      <c r="E883" s="26" t="s">
        <v>269</v>
      </c>
      <c r="F883" s="26" t="s">
        <v>225</v>
      </c>
      <c r="G883" s="26" t="s">
        <v>302</v>
      </c>
      <c r="H883" s="26" t="s">
        <v>3366</v>
      </c>
      <c r="I883" s="27" t="s">
        <v>93</v>
      </c>
      <c r="J883" s="86">
        <v>331489.33333333331</v>
      </c>
      <c r="K883" s="86">
        <f t="shared" si="13"/>
        <v>62982.973333333328</v>
      </c>
      <c r="L883" s="86">
        <v>394472</v>
      </c>
      <c r="M883" s="88"/>
    </row>
    <row r="884" spans="1:13">
      <c r="A884" s="26" t="s">
        <v>3367</v>
      </c>
      <c r="B884" s="26" t="s">
        <v>3368</v>
      </c>
      <c r="C884" s="26" t="s">
        <v>221</v>
      </c>
      <c r="D884" s="26" t="s">
        <v>3369</v>
      </c>
      <c r="E884" s="26" t="s">
        <v>258</v>
      </c>
      <c r="F884" s="26" t="s">
        <v>225</v>
      </c>
      <c r="G884" s="26" t="s">
        <v>224</v>
      </c>
      <c r="H884" s="26" t="s">
        <v>224</v>
      </c>
      <c r="I884" s="27" t="s">
        <v>93</v>
      </c>
      <c r="J884" s="86">
        <v>405196</v>
      </c>
      <c r="K884" s="86">
        <f t="shared" si="13"/>
        <v>76987.240000000005</v>
      </c>
      <c r="L884" s="86">
        <v>482183</v>
      </c>
      <c r="M884" s="88"/>
    </row>
    <row r="885" spans="1:13">
      <c r="A885" s="26" t="s">
        <v>3370</v>
      </c>
      <c r="B885" s="26" t="s">
        <v>3371</v>
      </c>
      <c r="C885" s="26" t="s">
        <v>221</v>
      </c>
      <c r="D885" s="26" t="s">
        <v>3372</v>
      </c>
      <c r="E885" s="26" t="s">
        <v>229</v>
      </c>
      <c r="F885" s="26" t="s">
        <v>225</v>
      </c>
      <c r="G885" s="26" t="s">
        <v>3373</v>
      </c>
      <c r="H885" s="26" t="s">
        <v>3374</v>
      </c>
      <c r="I885" s="27" t="s">
        <v>93</v>
      </c>
      <c r="J885" s="86">
        <v>704072.33333333337</v>
      </c>
      <c r="K885" s="86">
        <f t="shared" si="13"/>
        <v>133773.74333333335</v>
      </c>
      <c r="L885" s="86">
        <v>837846</v>
      </c>
      <c r="M885" s="88"/>
    </row>
    <row r="886" spans="1:13">
      <c r="A886" s="26" t="s">
        <v>3375</v>
      </c>
      <c r="B886" s="26" t="s">
        <v>3376</v>
      </c>
      <c r="C886" s="26" t="s">
        <v>221</v>
      </c>
      <c r="D886" s="26" t="s">
        <v>3377</v>
      </c>
      <c r="E886" s="26" t="s">
        <v>258</v>
      </c>
      <c r="F886" s="26" t="s">
        <v>225</v>
      </c>
      <c r="G886" s="26" t="s">
        <v>225</v>
      </c>
      <c r="H886" s="26" t="s">
        <v>3378</v>
      </c>
      <c r="I886" s="27" t="s">
        <v>93</v>
      </c>
      <c r="J886" s="86">
        <v>1300104.8333333333</v>
      </c>
      <c r="K886" s="86">
        <f t="shared" si="13"/>
        <v>247019.91833333333</v>
      </c>
      <c r="L886" s="86">
        <v>1547125</v>
      </c>
      <c r="M886" s="88"/>
    </row>
    <row r="887" spans="1:13">
      <c r="A887" s="26" t="s">
        <v>3379</v>
      </c>
      <c r="B887" s="26" t="s">
        <v>3380</v>
      </c>
      <c r="C887" s="29">
        <v>112003069</v>
      </c>
      <c r="D887" s="26" t="s">
        <v>3381</v>
      </c>
      <c r="E887" s="26" t="s">
        <v>258</v>
      </c>
      <c r="F887" s="26" t="s">
        <v>225</v>
      </c>
      <c r="G887" s="26" t="s">
        <v>3382</v>
      </c>
      <c r="H887" s="26" t="s">
        <v>433</v>
      </c>
      <c r="I887" s="27" t="s">
        <v>93</v>
      </c>
      <c r="J887" s="86">
        <v>232557.96135483871</v>
      </c>
      <c r="K887" s="86">
        <f t="shared" si="13"/>
        <v>44186.012657419356</v>
      </c>
      <c r="L887" s="86">
        <v>276744</v>
      </c>
      <c r="M887" s="88"/>
    </row>
    <row r="888" spans="1:13">
      <c r="A888" s="26" t="s">
        <v>3383</v>
      </c>
      <c r="B888" s="26" t="s">
        <v>3384</v>
      </c>
      <c r="C888" s="29">
        <v>112154054</v>
      </c>
      <c r="D888" s="26" t="s">
        <v>3385</v>
      </c>
      <c r="E888" s="26" t="s">
        <v>599</v>
      </c>
      <c r="F888" s="26" t="s">
        <v>225</v>
      </c>
      <c r="G888" s="26" t="s">
        <v>224</v>
      </c>
      <c r="H888" s="26" t="s">
        <v>224</v>
      </c>
      <c r="I888" s="27" t="s">
        <v>93</v>
      </c>
      <c r="J888" s="86">
        <v>139996.4</v>
      </c>
      <c r="K888" s="86">
        <f t="shared" si="13"/>
        <v>26599.315999999999</v>
      </c>
      <c r="L888" s="86">
        <v>166596</v>
      </c>
      <c r="M888" s="88"/>
    </row>
    <row r="889" spans="1:13" ht="27">
      <c r="A889" s="26" t="s">
        <v>3386</v>
      </c>
      <c r="B889" s="26" t="s">
        <v>3387</v>
      </c>
      <c r="C889" s="26" t="s">
        <v>221</v>
      </c>
      <c r="D889" s="26" t="s">
        <v>3388</v>
      </c>
      <c r="E889" s="26" t="s">
        <v>599</v>
      </c>
      <c r="F889" s="26" t="s">
        <v>225</v>
      </c>
      <c r="G889" s="26" t="s">
        <v>224</v>
      </c>
      <c r="H889" s="26" t="s">
        <v>224</v>
      </c>
      <c r="I889" s="27" t="s">
        <v>93</v>
      </c>
      <c r="J889" s="86">
        <v>373552</v>
      </c>
      <c r="K889" s="86">
        <f t="shared" si="13"/>
        <v>70974.880000000005</v>
      </c>
      <c r="L889" s="86">
        <v>444527</v>
      </c>
      <c r="M889" s="88"/>
    </row>
    <row r="890" spans="1:13">
      <c r="A890" s="26" t="s">
        <v>3389</v>
      </c>
      <c r="B890" s="26" t="s">
        <v>3390</v>
      </c>
      <c r="C890" s="29">
        <v>112152214</v>
      </c>
      <c r="D890" s="26" t="s">
        <v>3391</v>
      </c>
      <c r="E890" s="26" t="s">
        <v>258</v>
      </c>
      <c r="F890" s="26" t="s">
        <v>225</v>
      </c>
      <c r="G890" s="26" t="s">
        <v>454</v>
      </c>
      <c r="H890" s="26" t="s">
        <v>433</v>
      </c>
      <c r="I890" s="27" t="s">
        <v>93</v>
      </c>
      <c r="J890" s="86">
        <v>165353.14285714287</v>
      </c>
      <c r="K890" s="86">
        <f t="shared" si="13"/>
        <v>31417.097142857147</v>
      </c>
      <c r="L890" s="86">
        <v>196770</v>
      </c>
      <c r="M890" s="88"/>
    </row>
    <row r="891" spans="1:13">
      <c r="A891" s="26" t="s">
        <v>3392</v>
      </c>
      <c r="B891" s="26" t="s">
        <v>3393</v>
      </c>
      <c r="C891" s="26" t="s">
        <v>221</v>
      </c>
      <c r="D891" s="26" t="s">
        <v>3394</v>
      </c>
      <c r="E891" s="26" t="s">
        <v>229</v>
      </c>
      <c r="F891" s="26" t="s">
        <v>225</v>
      </c>
      <c r="G891" s="26" t="s">
        <v>225</v>
      </c>
      <c r="H891" s="26" t="s">
        <v>3395</v>
      </c>
      <c r="I891" s="27" t="s">
        <v>93</v>
      </c>
      <c r="J891" s="86">
        <v>58544.511857142854</v>
      </c>
      <c r="K891" s="86">
        <f t="shared" si="13"/>
        <v>11123.457252857143</v>
      </c>
      <c r="L891" s="86">
        <v>69668</v>
      </c>
      <c r="M891" s="88"/>
    </row>
    <row r="892" spans="1:13" ht="40.5">
      <c r="A892" s="26" t="s">
        <v>3396</v>
      </c>
      <c r="B892" s="26" t="s">
        <v>3397</v>
      </c>
      <c r="C892" s="26" t="s">
        <v>221</v>
      </c>
      <c r="D892" s="26" t="s">
        <v>3398</v>
      </c>
      <c r="E892" s="26" t="s">
        <v>258</v>
      </c>
      <c r="F892" s="26" t="s">
        <v>225</v>
      </c>
      <c r="G892" s="26" t="s">
        <v>3399</v>
      </c>
      <c r="H892" s="26" t="s">
        <v>224</v>
      </c>
      <c r="I892" s="27" t="s">
        <v>93</v>
      </c>
      <c r="J892" s="86">
        <v>361026.27440860216</v>
      </c>
      <c r="K892" s="86">
        <f t="shared" si="13"/>
        <v>68594.992137634414</v>
      </c>
      <c r="L892" s="86">
        <v>429621</v>
      </c>
      <c r="M892" s="88"/>
    </row>
    <row r="893" spans="1:13">
      <c r="A893" s="26" t="s">
        <v>3400</v>
      </c>
      <c r="B893" s="26" t="s">
        <v>3401</v>
      </c>
      <c r="C893" s="26" t="s">
        <v>221</v>
      </c>
      <c r="D893" s="26" t="s">
        <v>3402</v>
      </c>
      <c r="E893" s="26" t="s">
        <v>460</v>
      </c>
      <c r="F893" s="26" t="s">
        <v>225</v>
      </c>
      <c r="G893" s="26" t="s">
        <v>224</v>
      </c>
      <c r="H893" s="26" t="s">
        <v>224</v>
      </c>
      <c r="I893" s="27" t="s">
        <v>93</v>
      </c>
      <c r="J893" s="86">
        <v>246750.71750000003</v>
      </c>
      <c r="K893" s="86">
        <f t="shared" si="13"/>
        <v>46882.636325000007</v>
      </c>
      <c r="L893" s="86">
        <v>293633</v>
      </c>
      <c r="M893" s="88"/>
    </row>
    <row r="894" spans="1:13">
      <c r="A894" s="26" t="s">
        <v>3403</v>
      </c>
      <c r="B894" s="26" t="s">
        <v>3404</v>
      </c>
      <c r="C894" s="29">
        <v>224059066</v>
      </c>
      <c r="D894" s="26" t="s">
        <v>3405</v>
      </c>
      <c r="E894" s="26" t="s">
        <v>258</v>
      </c>
      <c r="F894" s="26" t="s">
        <v>225</v>
      </c>
      <c r="G894" s="26" t="s">
        <v>3406</v>
      </c>
      <c r="H894" s="26" t="s">
        <v>224</v>
      </c>
      <c r="I894" s="27" t="s">
        <v>93</v>
      </c>
      <c r="J894" s="86">
        <v>516795</v>
      </c>
      <c r="K894" s="86">
        <f t="shared" si="13"/>
        <v>98191.05</v>
      </c>
      <c r="L894" s="86">
        <v>614986</v>
      </c>
      <c r="M894" s="88"/>
    </row>
    <row r="895" spans="1:13">
      <c r="A895" s="26" t="s">
        <v>3407</v>
      </c>
      <c r="B895" s="26" t="s">
        <v>3408</v>
      </c>
      <c r="C895" s="29">
        <v>224059037</v>
      </c>
      <c r="D895" s="26" t="s">
        <v>3409</v>
      </c>
      <c r="E895" s="26" t="s">
        <v>258</v>
      </c>
      <c r="F895" s="26" t="s">
        <v>225</v>
      </c>
      <c r="G895" s="26" t="s">
        <v>3406</v>
      </c>
      <c r="H895" s="26" t="s">
        <v>224</v>
      </c>
      <c r="I895" s="27" t="s">
        <v>93</v>
      </c>
      <c r="J895" s="86">
        <v>658700</v>
      </c>
      <c r="K895" s="86">
        <f t="shared" si="13"/>
        <v>125153</v>
      </c>
      <c r="L895" s="86">
        <v>783853</v>
      </c>
      <c r="M895" s="88"/>
    </row>
    <row r="896" spans="1:13">
      <c r="A896" s="26" t="s">
        <v>3410</v>
      </c>
      <c r="B896" s="26" t="s">
        <v>3411</v>
      </c>
      <c r="C896" s="29">
        <v>112154058</v>
      </c>
      <c r="D896" s="26" t="s">
        <v>3412</v>
      </c>
      <c r="E896" s="26" t="s">
        <v>258</v>
      </c>
      <c r="F896" s="26" t="s">
        <v>225</v>
      </c>
      <c r="G896" s="26" t="s">
        <v>3406</v>
      </c>
      <c r="H896" s="26" t="s">
        <v>224</v>
      </c>
      <c r="I896" s="27" t="s">
        <v>93</v>
      </c>
      <c r="J896" s="86">
        <v>533122.33333333337</v>
      </c>
      <c r="K896" s="86">
        <f t="shared" si="13"/>
        <v>101293.24333333335</v>
      </c>
      <c r="L896" s="86">
        <v>634416</v>
      </c>
      <c r="M896" s="88"/>
    </row>
    <row r="897" spans="1:13">
      <c r="A897" s="26" t="s">
        <v>3413</v>
      </c>
      <c r="B897" s="26" t="s">
        <v>3414</v>
      </c>
      <c r="C897" s="29">
        <v>292006031</v>
      </c>
      <c r="D897" s="26" t="s">
        <v>3415</v>
      </c>
      <c r="E897" s="26" t="s">
        <v>599</v>
      </c>
      <c r="F897" s="26" t="s">
        <v>225</v>
      </c>
      <c r="G897" s="26" t="s">
        <v>224</v>
      </c>
      <c r="H897" s="26" t="s">
        <v>224</v>
      </c>
      <c r="I897" s="27" t="s">
        <v>93</v>
      </c>
      <c r="J897" s="86">
        <v>447008.2</v>
      </c>
      <c r="K897" s="86">
        <f t="shared" si="13"/>
        <v>84931.558000000005</v>
      </c>
      <c r="L897" s="86">
        <v>531940</v>
      </c>
      <c r="M897" s="88"/>
    </row>
    <row r="898" spans="1:13">
      <c r="A898" s="26" t="s">
        <v>3416</v>
      </c>
      <c r="B898" s="26" t="s">
        <v>3417</v>
      </c>
      <c r="C898" s="26" t="s">
        <v>221</v>
      </c>
      <c r="D898" s="26" t="s">
        <v>3418</v>
      </c>
      <c r="E898" s="26" t="s">
        <v>258</v>
      </c>
      <c r="F898" s="26" t="s">
        <v>225</v>
      </c>
      <c r="G898" s="26" t="s">
        <v>224</v>
      </c>
      <c r="H898" s="26" t="s">
        <v>224</v>
      </c>
      <c r="I898" s="27" t="s">
        <v>93</v>
      </c>
      <c r="J898" s="86">
        <v>904366.8</v>
      </c>
      <c r="K898" s="86">
        <f t="shared" si="13"/>
        <v>171829.69200000001</v>
      </c>
      <c r="L898" s="86">
        <v>1076196</v>
      </c>
      <c r="M898" s="88"/>
    </row>
    <row r="899" spans="1:13">
      <c r="A899" s="26" t="s">
        <v>3419</v>
      </c>
      <c r="B899" s="26" t="s">
        <v>3420</v>
      </c>
      <c r="C899" s="26" t="s">
        <v>221</v>
      </c>
      <c r="D899" s="26" t="s">
        <v>3421</v>
      </c>
      <c r="E899" s="26" t="s">
        <v>258</v>
      </c>
      <c r="F899" s="26" t="s">
        <v>225</v>
      </c>
      <c r="G899" s="26" t="s">
        <v>3422</v>
      </c>
      <c r="H899" s="26" t="s">
        <v>225</v>
      </c>
      <c r="I899" s="27" t="s">
        <v>93</v>
      </c>
      <c r="J899" s="86">
        <v>1488049</v>
      </c>
      <c r="K899" s="86">
        <f t="shared" si="13"/>
        <v>282729.31</v>
      </c>
      <c r="L899" s="86">
        <v>1770778</v>
      </c>
      <c r="M899" s="88"/>
    </row>
    <row r="900" spans="1:13">
      <c r="A900" s="26" t="s">
        <v>3423</v>
      </c>
      <c r="B900" s="26" t="s">
        <v>3424</v>
      </c>
      <c r="C900" s="29">
        <v>112152113</v>
      </c>
      <c r="D900" s="26" t="s">
        <v>3425</v>
      </c>
      <c r="E900" s="26" t="s">
        <v>269</v>
      </c>
      <c r="F900" s="26" t="s">
        <v>225</v>
      </c>
      <c r="G900" s="26" t="s">
        <v>356</v>
      </c>
      <c r="H900" s="26" t="s">
        <v>3426</v>
      </c>
      <c r="I900" s="27" t="s">
        <v>93</v>
      </c>
      <c r="J900" s="86">
        <v>286000</v>
      </c>
      <c r="K900" s="86">
        <f t="shared" si="13"/>
        <v>54340</v>
      </c>
      <c r="L900" s="86">
        <v>340340</v>
      </c>
      <c r="M900" s="88"/>
    </row>
    <row r="901" spans="1:13">
      <c r="A901" s="26" t="s">
        <v>3427</v>
      </c>
      <c r="B901" s="26" t="s">
        <v>3428</v>
      </c>
      <c r="C901" s="29">
        <v>112152009</v>
      </c>
      <c r="D901" s="26" t="s">
        <v>3429</v>
      </c>
      <c r="E901" s="26" t="s">
        <v>269</v>
      </c>
      <c r="F901" s="26" t="s">
        <v>225</v>
      </c>
      <c r="G901" s="26" t="s">
        <v>1728</v>
      </c>
      <c r="H901" s="26" t="s">
        <v>3430</v>
      </c>
      <c r="I901" s="27" t="s">
        <v>93</v>
      </c>
      <c r="J901" s="86">
        <v>284863.56989247311</v>
      </c>
      <c r="K901" s="86">
        <f t="shared" si="13"/>
        <v>54124.078279569891</v>
      </c>
      <c r="L901" s="86">
        <v>338988</v>
      </c>
      <c r="M901" s="88"/>
    </row>
    <row r="902" spans="1:13">
      <c r="A902" s="26" t="s">
        <v>3431</v>
      </c>
      <c r="B902" s="26" t="s">
        <v>3432</v>
      </c>
      <c r="C902" s="26" t="s">
        <v>221</v>
      </c>
      <c r="D902" s="26" t="s">
        <v>3433</v>
      </c>
      <c r="E902" s="26" t="s">
        <v>269</v>
      </c>
      <c r="F902" s="26" t="s">
        <v>225</v>
      </c>
      <c r="G902" s="26" t="s">
        <v>302</v>
      </c>
      <c r="H902" s="26" t="s">
        <v>3434</v>
      </c>
      <c r="I902" s="27" t="s">
        <v>93</v>
      </c>
      <c r="J902" s="86">
        <v>581245.22526881727</v>
      </c>
      <c r="K902" s="86">
        <f t="shared" si="13"/>
        <v>110436.59280107528</v>
      </c>
      <c r="L902" s="86">
        <v>691682</v>
      </c>
      <c r="M902" s="88"/>
    </row>
    <row r="903" spans="1:13" ht="27">
      <c r="A903" s="26" t="s">
        <v>3435</v>
      </c>
      <c r="B903" s="26" t="s">
        <v>3436</v>
      </c>
      <c r="C903" s="29">
        <v>112156055</v>
      </c>
      <c r="D903" s="26" t="s">
        <v>3437</v>
      </c>
      <c r="E903" s="26" t="s">
        <v>460</v>
      </c>
      <c r="F903" s="26" t="s">
        <v>225</v>
      </c>
      <c r="G903" s="26" t="s">
        <v>224</v>
      </c>
      <c r="H903" s="26" t="s">
        <v>224</v>
      </c>
      <c r="I903" s="27" t="s">
        <v>93</v>
      </c>
      <c r="J903" s="86">
        <v>283132.33333333331</v>
      </c>
      <c r="K903" s="86">
        <f t="shared" si="13"/>
        <v>53795.143333333333</v>
      </c>
      <c r="L903" s="86">
        <v>336927</v>
      </c>
      <c r="M903" s="88"/>
    </row>
    <row r="904" spans="1:13">
      <c r="A904" s="26" t="s">
        <v>3438</v>
      </c>
      <c r="B904" s="26" t="s">
        <v>3439</v>
      </c>
      <c r="C904" s="26" t="s">
        <v>221</v>
      </c>
      <c r="D904" s="26" t="s">
        <v>3440</v>
      </c>
      <c r="E904" s="26" t="s">
        <v>503</v>
      </c>
      <c r="F904" s="26" t="s">
        <v>225</v>
      </c>
      <c r="G904" s="26" t="s">
        <v>224</v>
      </c>
      <c r="H904" s="26" t="s">
        <v>224</v>
      </c>
      <c r="I904" s="27" t="s">
        <v>93</v>
      </c>
      <c r="J904" s="86">
        <v>614025.33333333337</v>
      </c>
      <c r="K904" s="86">
        <f t="shared" ref="K904:K967" si="14">+J904*0.19</f>
        <v>116664.81333333334</v>
      </c>
      <c r="L904" s="86">
        <v>730690</v>
      </c>
      <c r="M904" s="88"/>
    </row>
    <row r="905" spans="1:13">
      <c r="A905" s="26" t="s">
        <v>3441</v>
      </c>
      <c r="B905" s="26" t="s">
        <v>3442</v>
      </c>
      <c r="C905" s="26" t="s">
        <v>221</v>
      </c>
      <c r="D905" s="26" t="s">
        <v>3443</v>
      </c>
      <c r="E905" s="26" t="s">
        <v>498</v>
      </c>
      <c r="F905" s="26" t="s">
        <v>225</v>
      </c>
      <c r="G905" s="26" t="s">
        <v>224</v>
      </c>
      <c r="H905" s="26" t="s">
        <v>224</v>
      </c>
      <c r="I905" s="27" t="s">
        <v>93</v>
      </c>
      <c r="J905" s="86">
        <v>188270</v>
      </c>
      <c r="K905" s="86">
        <f t="shared" si="14"/>
        <v>35771.300000000003</v>
      </c>
      <c r="L905" s="86">
        <v>224041</v>
      </c>
      <c r="M905" s="88"/>
    </row>
    <row r="906" spans="1:13">
      <c r="A906" s="26" t="s">
        <v>3444</v>
      </c>
      <c r="B906" s="26" t="s">
        <v>3445</v>
      </c>
      <c r="C906" s="26" t="s">
        <v>221</v>
      </c>
      <c r="D906" s="26" t="s">
        <v>3446</v>
      </c>
      <c r="E906" s="26" t="s">
        <v>498</v>
      </c>
      <c r="F906" s="26" t="s">
        <v>225</v>
      </c>
      <c r="G906" s="26" t="s">
        <v>224</v>
      </c>
      <c r="H906" s="26" t="s">
        <v>224</v>
      </c>
      <c r="I906" s="27" t="s">
        <v>93</v>
      </c>
      <c r="J906" s="86">
        <v>233255.83333333334</v>
      </c>
      <c r="K906" s="86">
        <f t="shared" si="14"/>
        <v>44318.608333333337</v>
      </c>
      <c r="L906" s="86">
        <v>277574</v>
      </c>
      <c r="M906" s="88"/>
    </row>
    <row r="907" spans="1:13">
      <c r="A907" s="26" t="s">
        <v>3447</v>
      </c>
      <c r="B907" s="26" t="s">
        <v>3448</v>
      </c>
      <c r="C907" s="29">
        <v>112152135</v>
      </c>
      <c r="D907" s="26" t="s">
        <v>3449</v>
      </c>
      <c r="E907" s="26" t="s">
        <v>269</v>
      </c>
      <c r="F907" s="26" t="s">
        <v>225</v>
      </c>
      <c r="G907" s="26" t="s">
        <v>302</v>
      </c>
      <c r="H907" s="26" t="s">
        <v>3450</v>
      </c>
      <c r="I907" s="27" t="s">
        <v>93</v>
      </c>
      <c r="J907" s="86">
        <v>223521.68978494627</v>
      </c>
      <c r="K907" s="86">
        <f t="shared" si="14"/>
        <v>42469.12105913979</v>
      </c>
      <c r="L907" s="86">
        <v>265991</v>
      </c>
      <c r="M907" s="88"/>
    </row>
    <row r="908" spans="1:13">
      <c r="A908" s="26" t="s">
        <v>3451</v>
      </c>
      <c r="B908" s="26" t="s">
        <v>3452</v>
      </c>
      <c r="C908" s="29">
        <v>112152141</v>
      </c>
      <c r="D908" s="26" t="s">
        <v>3453</v>
      </c>
      <c r="E908" s="26" t="s">
        <v>269</v>
      </c>
      <c r="F908" s="26" t="s">
        <v>225</v>
      </c>
      <c r="G908" s="26" t="s">
        <v>1728</v>
      </c>
      <c r="H908" s="26" t="s">
        <v>3454</v>
      </c>
      <c r="I908" s="27" t="s">
        <v>93</v>
      </c>
      <c r="J908" s="86">
        <v>208966.58440860215</v>
      </c>
      <c r="K908" s="86">
        <f t="shared" si="14"/>
        <v>39703.651037634409</v>
      </c>
      <c r="L908" s="86">
        <v>248670</v>
      </c>
      <c r="M908" s="88"/>
    </row>
    <row r="909" spans="1:13">
      <c r="A909" s="26" t="s">
        <v>3455</v>
      </c>
      <c r="B909" s="26" t="s">
        <v>3456</v>
      </c>
      <c r="C909" s="29">
        <v>112152142</v>
      </c>
      <c r="D909" s="26" t="s">
        <v>3457</v>
      </c>
      <c r="E909" s="26" t="s">
        <v>269</v>
      </c>
      <c r="F909" s="26" t="s">
        <v>225</v>
      </c>
      <c r="G909" s="26" t="s">
        <v>1728</v>
      </c>
      <c r="H909" s="26" t="s">
        <v>3458</v>
      </c>
      <c r="I909" s="27" t="s">
        <v>93</v>
      </c>
      <c r="J909" s="86">
        <v>192089.96187500001</v>
      </c>
      <c r="K909" s="86">
        <f t="shared" si="14"/>
        <v>36497.09275625</v>
      </c>
      <c r="L909" s="86">
        <v>228587</v>
      </c>
      <c r="M909" s="88"/>
    </row>
    <row r="910" spans="1:13">
      <c r="A910" s="26" t="s">
        <v>3459</v>
      </c>
      <c r="B910" s="26" t="s">
        <v>3460</v>
      </c>
      <c r="C910" s="26" t="s">
        <v>221</v>
      </c>
      <c r="D910" s="26" t="s">
        <v>3461</v>
      </c>
      <c r="E910" s="26" t="s">
        <v>269</v>
      </c>
      <c r="F910" s="26" t="s">
        <v>225</v>
      </c>
      <c r="G910" s="26" t="s">
        <v>302</v>
      </c>
      <c r="H910" s="26" t="s">
        <v>3462</v>
      </c>
      <c r="I910" s="27" t="s">
        <v>93</v>
      </c>
      <c r="J910" s="86">
        <v>189209.35913978494</v>
      </c>
      <c r="K910" s="86">
        <f t="shared" si="14"/>
        <v>35949.778236559141</v>
      </c>
      <c r="L910" s="86">
        <v>225159</v>
      </c>
      <c r="M910" s="88"/>
    </row>
    <row r="911" spans="1:13">
      <c r="A911" s="26" t="s">
        <v>3463</v>
      </c>
      <c r="B911" s="26" t="s">
        <v>3464</v>
      </c>
      <c r="C911" s="26" t="s">
        <v>221</v>
      </c>
      <c r="D911" s="26" t="s">
        <v>3465</v>
      </c>
      <c r="E911" s="26" t="s">
        <v>269</v>
      </c>
      <c r="F911" s="26" t="s">
        <v>225</v>
      </c>
      <c r="G911" s="26" t="s">
        <v>455</v>
      </c>
      <c r="H911" s="26" t="s">
        <v>3466</v>
      </c>
      <c r="I911" s="27" t="s">
        <v>93</v>
      </c>
      <c r="J911" s="86">
        <v>356838.28250000003</v>
      </c>
      <c r="K911" s="86">
        <f t="shared" si="14"/>
        <v>67799.273675000004</v>
      </c>
      <c r="L911" s="86">
        <v>424638</v>
      </c>
      <c r="M911" s="88"/>
    </row>
    <row r="912" spans="1:13">
      <c r="A912" s="26" t="s">
        <v>3467</v>
      </c>
      <c r="B912" s="26" t="s">
        <v>3468</v>
      </c>
      <c r="C912" s="26" t="s">
        <v>221</v>
      </c>
      <c r="D912" s="26" t="s">
        <v>3469</v>
      </c>
      <c r="E912" s="26" t="s">
        <v>269</v>
      </c>
      <c r="F912" s="26" t="s">
        <v>225</v>
      </c>
      <c r="G912" s="26" t="s">
        <v>401</v>
      </c>
      <c r="H912" s="26" t="s">
        <v>3470</v>
      </c>
      <c r="I912" s="27" t="s">
        <v>93</v>
      </c>
      <c r="J912" s="86">
        <v>140814</v>
      </c>
      <c r="K912" s="86">
        <f t="shared" si="14"/>
        <v>26754.66</v>
      </c>
      <c r="L912" s="86">
        <v>167569</v>
      </c>
      <c r="M912" s="88"/>
    </row>
    <row r="913" spans="1:13">
      <c r="A913" s="26" t="s">
        <v>3471</v>
      </c>
      <c r="B913" s="26" t="s">
        <v>3472</v>
      </c>
      <c r="C913" s="29">
        <v>112152161</v>
      </c>
      <c r="D913" s="26" t="s">
        <v>3473</v>
      </c>
      <c r="E913" s="26" t="s">
        <v>269</v>
      </c>
      <c r="F913" s="26" t="s">
        <v>225</v>
      </c>
      <c r="G913" s="26" t="s">
        <v>302</v>
      </c>
      <c r="H913" s="26" t="s">
        <v>3474</v>
      </c>
      <c r="I913" s="27" t="s">
        <v>93</v>
      </c>
      <c r="J913" s="86">
        <v>124048.5</v>
      </c>
      <c r="K913" s="86">
        <f t="shared" si="14"/>
        <v>23569.215</v>
      </c>
      <c r="L913" s="86">
        <v>147618</v>
      </c>
      <c r="M913" s="88"/>
    </row>
    <row r="914" spans="1:13">
      <c r="A914" s="26" t="s">
        <v>3475</v>
      </c>
      <c r="B914" s="26" t="s">
        <v>3476</v>
      </c>
      <c r="C914" s="29">
        <v>112152109</v>
      </c>
      <c r="D914" s="26" t="s">
        <v>3477</v>
      </c>
      <c r="E914" s="26" t="s">
        <v>269</v>
      </c>
      <c r="F914" s="26" t="s">
        <v>225</v>
      </c>
      <c r="G914" s="26" t="s">
        <v>1681</v>
      </c>
      <c r="H914" s="26" t="s">
        <v>3478</v>
      </c>
      <c r="I914" s="27" t="s">
        <v>93</v>
      </c>
      <c r="J914" s="86">
        <v>127903.2</v>
      </c>
      <c r="K914" s="86">
        <f t="shared" si="14"/>
        <v>24301.608</v>
      </c>
      <c r="L914" s="86">
        <v>152205</v>
      </c>
      <c r="M914" s="88"/>
    </row>
    <row r="915" spans="1:13">
      <c r="A915" s="26" t="s">
        <v>3479</v>
      </c>
      <c r="B915" s="26" t="s">
        <v>3480</v>
      </c>
      <c r="C915" s="29">
        <v>112152090</v>
      </c>
      <c r="D915" s="26" t="s">
        <v>3481</v>
      </c>
      <c r="E915" s="26" t="s">
        <v>269</v>
      </c>
      <c r="F915" s="26" t="s">
        <v>225</v>
      </c>
      <c r="G915" s="26" t="s">
        <v>356</v>
      </c>
      <c r="H915" s="26" t="s">
        <v>3482</v>
      </c>
      <c r="I915" s="27" t="s">
        <v>93</v>
      </c>
      <c r="J915" s="86">
        <v>147459.39575</v>
      </c>
      <c r="K915" s="86">
        <f t="shared" si="14"/>
        <v>28017.2851925</v>
      </c>
      <c r="L915" s="86">
        <v>175477</v>
      </c>
      <c r="M915" s="88"/>
    </row>
    <row r="916" spans="1:13">
      <c r="A916" s="26" t="s">
        <v>3483</v>
      </c>
      <c r="B916" s="26" t="s">
        <v>3484</v>
      </c>
      <c r="C916" s="29">
        <v>112152177</v>
      </c>
      <c r="D916" s="26" t="s">
        <v>3485</v>
      </c>
      <c r="E916" s="26" t="s">
        <v>269</v>
      </c>
      <c r="F916" s="26" t="s">
        <v>225</v>
      </c>
      <c r="G916" s="26" t="s">
        <v>3349</v>
      </c>
      <c r="H916" s="26" t="s">
        <v>3486</v>
      </c>
      <c r="I916" s="27" t="s">
        <v>93</v>
      </c>
      <c r="J916" s="86">
        <v>124553.18755197134</v>
      </c>
      <c r="K916" s="86">
        <f t="shared" si="14"/>
        <v>23665.105634874555</v>
      </c>
      <c r="L916" s="86">
        <v>148218</v>
      </c>
      <c r="M916" s="88"/>
    </row>
    <row r="917" spans="1:13" ht="27">
      <c r="A917" s="26" t="s">
        <v>3487</v>
      </c>
      <c r="B917" s="26" t="s">
        <v>3488</v>
      </c>
      <c r="C917" s="29">
        <v>112152104</v>
      </c>
      <c r="D917" s="26" t="s">
        <v>3489</v>
      </c>
      <c r="E917" s="26" t="s">
        <v>269</v>
      </c>
      <c r="F917" s="26" t="s">
        <v>225</v>
      </c>
      <c r="G917" s="26" t="s">
        <v>3490</v>
      </c>
      <c r="H917" s="26" t="s">
        <v>3491</v>
      </c>
      <c r="I917" s="27" t="s">
        <v>93</v>
      </c>
      <c r="J917" s="86">
        <v>136230.99211469534</v>
      </c>
      <c r="K917" s="86">
        <f t="shared" si="14"/>
        <v>25883.888501792117</v>
      </c>
      <c r="L917" s="86">
        <v>162115</v>
      </c>
      <c r="M917" s="88"/>
    </row>
    <row r="918" spans="1:13">
      <c r="A918" s="26" t="s">
        <v>3492</v>
      </c>
      <c r="B918" s="26" t="s">
        <v>3493</v>
      </c>
      <c r="C918" s="29">
        <v>112152147</v>
      </c>
      <c r="D918" s="26" t="s">
        <v>3494</v>
      </c>
      <c r="E918" s="26" t="s">
        <v>269</v>
      </c>
      <c r="F918" s="26" t="s">
        <v>225</v>
      </c>
      <c r="G918" s="26" t="s">
        <v>1728</v>
      </c>
      <c r="H918" s="26" t="s">
        <v>3495</v>
      </c>
      <c r="I918" s="27" t="s">
        <v>93</v>
      </c>
      <c r="J918" s="86">
        <v>92211.289516129036</v>
      </c>
      <c r="K918" s="86">
        <f t="shared" si="14"/>
        <v>17520.145008064515</v>
      </c>
      <c r="L918" s="86">
        <v>109731</v>
      </c>
      <c r="M918" s="88"/>
    </row>
    <row r="919" spans="1:13">
      <c r="A919" s="26" t="s">
        <v>3496</v>
      </c>
      <c r="B919" s="26" t="s">
        <v>3497</v>
      </c>
      <c r="C919" s="29">
        <v>112152118</v>
      </c>
      <c r="D919" s="26" t="s">
        <v>3498</v>
      </c>
      <c r="E919" s="26" t="s">
        <v>269</v>
      </c>
      <c r="F919" s="26" t="s">
        <v>225</v>
      </c>
      <c r="G919" s="26" t="s">
        <v>356</v>
      </c>
      <c r="H919" s="26" t="s">
        <v>3499</v>
      </c>
      <c r="I919" s="27" t="s">
        <v>93</v>
      </c>
      <c r="J919" s="86">
        <v>196124.93050000002</v>
      </c>
      <c r="K919" s="86">
        <f t="shared" si="14"/>
        <v>37263.736795000004</v>
      </c>
      <c r="L919" s="86">
        <v>233389</v>
      </c>
      <c r="M919" s="88"/>
    </row>
    <row r="920" spans="1:13">
      <c r="A920" s="26" t="s">
        <v>3500</v>
      </c>
      <c r="B920" s="26" t="s">
        <v>3501</v>
      </c>
      <c r="C920" s="29">
        <v>112152162</v>
      </c>
      <c r="D920" s="26" t="s">
        <v>3502</v>
      </c>
      <c r="E920" s="26" t="s">
        <v>269</v>
      </c>
      <c r="F920" s="26" t="s">
        <v>225</v>
      </c>
      <c r="G920" s="26" t="s">
        <v>2845</v>
      </c>
      <c r="H920" s="26" t="s">
        <v>3503</v>
      </c>
      <c r="I920" s="27" t="s">
        <v>93</v>
      </c>
      <c r="J920" s="86">
        <v>62193.088172043012</v>
      </c>
      <c r="K920" s="86">
        <f t="shared" si="14"/>
        <v>11816.686752688172</v>
      </c>
      <c r="L920" s="86">
        <v>74010</v>
      </c>
      <c r="M920" s="88"/>
    </row>
    <row r="921" spans="1:13">
      <c r="A921" s="26" t="s">
        <v>3504</v>
      </c>
      <c r="B921" s="26" t="s">
        <v>3505</v>
      </c>
      <c r="C921" s="29">
        <v>112154273</v>
      </c>
      <c r="D921" s="26" t="s">
        <v>3506</v>
      </c>
      <c r="E921" s="26" t="s">
        <v>599</v>
      </c>
      <c r="F921" s="26" t="s">
        <v>225</v>
      </c>
      <c r="G921" s="26" t="s">
        <v>224</v>
      </c>
      <c r="H921" s="26" t="s">
        <v>224</v>
      </c>
      <c r="I921" s="27" t="s">
        <v>93</v>
      </c>
      <c r="J921" s="86">
        <v>18763.322887864826</v>
      </c>
      <c r="K921" s="86">
        <f t="shared" si="14"/>
        <v>3565.0313486943169</v>
      </c>
      <c r="L921" s="86">
        <v>22328</v>
      </c>
      <c r="M921" s="88"/>
    </row>
    <row r="922" spans="1:13">
      <c r="A922" s="26" t="s">
        <v>3507</v>
      </c>
      <c r="B922" s="26" t="s">
        <v>3508</v>
      </c>
      <c r="C922" s="29">
        <v>112154171</v>
      </c>
      <c r="D922" s="26" t="s">
        <v>3509</v>
      </c>
      <c r="E922" s="26" t="s">
        <v>599</v>
      </c>
      <c r="F922" s="26" t="s">
        <v>225</v>
      </c>
      <c r="G922" s="26" t="s">
        <v>224</v>
      </c>
      <c r="H922" s="26" t="s">
        <v>224</v>
      </c>
      <c r="I922" s="27" t="s">
        <v>93</v>
      </c>
      <c r="J922" s="86">
        <v>74030.186428571425</v>
      </c>
      <c r="K922" s="86">
        <f t="shared" si="14"/>
        <v>14065.735421428571</v>
      </c>
      <c r="L922" s="86">
        <v>88096</v>
      </c>
      <c r="M922" s="88"/>
    </row>
    <row r="923" spans="1:13">
      <c r="A923" s="26" t="s">
        <v>3510</v>
      </c>
      <c r="B923" s="26" t="s">
        <v>3511</v>
      </c>
      <c r="C923" s="26" t="s">
        <v>221</v>
      </c>
      <c r="D923" s="26" t="s">
        <v>3512</v>
      </c>
      <c r="E923" s="26" t="s">
        <v>258</v>
      </c>
      <c r="F923" s="26" t="s">
        <v>225</v>
      </c>
      <c r="G923" s="26" t="s">
        <v>454</v>
      </c>
      <c r="H923" s="26" t="s">
        <v>433</v>
      </c>
      <c r="I923" s="27" t="s">
        <v>93</v>
      </c>
      <c r="J923" s="86">
        <v>46133.25</v>
      </c>
      <c r="K923" s="86">
        <f t="shared" si="14"/>
        <v>8765.3174999999992</v>
      </c>
      <c r="L923" s="86">
        <v>54899</v>
      </c>
      <c r="M923" s="88"/>
    </row>
    <row r="924" spans="1:13">
      <c r="A924" s="26" t="s">
        <v>3513</v>
      </c>
      <c r="B924" s="26" t="s">
        <v>3514</v>
      </c>
      <c r="C924" s="26" t="s">
        <v>221</v>
      </c>
      <c r="D924" s="26" t="s">
        <v>3515</v>
      </c>
      <c r="E924" s="26" t="s">
        <v>599</v>
      </c>
      <c r="F924" s="26" t="s">
        <v>225</v>
      </c>
      <c r="G924" s="26" t="s">
        <v>224</v>
      </c>
      <c r="H924" s="26" t="s">
        <v>224</v>
      </c>
      <c r="I924" s="27" t="s">
        <v>93</v>
      </c>
      <c r="J924" s="86">
        <v>39571.444444444445</v>
      </c>
      <c r="K924" s="86">
        <f t="shared" si="14"/>
        <v>7518.5744444444445</v>
      </c>
      <c r="L924" s="86">
        <v>47090</v>
      </c>
      <c r="M924" s="88"/>
    </row>
    <row r="925" spans="1:13">
      <c r="A925" s="26" t="s">
        <v>3516</v>
      </c>
      <c r="B925" s="26" t="s">
        <v>3517</v>
      </c>
      <c r="C925" s="29">
        <v>112154176</v>
      </c>
      <c r="D925" s="26" t="s">
        <v>3518</v>
      </c>
      <c r="E925" s="26" t="s">
        <v>599</v>
      </c>
      <c r="F925" s="26" t="s">
        <v>225</v>
      </c>
      <c r="G925" s="26" t="s">
        <v>224</v>
      </c>
      <c r="H925" s="26" t="s">
        <v>224</v>
      </c>
      <c r="I925" s="27" t="s">
        <v>93</v>
      </c>
      <c r="J925" s="86">
        <v>52071.743888888886</v>
      </c>
      <c r="K925" s="86">
        <f t="shared" si="14"/>
        <v>9893.6313388888884</v>
      </c>
      <c r="L925" s="86">
        <v>61965</v>
      </c>
      <c r="M925" s="88"/>
    </row>
    <row r="926" spans="1:13">
      <c r="A926" s="26" t="s">
        <v>3519</v>
      </c>
      <c r="B926" s="26" t="s">
        <v>3520</v>
      </c>
      <c r="C926" s="29">
        <v>104475001</v>
      </c>
      <c r="D926" s="26" t="s">
        <v>3521</v>
      </c>
      <c r="E926" s="26" t="s">
        <v>258</v>
      </c>
      <c r="F926" s="26" t="s">
        <v>225</v>
      </c>
      <c r="G926" s="26" t="s">
        <v>224</v>
      </c>
      <c r="H926" s="26" t="s">
        <v>224</v>
      </c>
      <c r="I926" s="27" t="s">
        <v>93</v>
      </c>
      <c r="J926" s="86">
        <v>23667.953666666668</v>
      </c>
      <c r="K926" s="86">
        <f t="shared" si="14"/>
        <v>4496.9111966666669</v>
      </c>
      <c r="L926" s="86">
        <v>28165</v>
      </c>
      <c r="M926" s="88"/>
    </row>
    <row r="927" spans="1:13">
      <c r="A927" s="26" t="s">
        <v>3522</v>
      </c>
      <c r="B927" s="26" t="s">
        <v>3523</v>
      </c>
      <c r="C927" s="26" t="s">
        <v>221</v>
      </c>
      <c r="D927" s="26" t="s">
        <v>3524</v>
      </c>
      <c r="E927" s="26" t="s">
        <v>258</v>
      </c>
      <c r="F927" s="26" t="s">
        <v>225</v>
      </c>
      <c r="G927" s="26" t="s">
        <v>224</v>
      </c>
      <c r="H927" s="26" t="s">
        <v>225</v>
      </c>
      <c r="I927" s="27" t="s">
        <v>93</v>
      </c>
      <c r="J927" s="86">
        <v>38518</v>
      </c>
      <c r="K927" s="86">
        <f t="shared" si="14"/>
        <v>7318.42</v>
      </c>
      <c r="L927" s="86">
        <v>45836</v>
      </c>
      <c r="M927" s="88"/>
    </row>
    <row r="928" spans="1:13">
      <c r="A928" s="26" t="s">
        <v>3525</v>
      </c>
      <c r="B928" s="26" t="s">
        <v>3526</v>
      </c>
      <c r="C928" s="26" t="s">
        <v>221</v>
      </c>
      <c r="D928" s="26" t="s">
        <v>3527</v>
      </c>
      <c r="E928" s="26" t="s">
        <v>258</v>
      </c>
      <c r="F928" s="26" t="s">
        <v>225</v>
      </c>
      <c r="G928" s="26" t="s">
        <v>224</v>
      </c>
      <c r="H928" s="26" t="s">
        <v>224</v>
      </c>
      <c r="I928" s="27" t="s">
        <v>93</v>
      </c>
      <c r="J928" s="86">
        <v>118954.93522222221</v>
      </c>
      <c r="K928" s="86">
        <f t="shared" si="14"/>
        <v>22601.437692222218</v>
      </c>
      <c r="L928" s="86">
        <v>141556</v>
      </c>
      <c r="M928" s="88"/>
    </row>
    <row r="929" spans="1:13">
      <c r="A929" s="26" t="s">
        <v>3528</v>
      </c>
      <c r="B929" s="26" t="s">
        <v>3529</v>
      </c>
      <c r="C929" s="26" t="s">
        <v>221</v>
      </c>
      <c r="D929" s="26" t="s">
        <v>3530</v>
      </c>
      <c r="E929" s="26" t="s">
        <v>432</v>
      </c>
      <c r="F929" s="26" t="s">
        <v>225</v>
      </c>
      <c r="G929" s="26" t="s">
        <v>224</v>
      </c>
      <c r="H929" s="26" t="s">
        <v>225</v>
      </c>
      <c r="I929" s="27" t="s">
        <v>93</v>
      </c>
      <c r="J929" s="86">
        <v>94077.571428571435</v>
      </c>
      <c r="K929" s="86">
        <f t="shared" si="14"/>
        <v>17874.738571428574</v>
      </c>
      <c r="L929" s="86">
        <v>111952</v>
      </c>
      <c r="M929" s="88"/>
    </row>
    <row r="930" spans="1:13">
      <c r="A930" s="26" t="s">
        <v>3531</v>
      </c>
      <c r="B930" s="26" t="s">
        <v>3532</v>
      </c>
      <c r="C930" s="26" t="s">
        <v>221</v>
      </c>
      <c r="D930" s="26" t="s">
        <v>3533</v>
      </c>
      <c r="E930" s="26" t="s">
        <v>599</v>
      </c>
      <c r="F930" s="26" t="s">
        <v>225</v>
      </c>
      <c r="G930" s="26" t="s">
        <v>224</v>
      </c>
      <c r="H930" s="26" t="s">
        <v>224</v>
      </c>
      <c r="I930" s="27" t="s">
        <v>93</v>
      </c>
      <c r="J930" s="86">
        <v>96786.119142857147</v>
      </c>
      <c r="K930" s="86">
        <f t="shared" si="14"/>
        <v>18389.362637142858</v>
      </c>
      <c r="L930" s="86">
        <v>115175</v>
      </c>
      <c r="M930" s="88"/>
    </row>
    <row r="931" spans="1:13">
      <c r="A931" s="26" t="s">
        <v>3534</v>
      </c>
      <c r="B931" s="26" t="s">
        <v>3535</v>
      </c>
      <c r="C931" s="29">
        <v>104703149</v>
      </c>
      <c r="D931" s="26" t="s">
        <v>3536</v>
      </c>
      <c r="E931" s="26" t="s">
        <v>432</v>
      </c>
      <c r="F931" s="26" t="s">
        <v>3537</v>
      </c>
      <c r="G931" s="26" t="s">
        <v>433</v>
      </c>
      <c r="H931" s="26" t="s">
        <v>433</v>
      </c>
      <c r="I931" s="27" t="s">
        <v>93</v>
      </c>
      <c r="J931" s="86">
        <v>55837.697555555555</v>
      </c>
      <c r="K931" s="86">
        <f t="shared" si="14"/>
        <v>10609.162535555555</v>
      </c>
      <c r="L931" s="86">
        <v>66447</v>
      </c>
      <c r="M931" s="88"/>
    </row>
    <row r="932" spans="1:13">
      <c r="A932" s="26" t="s">
        <v>3538</v>
      </c>
      <c r="B932" s="26" t="s">
        <v>3539</v>
      </c>
      <c r="C932" s="26" t="s">
        <v>221</v>
      </c>
      <c r="D932" s="26" t="s">
        <v>3540</v>
      </c>
      <c r="E932" s="26" t="s">
        <v>432</v>
      </c>
      <c r="F932" s="26" t="s">
        <v>225</v>
      </c>
      <c r="G932" s="26" t="s">
        <v>224</v>
      </c>
      <c r="H932" s="26" t="s">
        <v>433</v>
      </c>
      <c r="I932" s="27" t="s">
        <v>93</v>
      </c>
      <c r="J932" s="86">
        <v>111661.58944444444</v>
      </c>
      <c r="K932" s="86">
        <f t="shared" si="14"/>
        <v>21215.701994444444</v>
      </c>
      <c r="L932" s="86">
        <v>132877</v>
      </c>
      <c r="M932" s="88"/>
    </row>
    <row r="933" spans="1:13">
      <c r="A933" s="26" t="s">
        <v>3541</v>
      </c>
      <c r="B933" s="26" t="s">
        <v>3542</v>
      </c>
      <c r="C933" s="26" t="s">
        <v>221</v>
      </c>
      <c r="D933" s="26" t="s">
        <v>3543</v>
      </c>
      <c r="E933" s="26" t="s">
        <v>258</v>
      </c>
      <c r="F933" s="26" t="s">
        <v>225</v>
      </c>
      <c r="G933" s="26" t="s">
        <v>454</v>
      </c>
      <c r="H933" s="26" t="s">
        <v>3544</v>
      </c>
      <c r="I933" s="27" t="s">
        <v>93</v>
      </c>
      <c r="J933" s="86">
        <v>54634.666666666664</v>
      </c>
      <c r="K933" s="86">
        <f t="shared" si="14"/>
        <v>10380.586666666666</v>
      </c>
      <c r="L933" s="86">
        <v>65015</v>
      </c>
      <c r="M933" s="88"/>
    </row>
    <row r="934" spans="1:13">
      <c r="A934" s="26" t="s">
        <v>3545</v>
      </c>
      <c r="B934" s="26" t="s">
        <v>3546</v>
      </c>
      <c r="C934" s="29">
        <v>104703001</v>
      </c>
      <c r="D934" s="26" t="s">
        <v>3547</v>
      </c>
      <c r="E934" s="26" t="s">
        <v>258</v>
      </c>
      <c r="F934" s="26" t="s">
        <v>225</v>
      </c>
      <c r="G934" s="26" t="s">
        <v>224</v>
      </c>
      <c r="H934" s="26" t="s">
        <v>224</v>
      </c>
      <c r="I934" s="27" t="s">
        <v>93</v>
      </c>
      <c r="J934" s="86">
        <v>27578.75</v>
      </c>
      <c r="K934" s="86">
        <f t="shared" si="14"/>
        <v>5239.9624999999996</v>
      </c>
      <c r="L934" s="86">
        <v>32819</v>
      </c>
      <c r="M934" s="88"/>
    </row>
    <row r="935" spans="1:13">
      <c r="A935" s="26" t="s">
        <v>3548</v>
      </c>
      <c r="B935" s="26" t="s">
        <v>3549</v>
      </c>
      <c r="C935" s="26" t="s">
        <v>221</v>
      </c>
      <c r="D935" s="26" t="s">
        <v>3550</v>
      </c>
      <c r="E935" s="26" t="s">
        <v>258</v>
      </c>
      <c r="F935" s="26" t="s">
        <v>225</v>
      </c>
      <c r="G935" s="26" t="s">
        <v>224</v>
      </c>
      <c r="H935" s="26" t="s">
        <v>3551</v>
      </c>
      <c r="I935" s="27" t="s">
        <v>93</v>
      </c>
      <c r="J935" s="86">
        <v>84207</v>
      </c>
      <c r="K935" s="86">
        <f t="shared" si="14"/>
        <v>15999.33</v>
      </c>
      <c r="L935" s="86">
        <v>100206</v>
      </c>
      <c r="M935" s="88"/>
    </row>
    <row r="936" spans="1:13">
      <c r="A936" s="26" t="s">
        <v>3552</v>
      </c>
      <c r="B936" s="26" t="s">
        <v>3553</v>
      </c>
      <c r="C936" s="26" t="s">
        <v>221</v>
      </c>
      <c r="D936" s="26" t="s">
        <v>3554</v>
      </c>
      <c r="E936" s="26" t="s">
        <v>437</v>
      </c>
      <c r="F936" s="26" t="s">
        <v>225</v>
      </c>
      <c r="G936" s="26" t="s">
        <v>3555</v>
      </c>
      <c r="H936" s="26" t="s">
        <v>224</v>
      </c>
      <c r="I936" s="27" t="s">
        <v>93</v>
      </c>
      <c r="J936" s="86">
        <v>105270.07455197132</v>
      </c>
      <c r="K936" s="86">
        <f t="shared" si="14"/>
        <v>20001.314164874551</v>
      </c>
      <c r="L936" s="86">
        <v>125271</v>
      </c>
      <c r="M936" s="88"/>
    </row>
    <row r="937" spans="1:13">
      <c r="A937" s="26" t="s">
        <v>3556</v>
      </c>
      <c r="B937" s="26" t="s">
        <v>3557</v>
      </c>
      <c r="C937" s="26" t="s">
        <v>221</v>
      </c>
      <c r="D937" s="26" t="s">
        <v>3558</v>
      </c>
      <c r="E937" s="26" t="s">
        <v>258</v>
      </c>
      <c r="F937" s="26" t="s">
        <v>225</v>
      </c>
      <c r="G937" s="26" t="s">
        <v>224</v>
      </c>
      <c r="H937" s="26" t="s">
        <v>224</v>
      </c>
      <c r="I937" s="27" t="s">
        <v>93</v>
      </c>
      <c r="J937" s="86">
        <v>123034.02233333333</v>
      </c>
      <c r="K937" s="86">
        <f t="shared" si="14"/>
        <v>23376.464243333332</v>
      </c>
      <c r="L937" s="86">
        <v>146410</v>
      </c>
      <c r="M937" s="88"/>
    </row>
    <row r="938" spans="1:13">
      <c r="A938" s="26" t="s">
        <v>3559</v>
      </c>
      <c r="B938" s="26" t="s">
        <v>3560</v>
      </c>
      <c r="C938" s="26" t="s">
        <v>221</v>
      </c>
      <c r="D938" s="26" t="s">
        <v>3561</v>
      </c>
      <c r="E938" s="26" t="s">
        <v>437</v>
      </c>
      <c r="F938" s="26" t="s">
        <v>225</v>
      </c>
      <c r="G938" s="26" t="s">
        <v>455</v>
      </c>
      <c r="H938" s="26" t="s">
        <v>224</v>
      </c>
      <c r="I938" s="27" t="s">
        <v>93</v>
      </c>
      <c r="J938" s="86">
        <v>61625.166666666664</v>
      </c>
      <c r="K938" s="86">
        <f t="shared" si="14"/>
        <v>11708.781666666666</v>
      </c>
      <c r="L938" s="86">
        <v>73334</v>
      </c>
      <c r="M938" s="88"/>
    </row>
    <row r="939" spans="1:13">
      <c r="A939" s="26" t="s">
        <v>3562</v>
      </c>
      <c r="B939" s="26" t="s">
        <v>3563</v>
      </c>
      <c r="C939" s="26" t="s">
        <v>221</v>
      </c>
      <c r="D939" s="26" t="s">
        <v>3564</v>
      </c>
      <c r="E939" s="26" t="s">
        <v>258</v>
      </c>
      <c r="F939" s="26" t="s">
        <v>225</v>
      </c>
      <c r="G939" s="26" t="s">
        <v>225</v>
      </c>
      <c r="H939" s="26" t="s">
        <v>225</v>
      </c>
      <c r="I939" s="27" t="s">
        <v>93</v>
      </c>
      <c r="J939" s="86">
        <v>149317</v>
      </c>
      <c r="K939" s="86">
        <f t="shared" si="14"/>
        <v>28370.23</v>
      </c>
      <c r="L939" s="86">
        <v>177687</v>
      </c>
      <c r="M939" s="88"/>
    </row>
    <row r="940" spans="1:13">
      <c r="A940" s="26" t="s">
        <v>3565</v>
      </c>
      <c r="B940" s="26" t="s">
        <v>3566</v>
      </c>
      <c r="C940" s="29">
        <v>112154274</v>
      </c>
      <c r="D940" s="26" t="s">
        <v>3567</v>
      </c>
      <c r="E940" s="26" t="s">
        <v>599</v>
      </c>
      <c r="F940" s="26" t="s">
        <v>225</v>
      </c>
      <c r="G940" s="26" t="s">
        <v>224</v>
      </c>
      <c r="H940" s="26" t="s">
        <v>224</v>
      </c>
      <c r="I940" s="27" t="s">
        <v>93</v>
      </c>
      <c r="J940" s="86">
        <v>28064.953666666668</v>
      </c>
      <c r="K940" s="86">
        <f t="shared" si="14"/>
        <v>5332.3411966666672</v>
      </c>
      <c r="L940" s="86">
        <v>33397</v>
      </c>
      <c r="M940" s="88"/>
    </row>
    <row r="941" spans="1:13">
      <c r="A941" s="26" t="s">
        <v>3568</v>
      </c>
      <c r="B941" s="26" t="s">
        <v>3569</v>
      </c>
      <c r="C941" s="26" t="s">
        <v>221</v>
      </c>
      <c r="D941" s="26" t="s">
        <v>3570</v>
      </c>
      <c r="E941" s="26" t="s">
        <v>432</v>
      </c>
      <c r="F941" s="26" t="s">
        <v>225</v>
      </c>
      <c r="G941" s="26" t="s">
        <v>224</v>
      </c>
      <c r="H941" s="26" t="s">
        <v>225</v>
      </c>
      <c r="I941" s="27" t="s">
        <v>93</v>
      </c>
      <c r="J941" s="86">
        <v>33826.654714285709</v>
      </c>
      <c r="K941" s="86">
        <f t="shared" si="14"/>
        <v>6427.0643957142847</v>
      </c>
      <c r="L941" s="86">
        <v>40254</v>
      </c>
      <c r="M941" s="88"/>
    </row>
    <row r="942" spans="1:13">
      <c r="A942" s="26" t="s">
        <v>3571</v>
      </c>
      <c r="B942" s="26" t="s">
        <v>3572</v>
      </c>
      <c r="C942" s="29">
        <v>112154290</v>
      </c>
      <c r="D942" s="26" t="s">
        <v>3573</v>
      </c>
      <c r="E942" s="26" t="s">
        <v>258</v>
      </c>
      <c r="F942" s="26" t="s">
        <v>433</v>
      </c>
      <c r="G942" s="26" t="s">
        <v>224</v>
      </c>
      <c r="H942" s="26" t="s">
        <v>224</v>
      </c>
      <c r="I942" s="27" t="s">
        <v>93</v>
      </c>
      <c r="J942" s="86">
        <v>42439.863172043013</v>
      </c>
      <c r="K942" s="86">
        <f t="shared" si="14"/>
        <v>8063.5740026881722</v>
      </c>
      <c r="L942" s="86">
        <v>50503</v>
      </c>
      <c r="M942" s="88"/>
    </row>
    <row r="943" spans="1:13">
      <c r="A943" s="26" t="s">
        <v>3574</v>
      </c>
      <c r="B943" s="26" t="s">
        <v>3575</v>
      </c>
      <c r="C943" s="26" t="s">
        <v>221</v>
      </c>
      <c r="D943" s="26" t="s">
        <v>3576</v>
      </c>
      <c r="E943" s="26" t="s">
        <v>258</v>
      </c>
      <c r="F943" s="26" t="s">
        <v>225</v>
      </c>
      <c r="G943" s="26" t="s">
        <v>3577</v>
      </c>
      <c r="H943" s="26" t="s">
        <v>3577</v>
      </c>
      <c r="I943" s="27" t="s">
        <v>93</v>
      </c>
      <c r="J943" s="86">
        <v>61855.690322580645</v>
      </c>
      <c r="K943" s="86">
        <f t="shared" si="14"/>
        <v>11752.581161290324</v>
      </c>
      <c r="L943" s="86">
        <v>73608</v>
      </c>
      <c r="M943" s="88"/>
    </row>
    <row r="944" spans="1:13">
      <c r="A944" s="26" t="s">
        <v>3578</v>
      </c>
      <c r="B944" s="26" t="s">
        <v>3579</v>
      </c>
      <c r="C944" s="29">
        <v>112154258</v>
      </c>
      <c r="D944" s="26" t="s">
        <v>3580</v>
      </c>
      <c r="E944" s="26" t="s">
        <v>427</v>
      </c>
      <c r="F944" s="26" t="s">
        <v>433</v>
      </c>
      <c r="G944" s="26" t="s">
        <v>433</v>
      </c>
      <c r="H944" s="26" t="s">
        <v>224</v>
      </c>
      <c r="I944" s="27" t="s">
        <v>93</v>
      </c>
      <c r="J944" s="86">
        <v>1137</v>
      </c>
      <c r="K944" s="86">
        <f t="shared" si="14"/>
        <v>216.03</v>
      </c>
      <c r="L944" s="86">
        <v>1353</v>
      </c>
      <c r="M944" s="88"/>
    </row>
    <row r="945" spans="1:13" ht="27">
      <c r="A945" s="26" t="s">
        <v>3581</v>
      </c>
      <c r="B945" s="26" t="s">
        <v>3582</v>
      </c>
      <c r="C945" s="29">
        <v>212011234</v>
      </c>
      <c r="D945" s="26" t="s">
        <v>3583</v>
      </c>
      <c r="E945" s="26" t="s">
        <v>223</v>
      </c>
      <c r="F945" s="26" t="s">
        <v>225</v>
      </c>
      <c r="G945" s="26" t="s">
        <v>224</v>
      </c>
      <c r="H945" s="26" t="s">
        <v>224</v>
      </c>
      <c r="I945" s="27" t="s">
        <v>93</v>
      </c>
      <c r="J945" s="86">
        <v>18883138</v>
      </c>
      <c r="K945" s="86">
        <f t="shared" si="14"/>
        <v>3587796.22</v>
      </c>
      <c r="L945" s="86">
        <v>22470934</v>
      </c>
      <c r="M945" s="88"/>
    </row>
    <row r="946" spans="1:13" ht="27">
      <c r="A946" s="26" t="s">
        <v>3584</v>
      </c>
      <c r="B946" s="26" t="s">
        <v>3585</v>
      </c>
      <c r="C946" s="29">
        <v>212011232</v>
      </c>
      <c r="D946" s="26" t="s">
        <v>3586</v>
      </c>
      <c r="E946" s="26" t="s">
        <v>223</v>
      </c>
      <c r="F946" s="26" t="s">
        <v>225</v>
      </c>
      <c r="G946" s="26" t="s">
        <v>224</v>
      </c>
      <c r="H946" s="26" t="s">
        <v>608</v>
      </c>
      <c r="I946" s="27" t="s">
        <v>93</v>
      </c>
      <c r="J946" s="86">
        <v>15330330.6</v>
      </c>
      <c r="K946" s="86">
        <f t="shared" si="14"/>
        <v>2912762.8139999998</v>
      </c>
      <c r="L946" s="86">
        <v>18243093</v>
      </c>
      <c r="M946" s="88"/>
    </row>
    <row r="947" spans="1:13" ht="27">
      <c r="A947" s="26" t="s">
        <v>3587</v>
      </c>
      <c r="B947" s="26" t="s">
        <v>3588</v>
      </c>
      <c r="C947" s="26" t="s">
        <v>221</v>
      </c>
      <c r="D947" s="26" t="s">
        <v>3589</v>
      </c>
      <c r="E947" s="26" t="s">
        <v>245</v>
      </c>
      <c r="F947" s="26" t="s">
        <v>225</v>
      </c>
      <c r="G947" s="26" t="s">
        <v>225</v>
      </c>
      <c r="H947" s="26" t="s">
        <v>3590</v>
      </c>
      <c r="I947" s="27" t="s">
        <v>93</v>
      </c>
      <c r="J947" s="86">
        <v>3147249.75</v>
      </c>
      <c r="K947" s="86">
        <f t="shared" si="14"/>
        <v>597977.45250000001</v>
      </c>
      <c r="L947" s="86">
        <v>3745227</v>
      </c>
      <c r="M947" s="88"/>
    </row>
    <row r="948" spans="1:13">
      <c r="A948" s="26" t="s">
        <v>3591</v>
      </c>
      <c r="B948" s="26" t="s">
        <v>3592</v>
      </c>
      <c r="C948" s="26" t="s">
        <v>221</v>
      </c>
      <c r="D948" s="26" t="s">
        <v>3593</v>
      </c>
      <c r="E948" s="26" t="s">
        <v>223</v>
      </c>
      <c r="F948" s="26" t="s">
        <v>225</v>
      </c>
      <c r="G948" s="26" t="s">
        <v>3594</v>
      </c>
      <c r="H948" s="26" t="s">
        <v>225</v>
      </c>
      <c r="I948" s="27" t="s">
        <v>93</v>
      </c>
      <c r="J948" s="86">
        <v>770350.81357142865</v>
      </c>
      <c r="K948" s="86">
        <f t="shared" si="14"/>
        <v>146366.65457857144</v>
      </c>
      <c r="L948" s="86">
        <v>916717</v>
      </c>
      <c r="M948" s="88"/>
    </row>
    <row r="949" spans="1:13">
      <c r="A949" s="26" t="s">
        <v>3595</v>
      </c>
      <c r="B949" s="26" t="s">
        <v>3596</v>
      </c>
      <c r="C949" s="26" t="s">
        <v>221</v>
      </c>
      <c r="D949" s="26" t="s">
        <v>3597</v>
      </c>
      <c r="E949" s="26" t="s">
        <v>468</v>
      </c>
      <c r="F949" s="26" t="s">
        <v>225</v>
      </c>
      <c r="G949" s="26" t="s">
        <v>224</v>
      </c>
      <c r="H949" s="26" t="s">
        <v>224</v>
      </c>
      <c r="I949" s="27" t="s">
        <v>93</v>
      </c>
      <c r="J949" s="86">
        <v>271952.15744444443</v>
      </c>
      <c r="K949" s="86">
        <f t="shared" si="14"/>
        <v>51670.909914444441</v>
      </c>
      <c r="L949" s="86">
        <v>323623</v>
      </c>
      <c r="M949" s="88"/>
    </row>
    <row r="950" spans="1:13">
      <c r="A950" s="26" t="s">
        <v>3598</v>
      </c>
      <c r="B950" s="26" t="s">
        <v>3599</v>
      </c>
      <c r="C950" s="26" t="s">
        <v>221</v>
      </c>
      <c r="D950" s="26" t="s">
        <v>3600</v>
      </c>
      <c r="E950" s="26" t="s">
        <v>503</v>
      </c>
      <c r="F950" s="26" t="s">
        <v>225</v>
      </c>
      <c r="G950" s="26" t="s">
        <v>224</v>
      </c>
      <c r="H950" s="26" t="s">
        <v>224</v>
      </c>
      <c r="I950" s="27" t="s">
        <v>93</v>
      </c>
      <c r="J950" s="86">
        <v>540888.80000000005</v>
      </c>
      <c r="K950" s="86">
        <f t="shared" si="14"/>
        <v>102768.872</v>
      </c>
      <c r="L950" s="86">
        <v>643658</v>
      </c>
      <c r="M950" s="88"/>
    </row>
    <row r="951" spans="1:13">
      <c r="A951" s="26" t="s">
        <v>3601</v>
      </c>
      <c r="B951" s="26" t="s">
        <v>3602</v>
      </c>
      <c r="C951" s="26" t="s">
        <v>221</v>
      </c>
      <c r="D951" s="26" t="s">
        <v>3603</v>
      </c>
      <c r="E951" s="26" t="s">
        <v>269</v>
      </c>
      <c r="F951" s="26" t="s">
        <v>225</v>
      </c>
      <c r="G951" s="26" t="s">
        <v>3604</v>
      </c>
      <c r="H951" s="26" t="s">
        <v>225</v>
      </c>
      <c r="I951" s="27" t="s">
        <v>93</v>
      </c>
      <c r="J951" s="86">
        <v>452856.92375000002</v>
      </c>
      <c r="K951" s="86">
        <f t="shared" si="14"/>
        <v>86042.815512500005</v>
      </c>
      <c r="L951" s="86">
        <v>538900</v>
      </c>
      <c r="M951" s="88"/>
    </row>
    <row r="952" spans="1:13">
      <c r="A952" s="26" t="s">
        <v>3605</v>
      </c>
      <c r="B952" s="26" t="s">
        <v>3606</v>
      </c>
      <c r="C952" s="26" t="s">
        <v>221</v>
      </c>
      <c r="D952" s="26" t="s">
        <v>3607</v>
      </c>
      <c r="E952" s="26" t="s">
        <v>269</v>
      </c>
      <c r="F952" s="26" t="s">
        <v>225</v>
      </c>
      <c r="G952" s="26" t="s">
        <v>3608</v>
      </c>
      <c r="H952" s="26" t="s">
        <v>3609</v>
      </c>
      <c r="I952" s="27" t="s">
        <v>93</v>
      </c>
      <c r="J952" s="86">
        <v>1390754</v>
      </c>
      <c r="K952" s="86">
        <f t="shared" si="14"/>
        <v>264243.26</v>
      </c>
      <c r="L952" s="86">
        <v>1654997</v>
      </c>
      <c r="M952" s="88"/>
    </row>
    <row r="953" spans="1:13">
      <c r="A953" s="26" t="s">
        <v>3610</v>
      </c>
      <c r="B953" s="26" t="s">
        <v>3611</v>
      </c>
      <c r="C953" s="29">
        <v>112152032</v>
      </c>
      <c r="D953" s="26" t="s">
        <v>3612</v>
      </c>
      <c r="E953" s="26" t="s">
        <v>269</v>
      </c>
      <c r="F953" s="26" t="s">
        <v>225</v>
      </c>
      <c r="G953" s="26" t="s">
        <v>3613</v>
      </c>
      <c r="H953" s="26" t="s">
        <v>3614</v>
      </c>
      <c r="I953" s="27" t="s">
        <v>93</v>
      </c>
      <c r="J953" s="86">
        <v>1193798.75</v>
      </c>
      <c r="K953" s="86">
        <f t="shared" si="14"/>
        <v>226821.76250000001</v>
      </c>
      <c r="L953" s="86">
        <v>1420621</v>
      </c>
      <c r="M953" s="88"/>
    </row>
    <row r="954" spans="1:13">
      <c r="A954" s="26" t="s">
        <v>3615</v>
      </c>
      <c r="B954" s="26" t="s">
        <v>3616</v>
      </c>
      <c r="C954" s="26" t="s">
        <v>221</v>
      </c>
      <c r="D954" s="26" t="s">
        <v>3617</v>
      </c>
      <c r="E954" s="26" t="s">
        <v>269</v>
      </c>
      <c r="F954" s="26" t="s">
        <v>225</v>
      </c>
      <c r="G954" s="26" t="s">
        <v>3618</v>
      </c>
      <c r="H954" s="26" t="s">
        <v>3619</v>
      </c>
      <c r="I954" s="27" t="s">
        <v>93</v>
      </c>
      <c r="J954" s="86">
        <v>1957860.4077419355</v>
      </c>
      <c r="K954" s="86">
        <f t="shared" si="14"/>
        <v>371993.47747096774</v>
      </c>
      <c r="L954" s="86">
        <v>2329854</v>
      </c>
      <c r="M954" s="88"/>
    </row>
    <row r="955" spans="1:13" ht="27">
      <c r="A955" s="26" t="s">
        <v>3620</v>
      </c>
      <c r="B955" s="26" t="s">
        <v>3621</v>
      </c>
      <c r="C955" s="29">
        <v>112152132</v>
      </c>
      <c r="D955" s="26" t="s">
        <v>3622</v>
      </c>
      <c r="E955" s="26" t="s">
        <v>269</v>
      </c>
      <c r="F955" s="26" t="s">
        <v>225</v>
      </c>
      <c r="G955" s="26" t="s">
        <v>3623</v>
      </c>
      <c r="H955" s="26" t="s">
        <v>3624</v>
      </c>
      <c r="I955" s="27" t="s">
        <v>93</v>
      </c>
      <c r="J955" s="86">
        <v>1676416.25</v>
      </c>
      <c r="K955" s="86">
        <f t="shared" si="14"/>
        <v>318519.08750000002</v>
      </c>
      <c r="L955" s="86">
        <v>1994935</v>
      </c>
      <c r="M955" s="88"/>
    </row>
    <row r="956" spans="1:13">
      <c r="A956" s="26" t="s">
        <v>3625</v>
      </c>
      <c r="B956" s="26" t="s">
        <v>3626</v>
      </c>
      <c r="C956" s="26" t="s">
        <v>221</v>
      </c>
      <c r="D956" s="26" t="s">
        <v>3627</v>
      </c>
      <c r="E956" s="26" t="s">
        <v>269</v>
      </c>
      <c r="F956" s="26" t="s">
        <v>225</v>
      </c>
      <c r="G956" s="26" t="s">
        <v>224</v>
      </c>
      <c r="H956" s="26" t="s">
        <v>224</v>
      </c>
      <c r="I956" s="27" t="s">
        <v>93</v>
      </c>
      <c r="J956" s="86">
        <v>513832.66666666669</v>
      </c>
      <c r="K956" s="86">
        <f t="shared" si="14"/>
        <v>97628.206666666665</v>
      </c>
      <c r="L956" s="86">
        <v>611461</v>
      </c>
      <c r="M956" s="88"/>
    </row>
    <row r="957" spans="1:13">
      <c r="A957" s="26" t="s">
        <v>3628</v>
      </c>
      <c r="B957" s="26" t="s">
        <v>3629</v>
      </c>
      <c r="C957" s="29">
        <v>292005051</v>
      </c>
      <c r="D957" s="26" t="s">
        <v>3630</v>
      </c>
      <c r="E957" s="26" t="s">
        <v>245</v>
      </c>
      <c r="F957" s="26" t="s">
        <v>225</v>
      </c>
      <c r="G957" s="26" t="s">
        <v>224</v>
      </c>
      <c r="H957" s="26" t="s">
        <v>224</v>
      </c>
      <c r="I957" s="27" t="s">
        <v>93</v>
      </c>
      <c r="J957" s="86">
        <v>198218.38266666667</v>
      </c>
      <c r="K957" s="86">
        <f t="shared" si="14"/>
        <v>37661.492706666671</v>
      </c>
      <c r="L957" s="86">
        <v>235880</v>
      </c>
      <c r="M957" s="88"/>
    </row>
    <row r="958" spans="1:13">
      <c r="A958" s="26" t="s">
        <v>3631</v>
      </c>
      <c r="B958" s="26" t="s">
        <v>3632</v>
      </c>
      <c r="C958" s="26" t="s">
        <v>221</v>
      </c>
      <c r="D958" s="26" t="s">
        <v>3633</v>
      </c>
      <c r="E958" s="26" t="s">
        <v>240</v>
      </c>
      <c r="F958" s="26" t="s">
        <v>225</v>
      </c>
      <c r="G958" s="26" t="s">
        <v>224</v>
      </c>
      <c r="H958" s="26" t="s">
        <v>225</v>
      </c>
      <c r="I958" s="27" t="s">
        <v>93</v>
      </c>
      <c r="J958" s="86">
        <v>1338107.75</v>
      </c>
      <c r="K958" s="86">
        <f t="shared" si="14"/>
        <v>254240.4725</v>
      </c>
      <c r="L958" s="86">
        <v>1592348</v>
      </c>
      <c r="M958" s="88"/>
    </row>
    <row r="959" spans="1:13">
      <c r="A959" s="26" t="s">
        <v>3634</v>
      </c>
      <c r="B959" s="26" t="s">
        <v>3635</v>
      </c>
      <c r="C959" s="29">
        <v>0</v>
      </c>
      <c r="D959" s="26" t="s">
        <v>3636</v>
      </c>
      <c r="E959" s="26" t="s">
        <v>240</v>
      </c>
      <c r="F959" s="26" t="s">
        <v>225</v>
      </c>
      <c r="G959" s="26" t="s">
        <v>3637</v>
      </c>
      <c r="H959" s="26" t="s">
        <v>3638</v>
      </c>
      <c r="I959" s="27" t="s">
        <v>93</v>
      </c>
      <c r="J959" s="86">
        <v>1546786.75</v>
      </c>
      <c r="K959" s="86">
        <f t="shared" si="14"/>
        <v>293889.48249999998</v>
      </c>
      <c r="L959" s="86">
        <v>1840676</v>
      </c>
      <c r="M959" s="88"/>
    </row>
    <row r="960" spans="1:13">
      <c r="A960" s="26" t="s">
        <v>3639</v>
      </c>
      <c r="B960" s="26" t="s">
        <v>3640</v>
      </c>
      <c r="C960" s="29">
        <v>112154247</v>
      </c>
      <c r="D960" s="26" t="s">
        <v>3641</v>
      </c>
      <c r="E960" s="26" t="s">
        <v>437</v>
      </c>
      <c r="F960" s="26" t="s">
        <v>225</v>
      </c>
      <c r="G960" s="26" t="s">
        <v>224</v>
      </c>
      <c r="H960" s="26" t="s">
        <v>224</v>
      </c>
      <c r="I960" s="27" t="s">
        <v>93</v>
      </c>
      <c r="J960" s="86">
        <v>6724.2870000000003</v>
      </c>
      <c r="K960" s="86">
        <f t="shared" si="14"/>
        <v>1277.6145300000001</v>
      </c>
      <c r="L960" s="86">
        <v>8002</v>
      </c>
      <c r="M960" s="88"/>
    </row>
    <row r="961" spans="1:13">
      <c r="A961" s="26" t="s">
        <v>3642</v>
      </c>
      <c r="B961" s="26" t="s">
        <v>3643</v>
      </c>
      <c r="C961" s="29">
        <v>112154305</v>
      </c>
      <c r="D961" s="26" t="s">
        <v>3644</v>
      </c>
      <c r="E961" s="26" t="s">
        <v>258</v>
      </c>
      <c r="F961" s="26" t="s">
        <v>225</v>
      </c>
      <c r="G961" s="26" t="s">
        <v>3645</v>
      </c>
      <c r="H961" s="26" t="s">
        <v>225</v>
      </c>
      <c r="I961" s="27" t="s">
        <v>93</v>
      </c>
      <c r="J961" s="86">
        <v>81256.601888888894</v>
      </c>
      <c r="K961" s="86">
        <f t="shared" si="14"/>
        <v>15438.754358888889</v>
      </c>
      <c r="L961" s="86">
        <v>96695</v>
      </c>
      <c r="M961" s="88"/>
    </row>
    <row r="962" spans="1:13">
      <c r="A962" s="26" t="s">
        <v>3646</v>
      </c>
      <c r="B962" s="26" t="s">
        <v>3647</v>
      </c>
      <c r="C962" s="26" t="s">
        <v>221</v>
      </c>
      <c r="D962" s="26" t="s">
        <v>3648</v>
      </c>
      <c r="E962" s="26" t="s">
        <v>437</v>
      </c>
      <c r="F962" s="26" t="s">
        <v>225</v>
      </c>
      <c r="G962" s="26" t="s">
        <v>455</v>
      </c>
      <c r="H962" s="26" t="s">
        <v>224</v>
      </c>
      <c r="I962" s="27" t="s">
        <v>93</v>
      </c>
      <c r="J962" s="86">
        <v>12674.462888888889</v>
      </c>
      <c r="K962" s="86">
        <f t="shared" si="14"/>
        <v>2408.147948888889</v>
      </c>
      <c r="L962" s="86">
        <v>15083</v>
      </c>
      <c r="M962" s="88"/>
    </row>
    <row r="963" spans="1:13">
      <c r="A963" s="26" t="s">
        <v>3649</v>
      </c>
      <c r="B963" s="26" t="s">
        <v>3650</v>
      </c>
      <c r="C963" s="29">
        <v>112154130</v>
      </c>
      <c r="D963" s="26" t="s">
        <v>3651</v>
      </c>
      <c r="E963" s="26" t="s">
        <v>599</v>
      </c>
      <c r="F963" s="26" t="s">
        <v>225</v>
      </c>
      <c r="G963" s="26" t="s">
        <v>224</v>
      </c>
      <c r="H963" s="26" t="s">
        <v>224</v>
      </c>
      <c r="I963" s="27" t="s">
        <v>93</v>
      </c>
      <c r="J963" s="86">
        <v>4770.5246666666671</v>
      </c>
      <c r="K963" s="86">
        <f t="shared" si="14"/>
        <v>906.39968666666675</v>
      </c>
      <c r="L963" s="86">
        <v>5677</v>
      </c>
      <c r="M963" s="88"/>
    </row>
    <row r="964" spans="1:13">
      <c r="A964" s="26" t="s">
        <v>3652</v>
      </c>
      <c r="B964" s="26" t="s">
        <v>3653</v>
      </c>
      <c r="C964" s="26" t="s">
        <v>221</v>
      </c>
      <c r="D964" s="26" t="s">
        <v>3654</v>
      </c>
      <c r="E964" s="26" t="s">
        <v>427</v>
      </c>
      <c r="F964" s="26" t="s">
        <v>433</v>
      </c>
      <c r="G964" s="26" t="s">
        <v>224</v>
      </c>
      <c r="H964" s="26" t="s">
        <v>224</v>
      </c>
      <c r="I964" s="27" t="s">
        <v>93</v>
      </c>
      <c r="J964" s="86">
        <v>104925.64822222223</v>
      </c>
      <c r="K964" s="86">
        <f t="shared" si="14"/>
        <v>19935.873162222222</v>
      </c>
      <c r="L964" s="86">
        <v>124862</v>
      </c>
      <c r="M964" s="88"/>
    </row>
    <row r="965" spans="1:13">
      <c r="A965" s="26" t="s">
        <v>3655</v>
      </c>
      <c r="B965" s="26" t="s">
        <v>3656</v>
      </c>
      <c r="C965" s="26" t="s">
        <v>221</v>
      </c>
      <c r="D965" s="26" t="s">
        <v>3657</v>
      </c>
      <c r="E965" s="26" t="s">
        <v>432</v>
      </c>
      <c r="F965" s="26" t="s">
        <v>225</v>
      </c>
      <c r="G965" s="26" t="s">
        <v>224</v>
      </c>
      <c r="H965" s="26" t="s">
        <v>225</v>
      </c>
      <c r="I965" s="27" t="s">
        <v>93</v>
      </c>
      <c r="J965" s="86">
        <v>2759.4376666666667</v>
      </c>
      <c r="K965" s="86">
        <f t="shared" si="14"/>
        <v>524.29315666666673</v>
      </c>
      <c r="L965" s="86">
        <v>3284</v>
      </c>
      <c r="M965" s="88"/>
    </row>
    <row r="966" spans="1:13">
      <c r="A966" s="26" t="s">
        <v>3658</v>
      </c>
      <c r="B966" s="26" t="s">
        <v>3659</v>
      </c>
      <c r="C966" s="26" t="s">
        <v>221</v>
      </c>
      <c r="D966" s="26" t="s">
        <v>3660</v>
      </c>
      <c r="E966" s="26" t="s">
        <v>258</v>
      </c>
      <c r="F966" s="26" t="s">
        <v>433</v>
      </c>
      <c r="G966" s="26" t="s">
        <v>455</v>
      </c>
      <c r="H966" s="26" t="s">
        <v>224</v>
      </c>
      <c r="I966" s="27" t="s">
        <v>93</v>
      </c>
      <c r="J966" s="86">
        <v>21313.030888888887</v>
      </c>
      <c r="K966" s="86">
        <f t="shared" si="14"/>
        <v>4049.4758688888887</v>
      </c>
      <c r="L966" s="86">
        <v>25363</v>
      </c>
      <c r="M966" s="88"/>
    </row>
    <row r="967" spans="1:13">
      <c r="A967" s="26" t="s">
        <v>3661</v>
      </c>
      <c r="B967" s="26" t="s">
        <v>3662</v>
      </c>
      <c r="C967" s="26" t="s">
        <v>221</v>
      </c>
      <c r="D967" s="26" t="s">
        <v>3663</v>
      </c>
      <c r="E967" s="26" t="s">
        <v>229</v>
      </c>
      <c r="F967" s="26" t="s">
        <v>225</v>
      </c>
      <c r="G967" s="26" t="s">
        <v>3664</v>
      </c>
      <c r="H967" s="26" t="s">
        <v>3664</v>
      </c>
      <c r="I967" s="27" t="s">
        <v>93</v>
      </c>
      <c r="J967" s="86">
        <v>181717.50622222223</v>
      </c>
      <c r="K967" s="86">
        <f t="shared" si="14"/>
        <v>34526.326182222227</v>
      </c>
      <c r="L967" s="86">
        <v>216244</v>
      </c>
      <c r="M967" s="88"/>
    </row>
    <row r="968" spans="1:13">
      <c r="A968" s="26" t="s">
        <v>3665</v>
      </c>
      <c r="B968" s="26" t="s">
        <v>3666</v>
      </c>
      <c r="C968" s="26" t="s">
        <v>221</v>
      </c>
      <c r="D968" s="26" t="s">
        <v>3667</v>
      </c>
      <c r="E968" s="26" t="s">
        <v>599</v>
      </c>
      <c r="F968" s="26" t="s">
        <v>225</v>
      </c>
      <c r="G968" s="26" t="s">
        <v>224</v>
      </c>
      <c r="H968" s="26" t="s">
        <v>224</v>
      </c>
      <c r="I968" s="27" t="s">
        <v>93</v>
      </c>
      <c r="J968" s="86">
        <v>15027.586444444443</v>
      </c>
      <c r="K968" s="86">
        <f t="shared" ref="K968:K1031" si="15">+J968*0.19</f>
        <v>2855.2414244444444</v>
      </c>
      <c r="L968" s="86">
        <v>17883</v>
      </c>
      <c r="M968" s="88"/>
    </row>
    <row r="969" spans="1:13">
      <c r="A969" s="26" t="s">
        <v>3668</v>
      </c>
      <c r="B969" s="26" t="s">
        <v>3669</v>
      </c>
      <c r="C969" s="26" t="s">
        <v>221</v>
      </c>
      <c r="D969" s="26" t="s">
        <v>3670</v>
      </c>
      <c r="E969" s="26" t="s">
        <v>599</v>
      </c>
      <c r="F969" s="26" t="s">
        <v>225</v>
      </c>
      <c r="G969" s="26" t="s">
        <v>224</v>
      </c>
      <c r="H969" s="26" t="s">
        <v>224</v>
      </c>
      <c r="I969" s="27" t="s">
        <v>93</v>
      </c>
      <c r="J969" s="86">
        <v>5911.490777777778</v>
      </c>
      <c r="K969" s="86">
        <f t="shared" si="15"/>
        <v>1123.1832477777778</v>
      </c>
      <c r="L969" s="86">
        <v>7035</v>
      </c>
      <c r="M969" s="88"/>
    </row>
    <row r="970" spans="1:13">
      <c r="A970" s="26" t="s">
        <v>3671</v>
      </c>
      <c r="B970" s="26" t="s">
        <v>3672</v>
      </c>
      <c r="C970" s="26" t="s">
        <v>221</v>
      </c>
      <c r="D970" s="26" t="s">
        <v>3673</v>
      </c>
      <c r="E970" s="26" t="s">
        <v>599</v>
      </c>
      <c r="F970" s="26" t="s">
        <v>225</v>
      </c>
      <c r="G970" s="26" t="s">
        <v>224</v>
      </c>
      <c r="H970" s="26" t="s">
        <v>224</v>
      </c>
      <c r="I970" s="27" t="s">
        <v>93</v>
      </c>
      <c r="J970" s="86">
        <v>6252.604888888889</v>
      </c>
      <c r="K970" s="86">
        <f t="shared" si="15"/>
        <v>1187.994928888889</v>
      </c>
      <c r="L970" s="86">
        <v>7441</v>
      </c>
      <c r="M970" s="88"/>
    </row>
    <row r="971" spans="1:13">
      <c r="A971" s="26" t="s">
        <v>3674</v>
      </c>
      <c r="B971" s="26" t="s">
        <v>3675</v>
      </c>
      <c r="C971" s="26" t="s">
        <v>221</v>
      </c>
      <c r="D971" s="26" t="s">
        <v>3676</v>
      </c>
      <c r="E971" s="26" t="s">
        <v>432</v>
      </c>
      <c r="F971" s="26" t="s">
        <v>225</v>
      </c>
      <c r="G971" s="26" t="s">
        <v>224</v>
      </c>
      <c r="H971" s="26" t="s">
        <v>225</v>
      </c>
      <c r="I971" s="27" t="s">
        <v>93</v>
      </c>
      <c r="J971" s="86">
        <v>6802.7438888888892</v>
      </c>
      <c r="K971" s="86">
        <f t="shared" si="15"/>
        <v>1292.521338888889</v>
      </c>
      <c r="L971" s="86">
        <v>8095</v>
      </c>
      <c r="M971" s="88"/>
    </row>
    <row r="972" spans="1:13">
      <c r="A972" s="26" t="s">
        <v>3677</v>
      </c>
      <c r="B972" s="26" t="s">
        <v>3678</v>
      </c>
      <c r="C972" s="26" t="s">
        <v>221</v>
      </c>
      <c r="D972" s="26" t="s">
        <v>3679</v>
      </c>
      <c r="E972" s="26" t="s">
        <v>432</v>
      </c>
      <c r="F972" s="26" t="s">
        <v>225</v>
      </c>
      <c r="G972" s="26" t="s">
        <v>433</v>
      </c>
      <c r="H972" s="26" t="s">
        <v>433</v>
      </c>
      <c r="I972" s="27" t="s">
        <v>93</v>
      </c>
      <c r="J972" s="86">
        <v>17127.129555555555</v>
      </c>
      <c r="K972" s="86">
        <f t="shared" si="15"/>
        <v>3254.1546155555557</v>
      </c>
      <c r="L972" s="86">
        <v>20381</v>
      </c>
      <c r="M972" s="88"/>
    </row>
    <row r="973" spans="1:13">
      <c r="A973" s="26" t="s">
        <v>3680</v>
      </c>
      <c r="B973" s="26" t="s">
        <v>3681</v>
      </c>
      <c r="C973" s="29">
        <v>112152114</v>
      </c>
      <c r="D973" s="26" t="s">
        <v>3682</v>
      </c>
      <c r="E973" s="26" t="s">
        <v>269</v>
      </c>
      <c r="F973" s="26" t="s">
        <v>225</v>
      </c>
      <c r="G973" s="26" t="s">
        <v>356</v>
      </c>
      <c r="H973" s="26" t="s">
        <v>3683</v>
      </c>
      <c r="I973" s="27" t="s">
        <v>93</v>
      </c>
      <c r="J973" s="86">
        <v>138204.88880000002</v>
      </c>
      <c r="K973" s="86">
        <f t="shared" si="15"/>
        <v>26258.928872000004</v>
      </c>
      <c r="L973" s="86">
        <v>164464</v>
      </c>
      <c r="M973" s="88"/>
    </row>
    <row r="974" spans="1:13" ht="40.5">
      <c r="A974" s="26" t="s">
        <v>3684</v>
      </c>
      <c r="B974" s="26" t="s">
        <v>3685</v>
      </c>
      <c r="C974" s="29">
        <v>292009009</v>
      </c>
      <c r="D974" s="26" t="s">
        <v>3686</v>
      </c>
      <c r="E974" s="26" t="s">
        <v>758</v>
      </c>
      <c r="F974" s="26" t="s">
        <v>225</v>
      </c>
      <c r="G974" s="26" t="s">
        <v>224</v>
      </c>
      <c r="H974" s="26" t="s">
        <v>224</v>
      </c>
      <c r="I974" s="27" t="s">
        <v>93</v>
      </c>
      <c r="J974" s="86">
        <v>575091.16666666663</v>
      </c>
      <c r="K974" s="86">
        <f t="shared" si="15"/>
        <v>109267.32166666666</v>
      </c>
      <c r="L974" s="86">
        <v>684358</v>
      </c>
      <c r="M974" s="88"/>
    </row>
    <row r="975" spans="1:13">
      <c r="A975" s="26" t="s">
        <v>3687</v>
      </c>
      <c r="B975" s="26" t="s">
        <v>3688</v>
      </c>
      <c r="C975" s="29">
        <v>292009011</v>
      </c>
      <c r="D975" s="26" t="s">
        <v>3689</v>
      </c>
      <c r="E975" s="26" t="s">
        <v>758</v>
      </c>
      <c r="F975" s="26" t="s">
        <v>225</v>
      </c>
      <c r="G975" s="26" t="s">
        <v>224</v>
      </c>
      <c r="H975" s="26" t="s">
        <v>224</v>
      </c>
      <c r="I975" s="27" t="s">
        <v>93</v>
      </c>
      <c r="J975" s="86">
        <v>1035452.4328725039</v>
      </c>
      <c r="K975" s="86">
        <f t="shared" si="15"/>
        <v>196735.96224577574</v>
      </c>
      <c r="L975" s="86">
        <v>1232188</v>
      </c>
      <c r="M975" s="88"/>
    </row>
    <row r="976" spans="1:13" ht="67.5">
      <c r="A976" s="26" t="s">
        <v>3690</v>
      </c>
      <c r="B976" s="26" t="s">
        <v>3691</v>
      </c>
      <c r="C976" s="29">
        <v>212015010</v>
      </c>
      <c r="D976" s="26" t="s">
        <v>3692</v>
      </c>
      <c r="E976" s="26" t="s">
        <v>229</v>
      </c>
      <c r="F976" s="26" t="s">
        <v>3693</v>
      </c>
      <c r="G976" s="26" t="s">
        <v>3694</v>
      </c>
      <c r="H976" s="26" t="s">
        <v>3695</v>
      </c>
      <c r="I976" s="27" t="s">
        <v>93</v>
      </c>
      <c r="J976" s="86">
        <v>105897983.25</v>
      </c>
      <c r="K976" s="86">
        <f t="shared" si="15"/>
        <v>20120616.817499999</v>
      </c>
      <c r="L976" s="86">
        <v>126018600</v>
      </c>
      <c r="M976" s="88"/>
    </row>
    <row r="977" spans="1:13" ht="27">
      <c r="A977" s="26" t="s">
        <v>3696</v>
      </c>
      <c r="B977" s="26" t="s">
        <v>3697</v>
      </c>
      <c r="C977" s="29">
        <v>112154291</v>
      </c>
      <c r="D977" s="26" t="s">
        <v>3698</v>
      </c>
      <c r="E977" s="26" t="s">
        <v>432</v>
      </c>
      <c r="F977" s="26" t="s">
        <v>225</v>
      </c>
      <c r="G977" s="26" t="s">
        <v>224</v>
      </c>
      <c r="H977" s="26" t="s">
        <v>224</v>
      </c>
      <c r="I977" s="27" t="s">
        <v>93</v>
      </c>
      <c r="J977" s="86">
        <v>51979.284</v>
      </c>
      <c r="K977" s="86">
        <f t="shared" si="15"/>
        <v>9876.0639599999995</v>
      </c>
      <c r="L977" s="86">
        <v>61855</v>
      </c>
      <c r="M977" s="88"/>
    </row>
    <row r="978" spans="1:13">
      <c r="A978" s="26" t="s">
        <v>3699</v>
      </c>
      <c r="B978" s="26" t="s">
        <v>3700</v>
      </c>
      <c r="C978" s="26" t="s">
        <v>221</v>
      </c>
      <c r="D978" s="26" t="s">
        <v>3701</v>
      </c>
      <c r="E978" s="26" t="s">
        <v>432</v>
      </c>
      <c r="F978" s="26" t="s">
        <v>225</v>
      </c>
      <c r="G978" s="26" t="s">
        <v>224</v>
      </c>
      <c r="H978" s="26" t="s">
        <v>225</v>
      </c>
      <c r="I978" s="27" t="s">
        <v>93</v>
      </c>
      <c r="J978" s="86">
        <v>445568.19024999999</v>
      </c>
      <c r="K978" s="86">
        <f t="shared" si="15"/>
        <v>84657.956147499994</v>
      </c>
      <c r="L978" s="86">
        <v>530226</v>
      </c>
      <c r="M978" s="88"/>
    </row>
    <row r="979" spans="1:13">
      <c r="A979" s="26" t="s">
        <v>3702</v>
      </c>
      <c r="B979" s="26" t="s">
        <v>3703</v>
      </c>
      <c r="C979" s="26" t="s">
        <v>221</v>
      </c>
      <c r="D979" s="26" t="s">
        <v>3704</v>
      </c>
      <c r="E979" s="26" t="s">
        <v>432</v>
      </c>
      <c r="F979" s="26" t="s">
        <v>225</v>
      </c>
      <c r="G979" s="26" t="s">
        <v>224</v>
      </c>
      <c r="H979" s="26" t="s">
        <v>433</v>
      </c>
      <c r="I979" s="27" t="s">
        <v>93</v>
      </c>
      <c r="J979" s="86">
        <v>343117.92057142861</v>
      </c>
      <c r="K979" s="86">
        <f t="shared" si="15"/>
        <v>65192.404908571436</v>
      </c>
      <c r="L979" s="86">
        <v>408310</v>
      </c>
      <c r="M979" s="88"/>
    </row>
    <row r="980" spans="1:13">
      <c r="A980" s="26" t="s">
        <v>3705</v>
      </c>
      <c r="B980" s="26" t="s">
        <v>3706</v>
      </c>
      <c r="C980" s="26" t="s">
        <v>221</v>
      </c>
      <c r="D980" s="26" t="s">
        <v>3707</v>
      </c>
      <c r="E980" s="26" t="s">
        <v>432</v>
      </c>
      <c r="F980" s="26" t="s">
        <v>225</v>
      </c>
      <c r="G980" s="26" t="s">
        <v>224</v>
      </c>
      <c r="H980" s="26" t="s">
        <v>433</v>
      </c>
      <c r="I980" s="27" t="s">
        <v>93</v>
      </c>
      <c r="J980" s="86">
        <v>124443.3148888889</v>
      </c>
      <c r="K980" s="86">
        <f t="shared" si="15"/>
        <v>23644.229828888892</v>
      </c>
      <c r="L980" s="86">
        <v>148088</v>
      </c>
      <c r="M980" s="88"/>
    </row>
    <row r="981" spans="1:13">
      <c r="A981" s="26" t="s">
        <v>3708</v>
      </c>
      <c r="B981" s="26" t="s">
        <v>3709</v>
      </c>
      <c r="C981" s="29">
        <v>104633005</v>
      </c>
      <c r="D981" s="26" t="s">
        <v>3710</v>
      </c>
      <c r="E981" s="26" t="s">
        <v>432</v>
      </c>
      <c r="F981" s="26" t="s">
        <v>225</v>
      </c>
      <c r="G981" s="26" t="s">
        <v>224</v>
      </c>
      <c r="H981" s="26" t="s">
        <v>225</v>
      </c>
      <c r="I981" s="27" t="s">
        <v>93</v>
      </c>
      <c r="J981" s="86">
        <v>86529.700555555566</v>
      </c>
      <c r="K981" s="86">
        <f t="shared" si="15"/>
        <v>16440.643105555559</v>
      </c>
      <c r="L981" s="86">
        <v>102970</v>
      </c>
      <c r="M981" s="88"/>
    </row>
    <row r="982" spans="1:13">
      <c r="A982" s="26" t="s">
        <v>3711</v>
      </c>
      <c r="B982" s="26" t="s">
        <v>3712</v>
      </c>
      <c r="C982" s="26" t="s">
        <v>221</v>
      </c>
      <c r="D982" s="26" t="s">
        <v>3713</v>
      </c>
      <c r="E982" s="26" t="s">
        <v>258</v>
      </c>
      <c r="F982" s="26" t="s">
        <v>225</v>
      </c>
      <c r="G982" s="26" t="s">
        <v>225</v>
      </c>
      <c r="H982" s="26" t="s">
        <v>225</v>
      </c>
      <c r="I982" s="27" t="s">
        <v>93</v>
      </c>
      <c r="J982" s="86">
        <v>1960750</v>
      </c>
      <c r="K982" s="86">
        <f t="shared" si="15"/>
        <v>372542.5</v>
      </c>
      <c r="L982" s="86">
        <v>2333293</v>
      </c>
      <c r="M982" s="88"/>
    </row>
    <row r="983" spans="1:13">
      <c r="A983" s="26" t="s">
        <v>3714</v>
      </c>
      <c r="B983" s="26" t="s">
        <v>3715</v>
      </c>
      <c r="C983" s="29">
        <v>112154234</v>
      </c>
      <c r="D983" s="26" t="s">
        <v>3716</v>
      </c>
      <c r="E983" s="26" t="s">
        <v>599</v>
      </c>
      <c r="F983" s="26" t="s">
        <v>225</v>
      </c>
      <c r="G983" s="26" t="s">
        <v>224</v>
      </c>
      <c r="H983" s="26" t="s">
        <v>224</v>
      </c>
      <c r="I983" s="27" t="s">
        <v>93</v>
      </c>
      <c r="J983" s="86">
        <v>44507.697555555555</v>
      </c>
      <c r="K983" s="86">
        <f t="shared" si="15"/>
        <v>8456.4625355555563</v>
      </c>
      <c r="L983" s="86">
        <v>52964</v>
      </c>
      <c r="M983" s="88"/>
    </row>
    <row r="984" spans="1:13">
      <c r="A984" s="26" t="s">
        <v>3717</v>
      </c>
      <c r="B984" s="26" t="s">
        <v>3718</v>
      </c>
      <c r="C984" s="29">
        <v>112150133</v>
      </c>
      <c r="D984" s="26" t="s">
        <v>3719</v>
      </c>
      <c r="E984" s="26" t="s">
        <v>498</v>
      </c>
      <c r="F984" s="26" t="s">
        <v>225</v>
      </c>
      <c r="G984" s="26" t="s">
        <v>224</v>
      </c>
      <c r="H984" s="26" t="s">
        <v>224</v>
      </c>
      <c r="I984" s="27" t="s">
        <v>93</v>
      </c>
      <c r="J984" s="86">
        <v>62216.96611111112</v>
      </c>
      <c r="K984" s="86">
        <f t="shared" si="15"/>
        <v>11821.223561111114</v>
      </c>
      <c r="L984" s="86">
        <v>74038</v>
      </c>
      <c r="M984" s="88"/>
    </row>
    <row r="985" spans="1:13">
      <c r="A985" s="26" t="s">
        <v>3720</v>
      </c>
      <c r="B985" s="26" t="s">
        <v>3721</v>
      </c>
      <c r="C985" s="26" t="s">
        <v>221</v>
      </c>
      <c r="D985" s="26" t="s">
        <v>3722</v>
      </c>
      <c r="E985" s="26" t="s">
        <v>245</v>
      </c>
      <c r="F985" s="26" t="s">
        <v>225</v>
      </c>
      <c r="G985" s="26" t="s">
        <v>224</v>
      </c>
      <c r="H985" s="26" t="s">
        <v>224</v>
      </c>
      <c r="I985" s="27" t="s">
        <v>93</v>
      </c>
      <c r="J985" s="86">
        <v>99098.793222222215</v>
      </c>
      <c r="K985" s="86">
        <f t="shared" si="15"/>
        <v>18828.77071222222</v>
      </c>
      <c r="L985" s="86">
        <v>117928</v>
      </c>
      <c r="M985" s="88"/>
    </row>
    <row r="986" spans="1:13">
      <c r="A986" s="26" t="s">
        <v>3723</v>
      </c>
      <c r="B986" s="26" t="s">
        <v>3724</v>
      </c>
      <c r="C986" s="26" t="s">
        <v>221</v>
      </c>
      <c r="D986" s="26" t="s">
        <v>3725</v>
      </c>
      <c r="E986" s="26" t="s">
        <v>498</v>
      </c>
      <c r="F986" s="26" t="s">
        <v>225</v>
      </c>
      <c r="G986" s="26" t="s">
        <v>455</v>
      </c>
      <c r="H986" s="26" t="s">
        <v>3726</v>
      </c>
      <c r="I986" s="27" t="s">
        <v>93</v>
      </c>
      <c r="J986" s="86">
        <v>170308.4</v>
      </c>
      <c r="K986" s="86">
        <f t="shared" si="15"/>
        <v>32358.595999999998</v>
      </c>
      <c r="L986" s="86">
        <v>202667</v>
      </c>
      <c r="M986" s="88"/>
    </row>
    <row r="987" spans="1:13">
      <c r="A987" s="26" t="s">
        <v>3727</v>
      </c>
      <c r="B987" s="26" t="s">
        <v>3728</v>
      </c>
      <c r="C987" s="26" t="s">
        <v>221</v>
      </c>
      <c r="D987" s="26" t="s">
        <v>3729</v>
      </c>
      <c r="E987" s="26" t="s">
        <v>245</v>
      </c>
      <c r="F987" s="26" t="s">
        <v>225</v>
      </c>
      <c r="G987" s="26" t="s">
        <v>224</v>
      </c>
      <c r="H987" s="26" t="s">
        <v>224</v>
      </c>
      <c r="I987" s="27" t="s">
        <v>93</v>
      </c>
      <c r="J987" s="86">
        <v>71661.256111111099</v>
      </c>
      <c r="K987" s="86">
        <f t="shared" si="15"/>
        <v>13615.638661111108</v>
      </c>
      <c r="L987" s="86">
        <v>85277</v>
      </c>
      <c r="M987" s="88"/>
    </row>
    <row r="988" spans="1:13">
      <c r="A988" s="26" t="s">
        <v>3730</v>
      </c>
      <c r="B988" s="26" t="s">
        <v>3731</v>
      </c>
      <c r="C988" s="26" t="s">
        <v>221</v>
      </c>
      <c r="D988" s="26" t="s">
        <v>3732</v>
      </c>
      <c r="E988" s="26" t="s">
        <v>468</v>
      </c>
      <c r="F988" s="26" t="s">
        <v>225</v>
      </c>
      <c r="G988" s="26" t="s">
        <v>224</v>
      </c>
      <c r="H988" s="26" t="s">
        <v>3733</v>
      </c>
      <c r="I988" s="27" t="s">
        <v>93</v>
      </c>
      <c r="J988" s="86">
        <v>114907.17288888889</v>
      </c>
      <c r="K988" s="86">
        <f t="shared" si="15"/>
        <v>21832.36284888889</v>
      </c>
      <c r="L988" s="86">
        <v>136740</v>
      </c>
      <c r="M988" s="88"/>
    </row>
    <row r="989" spans="1:13">
      <c r="A989" s="26" t="s">
        <v>3734</v>
      </c>
      <c r="B989" s="26" t="s">
        <v>3735</v>
      </c>
      <c r="C989" s="26" t="s">
        <v>221</v>
      </c>
      <c r="D989" s="26" t="s">
        <v>3736</v>
      </c>
      <c r="E989" s="26" t="s">
        <v>468</v>
      </c>
      <c r="F989" s="26" t="s">
        <v>225</v>
      </c>
      <c r="G989" s="26" t="s">
        <v>224</v>
      </c>
      <c r="H989" s="26" t="s">
        <v>224</v>
      </c>
      <c r="I989" s="27" t="s">
        <v>93</v>
      </c>
      <c r="J989" s="86">
        <v>112659.20377777779</v>
      </c>
      <c r="K989" s="86">
        <f t="shared" si="15"/>
        <v>21405.24871777778</v>
      </c>
      <c r="L989" s="86">
        <v>134064</v>
      </c>
      <c r="M989" s="88"/>
    </row>
    <row r="990" spans="1:13">
      <c r="A990" s="26" t="s">
        <v>3737</v>
      </c>
      <c r="B990" s="26" t="s">
        <v>3738</v>
      </c>
      <c r="C990" s="29">
        <v>112150138</v>
      </c>
      <c r="D990" s="26" t="s">
        <v>3739</v>
      </c>
      <c r="E990" s="26" t="s">
        <v>245</v>
      </c>
      <c r="F990" s="26" t="s">
        <v>225</v>
      </c>
      <c r="G990" s="26" t="s">
        <v>224</v>
      </c>
      <c r="H990" s="26" t="s">
        <v>224</v>
      </c>
      <c r="I990" s="27" t="s">
        <v>93</v>
      </c>
      <c r="J990" s="86">
        <v>210655.54011111113</v>
      </c>
      <c r="K990" s="86">
        <f t="shared" si="15"/>
        <v>40024.552621111114</v>
      </c>
      <c r="L990" s="86">
        <v>250680</v>
      </c>
      <c r="M990" s="88"/>
    </row>
    <row r="991" spans="1:13">
      <c r="A991" s="26" t="s">
        <v>3740</v>
      </c>
      <c r="B991" s="26" t="s">
        <v>3741</v>
      </c>
      <c r="C991" s="26" t="s">
        <v>221</v>
      </c>
      <c r="D991" s="26" t="s">
        <v>3742</v>
      </c>
      <c r="E991" s="26" t="s">
        <v>245</v>
      </c>
      <c r="F991" s="26" t="s">
        <v>225</v>
      </c>
      <c r="G991" s="26" t="s">
        <v>224</v>
      </c>
      <c r="H991" s="26" t="s">
        <v>224</v>
      </c>
      <c r="I991" s="27" t="s">
        <v>93</v>
      </c>
      <c r="J991" s="86">
        <v>412729.50622222223</v>
      </c>
      <c r="K991" s="86">
        <f t="shared" si="15"/>
        <v>78418.606182222225</v>
      </c>
      <c r="L991" s="86">
        <v>491148</v>
      </c>
      <c r="M991" s="88"/>
    </row>
    <row r="992" spans="1:13">
      <c r="A992" s="26" t="s">
        <v>3743</v>
      </c>
      <c r="B992" s="26" t="s">
        <v>3744</v>
      </c>
      <c r="C992" s="29">
        <v>112150117</v>
      </c>
      <c r="D992" s="26" t="s">
        <v>3745</v>
      </c>
      <c r="E992" s="26" t="s">
        <v>468</v>
      </c>
      <c r="F992" s="26" t="s">
        <v>225</v>
      </c>
      <c r="G992" s="26" t="s">
        <v>224</v>
      </c>
      <c r="H992" s="26" t="s">
        <v>224</v>
      </c>
      <c r="I992" s="27" t="s">
        <v>93</v>
      </c>
      <c r="J992" s="86">
        <v>81851.478333333333</v>
      </c>
      <c r="K992" s="86">
        <f t="shared" si="15"/>
        <v>15551.780883333333</v>
      </c>
      <c r="L992" s="86">
        <v>97403</v>
      </c>
      <c r="M992" s="88"/>
    </row>
    <row r="993" spans="1:13">
      <c r="A993" s="26" t="s">
        <v>3746</v>
      </c>
      <c r="B993" s="26" t="s">
        <v>3747</v>
      </c>
      <c r="C993" s="26" t="s">
        <v>221</v>
      </c>
      <c r="D993" s="26" t="s">
        <v>3748</v>
      </c>
      <c r="E993" s="26" t="s">
        <v>245</v>
      </c>
      <c r="F993" s="26" t="s">
        <v>225</v>
      </c>
      <c r="G993" s="26" t="s">
        <v>3749</v>
      </c>
      <c r="H993" s="26" t="s">
        <v>1775</v>
      </c>
      <c r="I993" s="27" t="s">
        <v>93</v>
      </c>
      <c r="J993" s="86">
        <v>89110.589444444442</v>
      </c>
      <c r="K993" s="86">
        <f t="shared" si="15"/>
        <v>16931.011994444445</v>
      </c>
      <c r="L993" s="86">
        <v>106042</v>
      </c>
      <c r="M993" s="88"/>
    </row>
    <row r="994" spans="1:13">
      <c r="A994" s="26" t="s">
        <v>3750</v>
      </c>
      <c r="B994" s="26" t="s">
        <v>3751</v>
      </c>
      <c r="C994" s="29">
        <v>112150055</v>
      </c>
      <c r="D994" s="26" t="s">
        <v>3752</v>
      </c>
      <c r="E994" s="26" t="s">
        <v>498</v>
      </c>
      <c r="F994" s="26" t="s">
        <v>225</v>
      </c>
      <c r="G994" s="26" t="s">
        <v>224</v>
      </c>
      <c r="H994" s="26" t="s">
        <v>224</v>
      </c>
      <c r="I994" s="27" t="s">
        <v>93</v>
      </c>
      <c r="J994" s="86">
        <v>106623.66666666667</v>
      </c>
      <c r="K994" s="86">
        <f t="shared" si="15"/>
        <v>20258.49666666667</v>
      </c>
      <c r="L994" s="86">
        <v>126882</v>
      </c>
      <c r="M994" s="88"/>
    </row>
    <row r="995" spans="1:13">
      <c r="A995" s="26" t="s">
        <v>3753</v>
      </c>
      <c r="B995" s="26" t="s">
        <v>3754</v>
      </c>
      <c r="C995" s="26" t="s">
        <v>221</v>
      </c>
      <c r="D995" s="26" t="s">
        <v>3755</v>
      </c>
      <c r="E995" s="26" t="s">
        <v>258</v>
      </c>
      <c r="F995" s="26" t="s">
        <v>225</v>
      </c>
      <c r="G995" s="26" t="s">
        <v>3756</v>
      </c>
      <c r="H995" s="26" t="s">
        <v>224</v>
      </c>
      <c r="I995" s="27" t="s">
        <v>93</v>
      </c>
      <c r="J995" s="86">
        <v>239604.16666666666</v>
      </c>
      <c r="K995" s="86">
        <f t="shared" si="15"/>
        <v>45524.791666666664</v>
      </c>
      <c r="L995" s="86">
        <v>285129</v>
      </c>
      <c r="M995" s="88"/>
    </row>
    <row r="996" spans="1:13">
      <c r="A996" s="26" t="s">
        <v>3757</v>
      </c>
      <c r="B996" s="26" t="s">
        <v>3758</v>
      </c>
      <c r="C996" s="26" t="s">
        <v>221</v>
      </c>
      <c r="D996" s="26" t="s">
        <v>3759</v>
      </c>
      <c r="E996" s="26" t="s">
        <v>503</v>
      </c>
      <c r="F996" s="26" t="s">
        <v>225</v>
      </c>
      <c r="G996" s="26" t="s">
        <v>3760</v>
      </c>
      <c r="H996" s="26" t="s">
        <v>3761</v>
      </c>
      <c r="I996" s="27" t="s">
        <v>93</v>
      </c>
      <c r="J996" s="86">
        <v>390513.5</v>
      </c>
      <c r="K996" s="86">
        <f t="shared" si="15"/>
        <v>74197.565000000002</v>
      </c>
      <c r="L996" s="86">
        <v>464711</v>
      </c>
      <c r="M996" s="88"/>
    </row>
    <row r="997" spans="1:13">
      <c r="A997" s="26" t="s">
        <v>3762</v>
      </c>
      <c r="B997" s="26" t="s">
        <v>3763</v>
      </c>
      <c r="C997" s="26" t="s">
        <v>221</v>
      </c>
      <c r="D997" s="26" t="s">
        <v>3764</v>
      </c>
      <c r="E997" s="26" t="s">
        <v>223</v>
      </c>
      <c r="F997" s="26" t="s">
        <v>225</v>
      </c>
      <c r="G997" s="26" t="s">
        <v>224</v>
      </c>
      <c r="H997" s="26" t="s">
        <v>224</v>
      </c>
      <c r="I997" s="27" t="s">
        <v>93</v>
      </c>
      <c r="J997" s="86">
        <v>137019.96611111111</v>
      </c>
      <c r="K997" s="86">
        <f t="shared" si="15"/>
        <v>26033.79356111111</v>
      </c>
      <c r="L997" s="86">
        <v>163054</v>
      </c>
      <c r="M997" s="88"/>
    </row>
    <row r="998" spans="1:13">
      <c r="A998" s="26" t="s">
        <v>3765</v>
      </c>
      <c r="B998" s="26" t="s">
        <v>3766</v>
      </c>
      <c r="C998" s="29">
        <v>112156025</v>
      </c>
      <c r="D998" s="26" t="s">
        <v>3767</v>
      </c>
      <c r="E998" s="26" t="s">
        <v>223</v>
      </c>
      <c r="F998" s="26" t="s">
        <v>225</v>
      </c>
      <c r="G998" s="26" t="s">
        <v>224</v>
      </c>
      <c r="H998" s="26" t="s">
        <v>224</v>
      </c>
      <c r="I998" s="27" t="s">
        <v>93</v>
      </c>
      <c r="J998" s="86">
        <v>143043.18833333335</v>
      </c>
      <c r="K998" s="86">
        <f t="shared" si="15"/>
        <v>27178.205783333338</v>
      </c>
      <c r="L998" s="86">
        <v>170221</v>
      </c>
      <c r="M998" s="88"/>
    </row>
    <row r="999" spans="1:13">
      <c r="A999" s="26" t="s">
        <v>3768</v>
      </c>
      <c r="B999" s="26" t="s">
        <v>3769</v>
      </c>
      <c r="C999" s="26" t="s">
        <v>221</v>
      </c>
      <c r="D999" s="26" t="s">
        <v>3770</v>
      </c>
      <c r="E999" s="26" t="s">
        <v>460</v>
      </c>
      <c r="F999" s="26" t="s">
        <v>225</v>
      </c>
      <c r="G999" s="26" t="s">
        <v>3771</v>
      </c>
      <c r="H999" s="26" t="s">
        <v>224</v>
      </c>
      <c r="I999" s="27" t="s">
        <v>93</v>
      </c>
      <c r="J999" s="86">
        <v>1147127.9028333335</v>
      </c>
      <c r="K999" s="86">
        <f t="shared" si="15"/>
        <v>217954.30153833335</v>
      </c>
      <c r="L999" s="86">
        <v>1365082</v>
      </c>
      <c r="M999" s="88"/>
    </row>
    <row r="1000" spans="1:13" ht="27">
      <c r="A1000" s="26" t="s">
        <v>3772</v>
      </c>
      <c r="B1000" s="26" t="s">
        <v>3773</v>
      </c>
      <c r="C1000" s="26" t="s">
        <v>221</v>
      </c>
      <c r="D1000" s="26" t="s">
        <v>3774</v>
      </c>
      <c r="E1000" s="26" t="s">
        <v>3775</v>
      </c>
      <c r="F1000" s="26" t="s">
        <v>225</v>
      </c>
      <c r="G1000" s="26" t="s">
        <v>3776</v>
      </c>
      <c r="H1000" s="26" t="s">
        <v>3777</v>
      </c>
      <c r="I1000" s="27" t="s">
        <v>93</v>
      </c>
      <c r="J1000" s="86">
        <v>521259</v>
      </c>
      <c r="K1000" s="86">
        <f t="shared" si="15"/>
        <v>99039.21</v>
      </c>
      <c r="L1000" s="86">
        <v>620298</v>
      </c>
      <c r="M1000" s="88"/>
    </row>
    <row r="1001" spans="1:13">
      <c r="A1001" s="26" t="s">
        <v>3778</v>
      </c>
      <c r="B1001" s="26" t="s">
        <v>3779</v>
      </c>
      <c r="C1001" s="29">
        <v>112154113</v>
      </c>
      <c r="D1001" s="26" t="s">
        <v>3780</v>
      </c>
      <c r="E1001" s="26" t="s">
        <v>258</v>
      </c>
      <c r="F1001" s="26" t="s">
        <v>224</v>
      </c>
      <c r="G1001" s="26" t="s">
        <v>224</v>
      </c>
      <c r="H1001" s="26" t="s">
        <v>224</v>
      </c>
      <c r="I1001" s="27" t="s">
        <v>93</v>
      </c>
      <c r="J1001" s="86">
        <v>15092.5</v>
      </c>
      <c r="K1001" s="86">
        <f t="shared" si="15"/>
        <v>2867.5749999999998</v>
      </c>
      <c r="L1001" s="86">
        <v>17960</v>
      </c>
      <c r="M1001" s="88"/>
    </row>
    <row r="1002" spans="1:13">
      <c r="A1002" s="26" t="s">
        <v>3781</v>
      </c>
      <c r="B1002" s="26" t="s">
        <v>3782</v>
      </c>
      <c r="C1002" s="29">
        <v>112154249</v>
      </c>
      <c r="D1002" s="26" t="s">
        <v>3783</v>
      </c>
      <c r="E1002" s="26" t="s">
        <v>427</v>
      </c>
      <c r="F1002" s="26" t="s">
        <v>224</v>
      </c>
      <c r="G1002" s="26" t="s">
        <v>455</v>
      </c>
      <c r="H1002" s="26" t="s">
        <v>224</v>
      </c>
      <c r="I1002" s="27" t="s">
        <v>93</v>
      </c>
      <c r="J1002" s="86">
        <v>7349.6357777777785</v>
      </c>
      <c r="K1002" s="86">
        <f t="shared" si="15"/>
        <v>1396.430797777778</v>
      </c>
      <c r="L1002" s="86">
        <v>8746</v>
      </c>
      <c r="M1002" s="88"/>
    </row>
    <row r="1003" spans="1:13">
      <c r="A1003" s="26" t="s">
        <v>3784</v>
      </c>
      <c r="B1003" s="26" t="s">
        <v>3785</v>
      </c>
      <c r="C1003" s="29">
        <v>112154032</v>
      </c>
      <c r="D1003" s="26" t="s">
        <v>3786</v>
      </c>
      <c r="E1003" s="26" t="s">
        <v>599</v>
      </c>
      <c r="F1003" s="26" t="s">
        <v>224</v>
      </c>
      <c r="G1003" s="26" t="s">
        <v>224</v>
      </c>
      <c r="H1003" s="26" t="s">
        <v>224</v>
      </c>
      <c r="I1003" s="27" t="s">
        <v>93</v>
      </c>
      <c r="J1003" s="86">
        <v>2083.3542499999999</v>
      </c>
      <c r="K1003" s="86">
        <f t="shared" si="15"/>
        <v>395.83730749999995</v>
      </c>
      <c r="L1003" s="86">
        <v>2479</v>
      </c>
      <c r="M1003" s="88"/>
    </row>
    <row r="1004" spans="1:13">
      <c r="A1004" s="26" t="s">
        <v>3787</v>
      </c>
      <c r="B1004" s="26" t="s">
        <v>3788</v>
      </c>
      <c r="C1004" s="29">
        <v>112150027</v>
      </c>
      <c r="D1004" s="26" t="s">
        <v>3789</v>
      </c>
      <c r="E1004" s="26" t="s">
        <v>245</v>
      </c>
      <c r="F1004" s="26" t="s">
        <v>224</v>
      </c>
      <c r="G1004" s="26" t="s">
        <v>224</v>
      </c>
      <c r="H1004" s="26" t="s">
        <v>224</v>
      </c>
      <c r="I1004" s="27" t="s">
        <v>93</v>
      </c>
      <c r="J1004" s="86">
        <v>381801.8</v>
      </c>
      <c r="K1004" s="86">
        <f t="shared" si="15"/>
        <v>72542.342000000004</v>
      </c>
      <c r="L1004" s="86">
        <v>454344</v>
      </c>
      <c r="M1004" s="88"/>
    </row>
    <row r="1005" spans="1:13">
      <c r="A1005" s="26" t="s">
        <v>3790</v>
      </c>
      <c r="B1005" s="26" t="s">
        <v>3791</v>
      </c>
      <c r="C1005" s="26" t="s">
        <v>221</v>
      </c>
      <c r="D1005" s="26" t="s">
        <v>3792</v>
      </c>
      <c r="E1005" s="26" t="s">
        <v>223</v>
      </c>
      <c r="F1005" s="26" t="s">
        <v>224</v>
      </c>
      <c r="G1005" s="26" t="s">
        <v>224</v>
      </c>
      <c r="H1005" s="26" t="s">
        <v>224</v>
      </c>
      <c r="I1005" s="27" t="s">
        <v>93</v>
      </c>
      <c r="J1005" s="86">
        <v>159563.29944444445</v>
      </c>
      <c r="K1005" s="86">
        <f t="shared" si="15"/>
        <v>30317.026894444447</v>
      </c>
      <c r="L1005" s="86">
        <v>189880</v>
      </c>
      <c r="M1005" s="88"/>
    </row>
    <row r="1006" spans="1:13">
      <c r="A1006" s="26" t="s">
        <v>3793</v>
      </c>
      <c r="B1006" s="26" t="s">
        <v>3794</v>
      </c>
      <c r="C1006" s="29">
        <v>112150101</v>
      </c>
      <c r="D1006" s="26" t="s">
        <v>3795</v>
      </c>
      <c r="E1006" s="26" t="s">
        <v>468</v>
      </c>
      <c r="F1006" s="26" t="s">
        <v>224</v>
      </c>
      <c r="G1006" s="26" t="s">
        <v>455</v>
      </c>
      <c r="H1006" s="26" t="s">
        <v>224</v>
      </c>
      <c r="I1006" s="27" t="s">
        <v>93</v>
      </c>
      <c r="J1006" s="86">
        <v>163417.38416666668</v>
      </c>
      <c r="K1006" s="86">
        <f t="shared" si="15"/>
        <v>31049.302991666671</v>
      </c>
      <c r="L1006" s="86">
        <v>194467</v>
      </c>
      <c r="M1006" s="88"/>
    </row>
    <row r="1007" spans="1:13">
      <c r="A1007" s="26" t="s">
        <v>3796</v>
      </c>
      <c r="B1007" s="26" t="s">
        <v>3797</v>
      </c>
      <c r="C1007" s="29">
        <v>112154123</v>
      </c>
      <c r="D1007" s="26" t="s">
        <v>3798</v>
      </c>
      <c r="E1007" s="26" t="s">
        <v>258</v>
      </c>
      <c r="F1007" s="26" t="s">
        <v>224</v>
      </c>
      <c r="G1007" s="26" t="s">
        <v>224</v>
      </c>
      <c r="H1007" s="26" t="s">
        <v>224</v>
      </c>
      <c r="I1007" s="27" t="s">
        <v>93</v>
      </c>
      <c r="J1007" s="86">
        <v>28604.265857142858</v>
      </c>
      <c r="K1007" s="86">
        <f t="shared" si="15"/>
        <v>5434.8105128571433</v>
      </c>
      <c r="L1007" s="86">
        <v>34039</v>
      </c>
      <c r="M1007" s="88"/>
    </row>
    <row r="1008" spans="1:13">
      <c r="A1008" s="26" t="s">
        <v>3799</v>
      </c>
      <c r="B1008" s="26" t="s">
        <v>3800</v>
      </c>
      <c r="C1008" s="29">
        <v>112154298</v>
      </c>
      <c r="D1008" s="26" t="s">
        <v>3801</v>
      </c>
      <c r="E1008" s="26" t="s">
        <v>258</v>
      </c>
      <c r="F1008" s="26" t="s">
        <v>224</v>
      </c>
      <c r="G1008" s="26" t="s">
        <v>224</v>
      </c>
      <c r="H1008" s="26" t="s">
        <v>224</v>
      </c>
      <c r="I1008" s="27" t="s">
        <v>93</v>
      </c>
      <c r="J1008" s="86">
        <v>37673.833333333336</v>
      </c>
      <c r="K1008" s="86">
        <f t="shared" si="15"/>
        <v>7158.0283333333336</v>
      </c>
      <c r="L1008" s="86">
        <v>44832</v>
      </c>
      <c r="M1008" s="88"/>
    </row>
    <row r="1009" spans="1:13">
      <c r="A1009" s="26" t="s">
        <v>3802</v>
      </c>
      <c r="B1009" s="26" t="s">
        <v>3803</v>
      </c>
      <c r="C1009" s="29">
        <v>112153003</v>
      </c>
      <c r="D1009" s="26" t="s">
        <v>3804</v>
      </c>
      <c r="E1009" s="26" t="s">
        <v>758</v>
      </c>
      <c r="F1009" s="26" t="s">
        <v>224</v>
      </c>
      <c r="G1009" s="26" t="s">
        <v>3805</v>
      </c>
      <c r="H1009" s="26" t="s">
        <v>224</v>
      </c>
      <c r="I1009" s="27" t="s">
        <v>93</v>
      </c>
      <c r="J1009" s="86">
        <v>229615.07942857142</v>
      </c>
      <c r="K1009" s="86">
        <f t="shared" si="15"/>
        <v>43626.865091428568</v>
      </c>
      <c r="L1009" s="86">
        <v>273242</v>
      </c>
      <c r="M1009" s="88"/>
    </row>
    <row r="1010" spans="1:13">
      <c r="A1010" s="26" t="s">
        <v>3806</v>
      </c>
      <c r="B1010" s="26" t="s">
        <v>3807</v>
      </c>
      <c r="C1010" s="29">
        <v>112154237</v>
      </c>
      <c r="D1010" s="26" t="s">
        <v>3808</v>
      </c>
      <c r="E1010" s="26" t="s">
        <v>599</v>
      </c>
      <c r="F1010" s="26" t="s">
        <v>224</v>
      </c>
      <c r="G1010" s="26" t="s">
        <v>224</v>
      </c>
      <c r="H1010" s="26" t="s">
        <v>224</v>
      </c>
      <c r="I1010" s="27" t="s">
        <v>93</v>
      </c>
      <c r="J1010" s="86">
        <v>5069.2685555555554</v>
      </c>
      <c r="K1010" s="86">
        <f t="shared" si="15"/>
        <v>963.16102555555551</v>
      </c>
      <c r="L1010" s="86">
        <v>6032</v>
      </c>
      <c r="M1010" s="88"/>
    </row>
    <row r="1011" spans="1:13">
      <c r="A1011" s="26" t="s">
        <v>3809</v>
      </c>
      <c r="B1011" s="26" t="s">
        <v>3810</v>
      </c>
      <c r="C1011" s="29">
        <v>112154172</v>
      </c>
      <c r="D1011" s="26" t="s">
        <v>3811</v>
      </c>
      <c r="E1011" s="26" t="s">
        <v>599</v>
      </c>
      <c r="F1011" s="26" t="s">
        <v>224</v>
      </c>
      <c r="G1011" s="26" t="s">
        <v>224</v>
      </c>
      <c r="H1011" s="26" t="s">
        <v>224</v>
      </c>
      <c r="I1011" s="27" t="s">
        <v>93</v>
      </c>
      <c r="J1011" s="86">
        <v>21253.25</v>
      </c>
      <c r="K1011" s="86">
        <f t="shared" si="15"/>
        <v>4038.1174999999998</v>
      </c>
      <c r="L1011" s="86">
        <v>25291</v>
      </c>
      <c r="M1011" s="88"/>
    </row>
    <row r="1012" spans="1:13">
      <c r="A1012" s="26" t="s">
        <v>3812</v>
      </c>
      <c r="B1012" s="26" t="s">
        <v>3813</v>
      </c>
      <c r="C1012" s="29">
        <v>112154052</v>
      </c>
      <c r="D1012" s="26" t="s">
        <v>3814</v>
      </c>
      <c r="E1012" s="26" t="s">
        <v>599</v>
      </c>
      <c r="F1012" s="26" t="s">
        <v>224</v>
      </c>
      <c r="G1012" s="26" t="s">
        <v>224</v>
      </c>
      <c r="H1012" s="26" t="s">
        <v>224</v>
      </c>
      <c r="I1012" s="27" t="s">
        <v>93</v>
      </c>
      <c r="J1012" s="86">
        <v>11214.5</v>
      </c>
      <c r="K1012" s="86">
        <f t="shared" si="15"/>
        <v>2130.7550000000001</v>
      </c>
      <c r="L1012" s="86">
        <v>13345</v>
      </c>
      <c r="M1012" s="88"/>
    </row>
    <row r="1013" spans="1:13">
      <c r="A1013" s="26" t="s">
        <v>3815</v>
      </c>
      <c r="B1013" s="26" t="s">
        <v>3816</v>
      </c>
      <c r="C1013" s="29">
        <v>112563021</v>
      </c>
      <c r="D1013" s="26" t="s">
        <v>3817</v>
      </c>
      <c r="E1013" s="26" t="s">
        <v>599</v>
      </c>
      <c r="F1013" s="26" t="s">
        <v>224</v>
      </c>
      <c r="G1013" s="26" t="s">
        <v>3818</v>
      </c>
      <c r="H1013" s="26" t="s">
        <v>224</v>
      </c>
      <c r="I1013" s="27" t="s">
        <v>93</v>
      </c>
      <c r="J1013" s="86">
        <v>5802</v>
      </c>
      <c r="K1013" s="86">
        <f t="shared" si="15"/>
        <v>1102.3800000000001</v>
      </c>
      <c r="L1013" s="86">
        <v>6904</v>
      </c>
      <c r="M1013" s="88"/>
    </row>
    <row r="1014" spans="1:13">
      <c r="A1014" s="26" t="s">
        <v>3819</v>
      </c>
      <c r="B1014" s="26" t="s">
        <v>3820</v>
      </c>
      <c r="C1014" s="29">
        <v>112154111</v>
      </c>
      <c r="D1014" s="26" t="s">
        <v>3821</v>
      </c>
      <c r="E1014" s="26" t="s">
        <v>599</v>
      </c>
      <c r="F1014" s="26" t="s">
        <v>224</v>
      </c>
      <c r="G1014" s="26" t="s">
        <v>224</v>
      </c>
      <c r="H1014" s="26" t="s">
        <v>224</v>
      </c>
      <c r="I1014" s="27" t="s">
        <v>93</v>
      </c>
      <c r="J1014" s="86">
        <v>1537.4260000000002</v>
      </c>
      <c r="K1014" s="86">
        <f t="shared" si="15"/>
        <v>292.11094000000003</v>
      </c>
      <c r="L1014" s="86">
        <v>1830</v>
      </c>
      <c r="M1014" s="88"/>
    </row>
    <row r="1015" spans="1:13" ht="27">
      <c r="A1015" s="26" t="s">
        <v>3822</v>
      </c>
      <c r="B1015" s="26" t="s">
        <v>3823</v>
      </c>
      <c r="C1015" s="29">
        <v>112150193</v>
      </c>
      <c r="D1015" s="26" t="s">
        <v>3824</v>
      </c>
      <c r="E1015" s="26" t="s">
        <v>1881</v>
      </c>
      <c r="F1015" s="26" t="s">
        <v>1918</v>
      </c>
      <c r="G1015" s="26" t="s">
        <v>224</v>
      </c>
      <c r="H1015" s="26" t="s">
        <v>224</v>
      </c>
      <c r="I1015" s="27" t="s">
        <v>93</v>
      </c>
      <c r="J1015" s="86">
        <v>544768.89596774196</v>
      </c>
      <c r="K1015" s="86">
        <f t="shared" si="15"/>
        <v>103506.09023387097</v>
      </c>
      <c r="L1015" s="86">
        <v>648275</v>
      </c>
      <c r="M1015" s="88"/>
    </row>
    <row r="1016" spans="1:13">
      <c r="A1016" s="26" t="s">
        <v>3825</v>
      </c>
      <c r="B1016" s="26" t="s">
        <v>3826</v>
      </c>
      <c r="C1016" s="29">
        <v>112153029</v>
      </c>
      <c r="D1016" s="26" t="s">
        <v>3827</v>
      </c>
      <c r="E1016" s="26" t="s">
        <v>758</v>
      </c>
      <c r="F1016" s="26" t="s">
        <v>224</v>
      </c>
      <c r="G1016" s="26" t="s">
        <v>224</v>
      </c>
      <c r="H1016" s="26" t="s">
        <v>224</v>
      </c>
      <c r="I1016" s="27" t="s">
        <v>93</v>
      </c>
      <c r="J1016" s="86">
        <v>203141.232625</v>
      </c>
      <c r="K1016" s="86">
        <f t="shared" si="15"/>
        <v>38596.834198750003</v>
      </c>
      <c r="L1016" s="86">
        <v>241738</v>
      </c>
      <c r="M1016" s="88"/>
    </row>
    <row r="1017" spans="1:13">
      <c r="A1017" s="26" t="s">
        <v>3828</v>
      </c>
      <c r="B1017" s="26" t="s">
        <v>3829</v>
      </c>
      <c r="C1017" s="29">
        <v>112154175</v>
      </c>
      <c r="D1017" s="26" t="s">
        <v>3830</v>
      </c>
      <c r="E1017" s="26" t="s">
        <v>599</v>
      </c>
      <c r="F1017" s="26" t="s">
        <v>1841</v>
      </c>
      <c r="G1017" s="26" t="s">
        <v>224</v>
      </c>
      <c r="H1017" s="26" t="s">
        <v>224</v>
      </c>
      <c r="I1017" s="27" t="s">
        <v>93</v>
      </c>
      <c r="J1017" s="86">
        <v>24069.716</v>
      </c>
      <c r="K1017" s="86">
        <f t="shared" si="15"/>
        <v>4573.24604</v>
      </c>
      <c r="L1017" s="86">
        <v>28643</v>
      </c>
      <c r="M1017" s="88"/>
    </row>
    <row r="1018" spans="1:13">
      <c r="A1018" s="26" t="s">
        <v>3831</v>
      </c>
      <c r="B1018" s="26" t="s">
        <v>3832</v>
      </c>
      <c r="C1018" s="29">
        <v>292002007</v>
      </c>
      <c r="D1018" s="26" t="s">
        <v>3833</v>
      </c>
      <c r="E1018" s="26" t="s">
        <v>245</v>
      </c>
      <c r="F1018" s="26" t="s">
        <v>224</v>
      </c>
      <c r="G1018" s="26" t="s">
        <v>224</v>
      </c>
      <c r="H1018" s="26" t="s">
        <v>224</v>
      </c>
      <c r="I1018" s="27" t="s">
        <v>93</v>
      </c>
      <c r="J1018" s="86">
        <v>51039.711875000001</v>
      </c>
      <c r="K1018" s="86">
        <f t="shared" si="15"/>
        <v>9697.5452562499995</v>
      </c>
      <c r="L1018" s="86">
        <v>60737</v>
      </c>
      <c r="M1018" s="88"/>
    </row>
    <row r="1019" spans="1:13">
      <c r="A1019" s="26" t="s">
        <v>3834</v>
      </c>
      <c r="B1019" s="26" t="s">
        <v>3835</v>
      </c>
      <c r="C1019" s="29">
        <v>104702145</v>
      </c>
      <c r="D1019" s="26" t="s">
        <v>3836</v>
      </c>
      <c r="E1019" s="26" t="s">
        <v>432</v>
      </c>
      <c r="F1019" s="26" t="s">
        <v>224</v>
      </c>
      <c r="G1019" s="26" t="s">
        <v>224</v>
      </c>
      <c r="H1019" s="26" t="s">
        <v>224</v>
      </c>
      <c r="I1019" s="27" t="s">
        <v>93</v>
      </c>
      <c r="J1019" s="86">
        <v>1582.9073333333333</v>
      </c>
      <c r="K1019" s="86">
        <f t="shared" si="15"/>
        <v>300.75239333333332</v>
      </c>
      <c r="L1019" s="86">
        <v>1884</v>
      </c>
      <c r="M1019" s="88"/>
    </row>
    <row r="1020" spans="1:13">
      <c r="A1020" s="26" t="s">
        <v>3837</v>
      </c>
      <c r="B1020" s="26" t="s">
        <v>3838</v>
      </c>
      <c r="C1020" s="26" t="s">
        <v>221</v>
      </c>
      <c r="D1020" s="26" t="s">
        <v>3839</v>
      </c>
      <c r="E1020" s="26" t="s">
        <v>437</v>
      </c>
      <c r="F1020" s="26" t="s">
        <v>1578</v>
      </c>
      <c r="G1020" s="26" t="s">
        <v>455</v>
      </c>
      <c r="H1020" s="26" t="s">
        <v>224</v>
      </c>
      <c r="I1020" s="27" t="s">
        <v>93</v>
      </c>
      <c r="J1020" s="86">
        <v>59164.716129032255</v>
      </c>
      <c r="K1020" s="86">
        <f t="shared" si="15"/>
        <v>11241.296064516129</v>
      </c>
      <c r="L1020" s="86">
        <v>70406</v>
      </c>
      <c r="M1020" s="88"/>
    </row>
    <row r="1021" spans="1:13">
      <c r="A1021" s="26" t="s">
        <v>3840</v>
      </c>
      <c r="B1021" s="26" t="s">
        <v>3841</v>
      </c>
      <c r="C1021" s="26" t="s">
        <v>221</v>
      </c>
      <c r="D1021" s="26" t="s">
        <v>3842</v>
      </c>
      <c r="E1021" s="26" t="s">
        <v>599</v>
      </c>
      <c r="F1021" s="26" t="s">
        <v>224</v>
      </c>
      <c r="G1021" s="26" t="s">
        <v>224</v>
      </c>
      <c r="H1021" s="26" t="s">
        <v>224</v>
      </c>
      <c r="I1021" s="27" t="s">
        <v>93</v>
      </c>
      <c r="J1021" s="86">
        <v>26912.984555555555</v>
      </c>
      <c r="K1021" s="86">
        <f t="shared" si="15"/>
        <v>5113.4670655555556</v>
      </c>
      <c r="L1021" s="86">
        <v>32026</v>
      </c>
      <c r="M1021" s="88"/>
    </row>
    <row r="1022" spans="1:13">
      <c r="A1022" s="26" t="s">
        <v>3843</v>
      </c>
      <c r="B1022" s="26" t="s">
        <v>3844</v>
      </c>
      <c r="C1022" s="29">
        <v>112154259</v>
      </c>
      <c r="D1022" s="26" t="s">
        <v>3845</v>
      </c>
      <c r="E1022" s="26" t="s">
        <v>427</v>
      </c>
      <c r="F1022" s="26" t="s">
        <v>224</v>
      </c>
      <c r="G1022" s="26" t="s">
        <v>224</v>
      </c>
      <c r="H1022" s="26" t="s">
        <v>224</v>
      </c>
      <c r="I1022" s="27" t="s">
        <v>93</v>
      </c>
      <c r="J1022" s="86">
        <v>6874.0802222222228</v>
      </c>
      <c r="K1022" s="86">
        <f t="shared" si="15"/>
        <v>1306.0752422222224</v>
      </c>
      <c r="L1022" s="86">
        <v>8180</v>
      </c>
      <c r="M1022" s="88"/>
    </row>
    <row r="1023" spans="1:13">
      <c r="A1023" s="26" t="s">
        <v>3846</v>
      </c>
      <c r="B1023" s="26" t="s">
        <v>3847</v>
      </c>
      <c r="C1023" s="29">
        <v>292001008</v>
      </c>
      <c r="D1023" s="26" t="s">
        <v>3848</v>
      </c>
      <c r="E1023" s="26" t="s">
        <v>245</v>
      </c>
      <c r="F1023" s="26" t="s">
        <v>669</v>
      </c>
      <c r="G1023" s="26" t="s">
        <v>224</v>
      </c>
      <c r="H1023" s="26" t="s">
        <v>224</v>
      </c>
      <c r="I1023" s="27" t="s">
        <v>93</v>
      </c>
      <c r="J1023" s="86">
        <v>94018.731444444449</v>
      </c>
      <c r="K1023" s="86">
        <f t="shared" si="15"/>
        <v>17863.558974444444</v>
      </c>
      <c r="L1023" s="86">
        <v>111882</v>
      </c>
      <c r="M1023" s="88"/>
    </row>
    <row r="1024" spans="1:13">
      <c r="A1024" s="26" t="s">
        <v>3849</v>
      </c>
      <c r="B1024" s="26" t="s">
        <v>3850</v>
      </c>
      <c r="C1024" s="29">
        <v>112154025</v>
      </c>
      <c r="D1024" s="26" t="s">
        <v>3851</v>
      </c>
      <c r="E1024" s="26" t="s">
        <v>599</v>
      </c>
      <c r="F1024" s="26" t="s">
        <v>224</v>
      </c>
      <c r="G1024" s="26" t="s">
        <v>224</v>
      </c>
      <c r="H1024" s="26" t="s">
        <v>224</v>
      </c>
      <c r="I1024" s="27" t="s">
        <v>93</v>
      </c>
      <c r="J1024" s="86">
        <v>23997.367222222223</v>
      </c>
      <c r="K1024" s="86">
        <f t="shared" si="15"/>
        <v>4559.4997722222224</v>
      </c>
      <c r="L1024" s="86">
        <v>28557</v>
      </c>
      <c r="M1024" s="88"/>
    </row>
    <row r="1025" spans="1:13">
      <c r="A1025" s="26" t="s">
        <v>3852</v>
      </c>
      <c r="B1025" s="26" t="s">
        <v>3853</v>
      </c>
      <c r="C1025" s="29">
        <v>112154050</v>
      </c>
      <c r="D1025" s="26" t="s">
        <v>3854</v>
      </c>
      <c r="E1025" s="26" t="s">
        <v>599</v>
      </c>
      <c r="F1025" s="26" t="s">
        <v>224</v>
      </c>
      <c r="G1025" s="26" t="s">
        <v>224</v>
      </c>
      <c r="H1025" s="26" t="s">
        <v>224</v>
      </c>
      <c r="I1025" s="27" t="s">
        <v>93</v>
      </c>
      <c r="J1025" s="86">
        <v>41892.919777777774</v>
      </c>
      <c r="K1025" s="86">
        <f t="shared" si="15"/>
        <v>7959.6547577777774</v>
      </c>
      <c r="L1025" s="86">
        <v>49853</v>
      </c>
      <c r="M1025" s="88"/>
    </row>
    <row r="1026" spans="1:13">
      <c r="A1026" s="26" t="s">
        <v>3855</v>
      </c>
      <c r="B1026" s="26" t="s">
        <v>3856</v>
      </c>
      <c r="C1026" s="29">
        <v>112154028</v>
      </c>
      <c r="D1026" s="26" t="s">
        <v>3857</v>
      </c>
      <c r="E1026" s="26" t="s">
        <v>599</v>
      </c>
      <c r="F1026" s="26" t="s">
        <v>224</v>
      </c>
      <c r="G1026" s="26" t="s">
        <v>224</v>
      </c>
      <c r="H1026" s="26" t="s">
        <v>224</v>
      </c>
      <c r="I1026" s="27" t="s">
        <v>93</v>
      </c>
      <c r="J1026" s="86">
        <v>43908.343369175622</v>
      </c>
      <c r="K1026" s="86">
        <f t="shared" si="15"/>
        <v>8342.5852401433676</v>
      </c>
      <c r="L1026" s="86">
        <v>52251</v>
      </c>
      <c r="M1026" s="88"/>
    </row>
    <row r="1027" spans="1:13">
      <c r="A1027" s="26" t="s">
        <v>3858</v>
      </c>
      <c r="B1027" s="26" t="s">
        <v>3859</v>
      </c>
      <c r="C1027" s="29">
        <v>292001010</v>
      </c>
      <c r="D1027" s="26" t="s">
        <v>3860</v>
      </c>
      <c r="E1027" s="26" t="s">
        <v>245</v>
      </c>
      <c r="F1027" s="26" t="s">
        <v>263</v>
      </c>
      <c r="G1027" s="26" t="s">
        <v>455</v>
      </c>
      <c r="H1027" s="26" t="s">
        <v>224</v>
      </c>
      <c r="I1027" s="27" t="s">
        <v>93</v>
      </c>
      <c r="J1027" s="86">
        <v>100807.94916666667</v>
      </c>
      <c r="K1027" s="86">
        <f t="shared" si="15"/>
        <v>19153.510341666668</v>
      </c>
      <c r="L1027" s="86">
        <v>119961</v>
      </c>
      <c r="M1027" s="88"/>
    </row>
    <row r="1028" spans="1:13">
      <c r="A1028" s="26" t="s">
        <v>3861</v>
      </c>
      <c r="B1028" s="26" t="s">
        <v>3862</v>
      </c>
      <c r="C1028" s="29">
        <v>112150062</v>
      </c>
      <c r="D1028" s="26" t="s">
        <v>3863</v>
      </c>
      <c r="E1028" s="26" t="s">
        <v>245</v>
      </c>
      <c r="F1028" s="26" t="s">
        <v>224</v>
      </c>
      <c r="G1028" s="26" t="s">
        <v>224</v>
      </c>
      <c r="H1028" s="26" t="s">
        <v>224</v>
      </c>
      <c r="I1028" s="27" t="s">
        <v>93</v>
      </c>
      <c r="J1028" s="86">
        <v>307237.5</v>
      </c>
      <c r="K1028" s="86">
        <f t="shared" si="15"/>
        <v>58375.125</v>
      </c>
      <c r="L1028" s="86">
        <v>365613</v>
      </c>
      <c r="M1028" s="88"/>
    </row>
    <row r="1029" spans="1:13">
      <c r="A1029" s="26" t="s">
        <v>3864</v>
      </c>
      <c r="B1029" s="26" t="s">
        <v>3865</v>
      </c>
      <c r="C1029" s="29">
        <v>104475016</v>
      </c>
      <c r="D1029" s="26" t="s">
        <v>3866</v>
      </c>
      <c r="E1029" s="26" t="s">
        <v>432</v>
      </c>
      <c r="F1029" s="26" t="s">
        <v>224</v>
      </c>
      <c r="G1029" s="26" t="s">
        <v>224</v>
      </c>
      <c r="H1029" s="26" t="s">
        <v>224</v>
      </c>
      <c r="I1029" s="27" t="s">
        <v>93</v>
      </c>
      <c r="J1029" s="86">
        <v>1855.5845555555554</v>
      </c>
      <c r="K1029" s="86">
        <f t="shared" si="15"/>
        <v>352.56106555555556</v>
      </c>
      <c r="L1029" s="86">
        <v>2208</v>
      </c>
      <c r="M1029" s="88"/>
    </row>
    <row r="1030" spans="1:13">
      <c r="A1030" s="26" t="s">
        <v>3867</v>
      </c>
      <c r="B1030" s="26" t="s">
        <v>3868</v>
      </c>
      <c r="C1030" s="26" t="s">
        <v>221</v>
      </c>
      <c r="D1030" s="26" t="s">
        <v>3869</v>
      </c>
      <c r="E1030" s="26" t="s">
        <v>432</v>
      </c>
      <c r="F1030" s="26" t="s">
        <v>224</v>
      </c>
      <c r="G1030" s="26" t="s">
        <v>224</v>
      </c>
      <c r="H1030" s="26" t="s">
        <v>224</v>
      </c>
      <c r="I1030" s="27" t="s">
        <v>93</v>
      </c>
      <c r="J1030" s="86">
        <v>31820.39575</v>
      </c>
      <c r="K1030" s="86">
        <f t="shared" si="15"/>
        <v>6045.8751924999997</v>
      </c>
      <c r="L1030" s="86">
        <v>37866</v>
      </c>
      <c r="M1030" s="88"/>
    </row>
    <row r="1031" spans="1:13">
      <c r="A1031" s="26" t="s">
        <v>3870</v>
      </c>
      <c r="B1031" s="26" t="s">
        <v>3871</v>
      </c>
      <c r="C1031" s="26" t="s">
        <v>221</v>
      </c>
      <c r="D1031" s="26" t="s">
        <v>3872</v>
      </c>
      <c r="E1031" s="26" t="s">
        <v>258</v>
      </c>
      <c r="F1031" s="26" t="s">
        <v>224</v>
      </c>
      <c r="G1031" s="26" t="s">
        <v>224</v>
      </c>
      <c r="H1031" s="26" t="s">
        <v>224</v>
      </c>
      <c r="I1031" s="27" t="s">
        <v>93</v>
      </c>
      <c r="J1031" s="86">
        <v>27380.3668</v>
      </c>
      <c r="K1031" s="86">
        <f t="shared" si="15"/>
        <v>5202.2696919999998</v>
      </c>
      <c r="L1031" s="86">
        <v>32583</v>
      </c>
      <c r="M1031" s="88"/>
    </row>
    <row r="1032" spans="1:13">
      <c r="A1032" s="26" t="s">
        <v>3873</v>
      </c>
      <c r="B1032" s="26" t="s">
        <v>3874</v>
      </c>
      <c r="C1032" s="29">
        <v>112154239</v>
      </c>
      <c r="D1032" s="26" t="s">
        <v>3875</v>
      </c>
      <c r="E1032" s="26" t="s">
        <v>599</v>
      </c>
      <c r="F1032" s="26" t="s">
        <v>224</v>
      </c>
      <c r="G1032" s="26" t="s">
        <v>3115</v>
      </c>
      <c r="H1032" s="26" t="s">
        <v>224</v>
      </c>
      <c r="I1032" s="27" t="s">
        <v>93</v>
      </c>
      <c r="J1032" s="86">
        <v>48200.75</v>
      </c>
      <c r="K1032" s="86">
        <f t="shared" ref="K1032:K1095" si="16">+J1032*0.19</f>
        <v>9158.1424999999999</v>
      </c>
      <c r="L1032" s="86">
        <v>57359</v>
      </c>
      <c r="M1032" s="88"/>
    </row>
    <row r="1033" spans="1:13">
      <c r="A1033" s="26" t="s">
        <v>3876</v>
      </c>
      <c r="B1033" s="26" t="s">
        <v>3877</v>
      </c>
      <c r="C1033" s="29">
        <v>104071009</v>
      </c>
      <c r="D1033" s="26" t="s">
        <v>3878</v>
      </c>
      <c r="E1033" s="26" t="s">
        <v>599</v>
      </c>
      <c r="F1033" s="26" t="s">
        <v>224</v>
      </c>
      <c r="G1033" s="26" t="s">
        <v>224</v>
      </c>
      <c r="H1033" s="26" t="s">
        <v>224</v>
      </c>
      <c r="I1033" s="27" t="s">
        <v>93</v>
      </c>
      <c r="J1033" s="86">
        <v>38148.238279569894</v>
      </c>
      <c r="K1033" s="86">
        <f t="shared" si="16"/>
        <v>7248.1652731182803</v>
      </c>
      <c r="L1033" s="86">
        <v>45396</v>
      </c>
      <c r="M1033" s="88"/>
    </row>
    <row r="1034" spans="1:13">
      <c r="A1034" s="26" t="s">
        <v>3879</v>
      </c>
      <c r="B1034" s="26" t="s">
        <v>3880</v>
      </c>
      <c r="C1034" s="26" t="s">
        <v>221</v>
      </c>
      <c r="D1034" s="26" t="s">
        <v>3881</v>
      </c>
      <c r="E1034" s="26" t="s">
        <v>258</v>
      </c>
      <c r="F1034" s="26" t="s">
        <v>420</v>
      </c>
      <c r="G1034" s="26" t="s">
        <v>224</v>
      </c>
      <c r="H1034" s="26" t="s">
        <v>224</v>
      </c>
      <c r="I1034" s="27" t="s">
        <v>93</v>
      </c>
      <c r="J1034" s="86">
        <v>19100.142</v>
      </c>
      <c r="K1034" s="86">
        <f t="shared" si="16"/>
        <v>3629.0269800000001</v>
      </c>
      <c r="L1034" s="86">
        <v>22729</v>
      </c>
      <c r="M1034" s="88"/>
    </row>
    <row r="1035" spans="1:13">
      <c r="A1035" s="26" t="s">
        <v>3882</v>
      </c>
      <c r="B1035" s="26" t="s">
        <v>3883</v>
      </c>
      <c r="C1035" s="26" t="s">
        <v>221</v>
      </c>
      <c r="D1035" s="26" t="s">
        <v>3884</v>
      </c>
      <c r="E1035" s="26" t="s">
        <v>258</v>
      </c>
      <c r="F1035" s="26" t="s">
        <v>224</v>
      </c>
      <c r="G1035" s="26" t="s">
        <v>225</v>
      </c>
      <c r="H1035" s="26" t="s">
        <v>224</v>
      </c>
      <c r="I1035" s="27" t="s">
        <v>93</v>
      </c>
      <c r="J1035" s="86">
        <v>8579.9707526881721</v>
      </c>
      <c r="K1035" s="86">
        <f t="shared" si="16"/>
        <v>1630.1944430107528</v>
      </c>
      <c r="L1035" s="86">
        <v>10210</v>
      </c>
      <c r="M1035" s="88"/>
    </row>
    <row r="1036" spans="1:13">
      <c r="A1036" s="26" t="s">
        <v>3885</v>
      </c>
      <c r="B1036" s="26" t="s">
        <v>3886</v>
      </c>
      <c r="C1036" s="26" t="s">
        <v>221</v>
      </c>
      <c r="D1036" s="26" t="s">
        <v>3887</v>
      </c>
      <c r="E1036" s="26" t="s">
        <v>229</v>
      </c>
      <c r="F1036" s="26" t="s">
        <v>420</v>
      </c>
      <c r="G1036" s="26" t="s">
        <v>1036</v>
      </c>
      <c r="H1036" s="26" t="s">
        <v>224</v>
      </c>
      <c r="I1036" s="27" t="s">
        <v>93</v>
      </c>
      <c r="J1036" s="86">
        <v>10762.5</v>
      </c>
      <c r="K1036" s="86">
        <f t="shared" si="16"/>
        <v>2044.875</v>
      </c>
      <c r="L1036" s="86">
        <v>12807</v>
      </c>
      <c r="M1036" s="88"/>
    </row>
    <row r="1037" spans="1:13">
      <c r="A1037" s="26" t="s">
        <v>3888</v>
      </c>
      <c r="B1037" s="26" t="s">
        <v>3889</v>
      </c>
      <c r="C1037" s="26" t="s">
        <v>221</v>
      </c>
      <c r="D1037" s="26" t="s">
        <v>3890</v>
      </c>
      <c r="E1037" s="26" t="s">
        <v>229</v>
      </c>
      <c r="F1037" s="26" t="s">
        <v>420</v>
      </c>
      <c r="G1037" s="26" t="s">
        <v>1036</v>
      </c>
      <c r="H1037" s="26" t="s">
        <v>224</v>
      </c>
      <c r="I1037" s="27" t="s">
        <v>93</v>
      </c>
      <c r="J1037" s="86">
        <v>10136.778722222223</v>
      </c>
      <c r="K1037" s="86">
        <f t="shared" si="16"/>
        <v>1925.9879572222223</v>
      </c>
      <c r="L1037" s="86">
        <v>12063</v>
      </c>
      <c r="M1037" s="88"/>
    </row>
    <row r="1038" spans="1:13">
      <c r="A1038" s="26" t="s">
        <v>3891</v>
      </c>
      <c r="B1038" s="26" t="s">
        <v>3892</v>
      </c>
      <c r="C1038" s="29">
        <v>112154051</v>
      </c>
      <c r="D1038" s="26" t="s">
        <v>3893</v>
      </c>
      <c r="E1038" s="26" t="s">
        <v>599</v>
      </c>
      <c r="F1038" s="26" t="s">
        <v>224</v>
      </c>
      <c r="G1038" s="26" t="s">
        <v>224</v>
      </c>
      <c r="H1038" s="26" t="s">
        <v>224</v>
      </c>
      <c r="I1038" s="27" t="s">
        <v>93</v>
      </c>
      <c r="J1038" s="86">
        <v>57746.8</v>
      </c>
      <c r="K1038" s="86">
        <f t="shared" si="16"/>
        <v>10971.892</v>
      </c>
      <c r="L1038" s="86">
        <v>68719</v>
      </c>
      <c r="M1038" s="88"/>
    </row>
    <row r="1039" spans="1:13" ht="27">
      <c r="A1039" s="26" t="s">
        <v>3894</v>
      </c>
      <c r="B1039" s="26" t="s">
        <v>3895</v>
      </c>
      <c r="C1039" s="26" t="s">
        <v>221</v>
      </c>
      <c r="D1039" s="26" t="s">
        <v>3896</v>
      </c>
      <c r="E1039" s="26" t="s">
        <v>229</v>
      </c>
      <c r="F1039" s="26" t="s">
        <v>1250</v>
      </c>
      <c r="G1039" s="26" t="s">
        <v>225</v>
      </c>
      <c r="H1039" s="26" t="s">
        <v>224</v>
      </c>
      <c r="I1039" s="27" t="s">
        <v>93</v>
      </c>
      <c r="J1039" s="86">
        <v>84389.521666666667</v>
      </c>
      <c r="K1039" s="86">
        <f t="shared" si="16"/>
        <v>16034.009116666666</v>
      </c>
      <c r="L1039" s="86">
        <v>100424</v>
      </c>
      <c r="M1039" s="88"/>
    </row>
    <row r="1040" spans="1:13">
      <c r="A1040" s="26" t="s">
        <v>3897</v>
      </c>
      <c r="B1040" s="26" t="s">
        <v>3898</v>
      </c>
      <c r="C1040" s="26" t="s">
        <v>221</v>
      </c>
      <c r="D1040" s="26" t="s">
        <v>3899</v>
      </c>
      <c r="E1040" s="26" t="s">
        <v>229</v>
      </c>
      <c r="F1040" s="26" t="s">
        <v>850</v>
      </c>
      <c r="G1040" s="26" t="s">
        <v>3900</v>
      </c>
      <c r="H1040" s="26" t="s">
        <v>224</v>
      </c>
      <c r="I1040" s="27" t="s">
        <v>93</v>
      </c>
      <c r="J1040" s="86">
        <v>220526.59354838709</v>
      </c>
      <c r="K1040" s="86">
        <f t="shared" si="16"/>
        <v>41900.052774193544</v>
      </c>
      <c r="L1040" s="86">
        <v>262427</v>
      </c>
      <c r="M1040" s="88"/>
    </row>
    <row r="1041" spans="1:13" ht="27">
      <c r="A1041" s="26" t="s">
        <v>3901</v>
      </c>
      <c r="B1041" s="26" t="s">
        <v>3902</v>
      </c>
      <c r="C1041" s="29">
        <v>10020240</v>
      </c>
      <c r="D1041" s="26" t="s">
        <v>3903</v>
      </c>
      <c r="E1041" s="26" t="s">
        <v>258</v>
      </c>
      <c r="F1041" s="26" t="s">
        <v>615</v>
      </c>
      <c r="G1041" s="26" t="s">
        <v>225</v>
      </c>
      <c r="H1041" s="26" t="s">
        <v>224</v>
      </c>
      <c r="I1041" s="27" t="s">
        <v>93</v>
      </c>
      <c r="J1041" s="86">
        <v>53511</v>
      </c>
      <c r="K1041" s="86">
        <f t="shared" si="16"/>
        <v>10167.09</v>
      </c>
      <c r="L1041" s="86">
        <v>63678</v>
      </c>
      <c r="M1041" s="88"/>
    </row>
    <row r="1042" spans="1:13" ht="27">
      <c r="A1042" s="26" t="s">
        <v>3904</v>
      </c>
      <c r="B1042" s="26" t="s">
        <v>3905</v>
      </c>
      <c r="C1042" s="29">
        <v>112150199</v>
      </c>
      <c r="D1042" s="26" t="s">
        <v>3906</v>
      </c>
      <c r="E1042" s="26" t="s">
        <v>1881</v>
      </c>
      <c r="F1042" s="26" t="s">
        <v>224</v>
      </c>
      <c r="G1042" s="26" t="s">
        <v>224</v>
      </c>
      <c r="H1042" s="26" t="s">
        <v>224</v>
      </c>
      <c r="I1042" s="27" t="s">
        <v>93</v>
      </c>
      <c r="J1042" s="86">
        <v>566322.80994623655</v>
      </c>
      <c r="K1042" s="86">
        <f t="shared" si="16"/>
        <v>107601.33388978495</v>
      </c>
      <c r="L1042" s="86">
        <v>673924</v>
      </c>
      <c r="M1042" s="88"/>
    </row>
    <row r="1043" spans="1:13">
      <c r="A1043" s="26" t="s">
        <v>3907</v>
      </c>
      <c r="B1043" s="26" t="s">
        <v>3908</v>
      </c>
      <c r="C1043" s="29">
        <v>112634106</v>
      </c>
      <c r="D1043" s="26" t="s">
        <v>3909</v>
      </c>
      <c r="E1043" s="26" t="s">
        <v>432</v>
      </c>
      <c r="F1043" s="26" t="s">
        <v>224</v>
      </c>
      <c r="G1043" s="26" t="s">
        <v>224</v>
      </c>
      <c r="H1043" s="26" t="s">
        <v>224</v>
      </c>
      <c r="I1043" s="27" t="s">
        <v>93</v>
      </c>
      <c r="J1043" s="86">
        <v>1930.4290000000001</v>
      </c>
      <c r="K1043" s="86">
        <f t="shared" si="16"/>
        <v>366.78151000000003</v>
      </c>
      <c r="L1043" s="86">
        <v>2297</v>
      </c>
      <c r="M1043" s="88"/>
    </row>
    <row r="1044" spans="1:13">
      <c r="A1044" s="26" t="s">
        <v>3910</v>
      </c>
      <c r="B1044" s="26" t="s">
        <v>3911</v>
      </c>
      <c r="C1044" s="29">
        <v>112154118</v>
      </c>
      <c r="D1044" s="26" t="s">
        <v>3912</v>
      </c>
      <c r="E1044" s="26" t="s">
        <v>258</v>
      </c>
      <c r="F1044" s="26" t="s">
        <v>224</v>
      </c>
      <c r="G1044" s="26" t="s">
        <v>224</v>
      </c>
      <c r="H1044" s="26" t="s">
        <v>224</v>
      </c>
      <c r="I1044" s="27" t="s">
        <v>93</v>
      </c>
      <c r="J1044" s="86">
        <v>41323.599999999999</v>
      </c>
      <c r="K1044" s="86">
        <f t="shared" si="16"/>
        <v>7851.4839999999995</v>
      </c>
      <c r="L1044" s="86">
        <v>49175</v>
      </c>
      <c r="M1044" s="88"/>
    </row>
    <row r="1045" spans="1:13" ht="27">
      <c r="A1045" s="26" t="s">
        <v>3913</v>
      </c>
      <c r="B1045" s="26" t="s">
        <v>3914</v>
      </c>
      <c r="C1045" s="26" t="s">
        <v>221</v>
      </c>
      <c r="D1045" s="26" t="s">
        <v>3915</v>
      </c>
      <c r="E1045" s="26" t="s">
        <v>229</v>
      </c>
      <c r="F1045" s="26" t="s">
        <v>3916</v>
      </c>
      <c r="G1045" s="26" t="s">
        <v>3917</v>
      </c>
      <c r="H1045" s="26" t="s">
        <v>224</v>
      </c>
      <c r="I1045" s="27" t="s">
        <v>93</v>
      </c>
      <c r="J1045" s="86">
        <v>382282.42857142858</v>
      </c>
      <c r="K1045" s="86">
        <f t="shared" si="16"/>
        <v>72633.661428571431</v>
      </c>
      <c r="L1045" s="86">
        <v>454916</v>
      </c>
      <c r="M1045" s="88"/>
    </row>
    <row r="1046" spans="1:13">
      <c r="A1046" s="26" t="s">
        <v>3918</v>
      </c>
      <c r="B1046" s="26" t="s">
        <v>3919</v>
      </c>
      <c r="C1046" s="26" t="s">
        <v>221</v>
      </c>
      <c r="D1046" s="26" t="s">
        <v>3920</v>
      </c>
      <c r="E1046" s="26" t="s">
        <v>258</v>
      </c>
      <c r="F1046" s="26" t="s">
        <v>224</v>
      </c>
      <c r="G1046" s="26" t="s">
        <v>224</v>
      </c>
      <c r="H1046" s="26" t="s">
        <v>224</v>
      </c>
      <c r="I1046" s="27" t="s">
        <v>93</v>
      </c>
      <c r="J1046" s="86">
        <v>7367.735913978494</v>
      </c>
      <c r="K1046" s="86">
        <f t="shared" si="16"/>
        <v>1399.8698236559139</v>
      </c>
      <c r="L1046" s="86">
        <v>8768</v>
      </c>
      <c r="M1046" s="88"/>
    </row>
    <row r="1047" spans="1:13">
      <c r="A1047" s="26" t="s">
        <v>3921</v>
      </c>
      <c r="B1047" s="26" t="s">
        <v>3922</v>
      </c>
      <c r="C1047" s="26" t="s">
        <v>221</v>
      </c>
      <c r="D1047" s="26" t="s">
        <v>3923</v>
      </c>
      <c r="E1047" s="26" t="s">
        <v>258</v>
      </c>
      <c r="F1047" s="26" t="s">
        <v>454</v>
      </c>
      <c r="G1047" s="26" t="s">
        <v>454</v>
      </c>
      <c r="H1047" s="26" t="s">
        <v>224</v>
      </c>
      <c r="I1047" s="27" t="s">
        <v>93</v>
      </c>
      <c r="J1047" s="86">
        <v>7091.5555555555557</v>
      </c>
      <c r="K1047" s="86">
        <f t="shared" si="16"/>
        <v>1347.3955555555556</v>
      </c>
      <c r="L1047" s="86">
        <v>8439</v>
      </c>
      <c r="M1047" s="88"/>
    </row>
    <row r="1048" spans="1:13">
      <c r="A1048" s="26" t="s">
        <v>3924</v>
      </c>
      <c r="B1048" s="26" t="s">
        <v>3925</v>
      </c>
      <c r="C1048" s="29">
        <v>112154292</v>
      </c>
      <c r="D1048" s="26" t="s">
        <v>3926</v>
      </c>
      <c r="E1048" s="26" t="s">
        <v>258</v>
      </c>
      <c r="F1048" s="26" t="s">
        <v>454</v>
      </c>
      <c r="G1048" s="26" t="s">
        <v>455</v>
      </c>
      <c r="H1048" s="26" t="s">
        <v>224</v>
      </c>
      <c r="I1048" s="27" t="s">
        <v>93</v>
      </c>
      <c r="J1048" s="86">
        <v>8053.7610215053764</v>
      </c>
      <c r="K1048" s="86">
        <f t="shared" si="16"/>
        <v>1530.2145940860216</v>
      </c>
      <c r="L1048" s="86">
        <v>9584</v>
      </c>
      <c r="M1048" s="88"/>
    </row>
    <row r="1049" spans="1:13">
      <c r="A1049" s="26" t="s">
        <v>3927</v>
      </c>
      <c r="B1049" s="26" t="s">
        <v>3928</v>
      </c>
      <c r="C1049" s="26" t="s">
        <v>221</v>
      </c>
      <c r="D1049" s="26" t="s">
        <v>3929</v>
      </c>
      <c r="E1049" s="26" t="s">
        <v>432</v>
      </c>
      <c r="F1049" s="26" t="s">
        <v>224</v>
      </c>
      <c r="G1049" s="26" t="s">
        <v>224</v>
      </c>
      <c r="H1049" s="26" t="s">
        <v>224</v>
      </c>
      <c r="I1049" s="27" t="s">
        <v>93</v>
      </c>
      <c r="J1049" s="86">
        <v>5471.666666666667</v>
      </c>
      <c r="K1049" s="86">
        <f t="shared" si="16"/>
        <v>1039.6166666666668</v>
      </c>
      <c r="L1049" s="86">
        <v>6511</v>
      </c>
      <c r="M1049" s="88"/>
    </row>
    <row r="1050" spans="1:13">
      <c r="A1050" s="26" t="s">
        <v>3930</v>
      </c>
      <c r="B1050" s="26" t="s">
        <v>3931</v>
      </c>
      <c r="C1050" s="29">
        <v>112156053</v>
      </c>
      <c r="D1050" s="26" t="s">
        <v>3932</v>
      </c>
      <c r="E1050" s="26" t="s">
        <v>498</v>
      </c>
      <c r="F1050" s="26" t="s">
        <v>224</v>
      </c>
      <c r="G1050" s="26" t="s">
        <v>224</v>
      </c>
      <c r="H1050" s="26" t="s">
        <v>224</v>
      </c>
      <c r="I1050" s="27" t="s">
        <v>93</v>
      </c>
      <c r="J1050" s="86">
        <v>146439.66666666666</v>
      </c>
      <c r="K1050" s="86">
        <f t="shared" si="16"/>
        <v>27823.536666666667</v>
      </c>
      <c r="L1050" s="86">
        <v>174263</v>
      </c>
      <c r="M1050" s="88"/>
    </row>
    <row r="1051" spans="1:13">
      <c r="A1051" s="26" t="s">
        <v>3933</v>
      </c>
      <c r="B1051" s="26" t="s">
        <v>3934</v>
      </c>
      <c r="C1051" s="29">
        <v>112154095</v>
      </c>
      <c r="D1051" s="26" t="s">
        <v>3935</v>
      </c>
      <c r="E1051" s="26" t="s">
        <v>599</v>
      </c>
      <c r="F1051" s="26" t="s">
        <v>224</v>
      </c>
      <c r="G1051" s="26" t="s">
        <v>224</v>
      </c>
      <c r="H1051" s="26" t="s">
        <v>224</v>
      </c>
      <c r="I1051" s="27" t="s">
        <v>93</v>
      </c>
      <c r="J1051" s="86">
        <v>29826</v>
      </c>
      <c r="K1051" s="86">
        <f t="shared" si="16"/>
        <v>5666.9400000000005</v>
      </c>
      <c r="L1051" s="86">
        <v>35493</v>
      </c>
      <c r="M1051" s="88"/>
    </row>
    <row r="1052" spans="1:13">
      <c r="A1052" s="26" t="s">
        <v>3936</v>
      </c>
      <c r="B1052" s="26" t="s">
        <v>3937</v>
      </c>
      <c r="C1052" s="26" t="s">
        <v>221</v>
      </c>
      <c r="D1052" s="26" t="s">
        <v>3938</v>
      </c>
      <c r="E1052" s="26" t="s">
        <v>427</v>
      </c>
      <c r="F1052" s="26" t="s">
        <v>1073</v>
      </c>
      <c r="G1052" s="26" t="s">
        <v>3939</v>
      </c>
      <c r="H1052" s="26" t="s">
        <v>224</v>
      </c>
      <c r="I1052" s="27" t="s">
        <v>93</v>
      </c>
      <c r="J1052" s="86">
        <v>43519.966111111113</v>
      </c>
      <c r="K1052" s="86">
        <f t="shared" si="16"/>
        <v>8268.7935611111116</v>
      </c>
      <c r="L1052" s="86">
        <v>51789</v>
      </c>
      <c r="M1052" s="88"/>
    </row>
    <row r="1053" spans="1:13">
      <c r="A1053" s="26" t="s">
        <v>3940</v>
      </c>
      <c r="B1053" s="26" t="s">
        <v>3941</v>
      </c>
      <c r="C1053" s="29">
        <v>112154307</v>
      </c>
      <c r="D1053" s="26" t="s">
        <v>3942</v>
      </c>
      <c r="E1053" s="26" t="s">
        <v>437</v>
      </c>
      <c r="F1053" s="26" t="s">
        <v>224</v>
      </c>
      <c r="G1053" s="26" t="s">
        <v>224</v>
      </c>
      <c r="H1053" s="26" t="s">
        <v>224</v>
      </c>
      <c r="I1053" s="27" t="s">
        <v>93</v>
      </c>
      <c r="J1053" s="86">
        <v>144079.10444086022</v>
      </c>
      <c r="K1053" s="86">
        <f t="shared" si="16"/>
        <v>27375.029843763441</v>
      </c>
      <c r="L1053" s="86">
        <v>171454</v>
      </c>
      <c r="M1053" s="88"/>
    </row>
    <row r="1054" spans="1:13">
      <c r="A1054" s="26" t="s">
        <v>3943</v>
      </c>
      <c r="B1054" s="26" t="s">
        <v>3944</v>
      </c>
      <c r="C1054" s="29">
        <v>292006006</v>
      </c>
      <c r="D1054" s="26" t="s">
        <v>3945</v>
      </c>
      <c r="E1054" s="26" t="s">
        <v>258</v>
      </c>
      <c r="F1054" s="26" t="s">
        <v>224</v>
      </c>
      <c r="G1054" s="26" t="s">
        <v>224</v>
      </c>
      <c r="H1054" s="26" t="s">
        <v>224</v>
      </c>
      <c r="I1054" s="27" t="s">
        <v>93</v>
      </c>
      <c r="J1054" s="86">
        <v>291463.76239426521</v>
      </c>
      <c r="K1054" s="86">
        <f t="shared" si="16"/>
        <v>55378.114854910389</v>
      </c>
      <c r="L1054" s="86">
        <v>346842</v>
      </c>
      <c r="M1054" s="88"/>
    </row>
    <row r="1055" spans="1:13">
      <c r="A1055" s="26" t="s">
        <v>3946</v>
      </c>
      <c r="B1055" s="26" t="s">
        <v>3947</v>
      </c>
      <c r="C1055" s="26" t="s">
        <v>221</v>
      </c>
      <c r="D1055" s="26" t="s">
        <v>3948</v>
      </c>
      <c r="E1055" s="26" t="s">
        <v>432</v>
      </c>
      <c r="F1055" s="26" t="s">
        <v>224</v>
      </c>
      <c r="G1055" s="26" t="s">
        <v>433</v>
      </c>
      <c r="H1055" s="26" t="s">
        <v>224</v>
      </c>
      <c r="I1055" s="27" t="s">
        <v>93</v>
      </c>
      <c r="J1055" s="86">
        <v>164023.6</v>
      </c>
      <c r="K1055" s="86">
        <f t="shared" si="16"/>
        <v>31164.484</v>
      </c>
      <c r="L1055" s="86">
        <v>195188</v>
      </c>
      <c r="M1055" s="88"/>
    </row>
    <row r="1056" spans="1:13">
      <c r="A1056" s="26" t="s">
        <v>3949</v>
      </c>
      <c r="B1056" s="26" t="s">
        <v>3950</v>
      </c>
      <c r="C1056" s="26" t="s">
        <v>221</v>
      </c>
      <c r="D1056" s="26" t="s">
        <v>3951</v>
      </c>
      <c r="E1056" s="26" t="s">
        <v>599</v>
      </c>
      <c r="F1056" s="26" t="s">
        <v>224</v>
      </c>
      <c r="G1056" s="26" t="s">
        <v>224</v>
      </c>
      <c r="H1056" s="26" t="s">
        <v>224</v>
      </c>
      <c r="I1056" s="27" t="s">
        <v>93</v>
      </c>
      <c r="J1056" s="86">
        <v>32157.676344086023</v>
      </c>
      <c r="K1056" s="86">
        <f t="shared" si="16"/>
        <v>6109.9585053763449</v>
      </c>
      <c r="L1056" s="86">
        <v>38268</v>
      </c>
      <c r="M1056" s="88"/>
    </row>
    <row r="1057" spans="1:13" ht="27">
      <c r="A1057" s="26" t="s">
        <v>3952</v>
      </c>
      <c r="B1057" s="26" t="s">
        <v>3953</v>
      </c>
      <c r="C1057" s="26" t="s">
        <v>221</v>
      </c>
      <c r="D1057" s="26" t="s">
        <v>3954</v>
      </c>
      <c r="E1057" s="26" t="s">
        <v>229</v>
      </c>
      <c r="F1057" s="26" t="s">
        <v>224</v>
      </c>
      <c r="G1057" s="26" t="s">
        <v>224</v>
      </c>
      <c r="H1057" s="26" t="s">
        <v>224</v>
      </c>
      <c r="I1057" s="27" t="s">
        <v>93</v>
      </c>
      <c r="J1057" s="86">
        <v>28015.75</v>
      </c>
      <c r="K1057" s="86">
        <f t="shared" si="16"/>
        <v>5322.9925000000003</v>
      </c>
      <c r="L1057" s="86">
        <v>33339</v>
      </c>
      <c r="M1057" s="88"/>
    </row>
    <row r="1058" spans="1:13">
      <c r="A1058" s="26" t="s">
        <v>3955</v>
      </c>
      <c r="B1058" s="26" t="s">
        <v>3956</v>
      </c>
      <c r="C1058" s="29">
        <v>112154119</v>
      </c>
      <c r="D1058" s="26" t="s">
        <v>3957</v>
      </c>
      <c r="E1058" s="26" t="s">
        <v>258</v>
      </c>
      <c r="F1058" s="26" t="s">
        <v>224</v>
      </c>
      <c r="G1058" s="26" t="s">
        <v>224</v>
      </c>
      <c r="H1058" s="26" t="s">
        <v>224</v>
      </c>
      <c r="I1058" s="27" t="s">
        <v>93</v>
      </c>
      <c r="J1058" s="86">
        <v>112827.7287250384</v>
      </c>
      <c r="K1058" s="86">
        <f t="shared" si="16"/>
        <v>21437.268457757295</v>
      </c>
      <c r="L1058" s="86">
        <v>134265</v>
      </c>
      <c r="M1058" s="88"/>
    </row>
    <row r="1059" spans="1:13">
      <c r="A1059" s="26" t="s">
        <v>3958</v>
      </c>
      <c r="B1059" s="26" t="s">
        <v>3959</v>
      </c>
      <c r="C1059" s="26" t="s">
        <v>221</v>
      </c>
      <c r="D1059" s="26" t="s">
        <v>3960</v>
      </c>
      <c r="E1059" s="26" t="s">
        <v>229</v>
      </c>
      <c r="F1059" s="26" t="s">
        <v>3961</v>
      </c>
      <c r="G1059" s="26" t="s">
        <v>3962</v>
      </c>
      <c r="H1059" s="26" t="s">
        <v>224</v>
      </c>
      <c r="I1059" s="27" t="s">
        <v>93</v>
      </c>
      <c r="J1059" s="86">
        <v>186864.5</v>
      </c>
      <c r="K1059" s="86">
        <f t="shared" si="16"/>
        <v>35504.254999999997</v>
      </c>
      <c r="L1059" s="86">
        <v>222369</v>
      </c>
      <c r="M1059" s="88"/>
    </row>
    <row r="1060" spans="1:13">
      <c r="A1060" s="26" t="s">
        <v>3963</v>
      </c>
      <c r="B1060" s="26" t="s">
        <v>3964</v>
      </c>
      <c r="C1060" s="29">
        <v>112154277</v>
      </c>
      <c r="D1060" s="26" t="s">
        <v>3965</v>
      </c>
      <c r="E1060" s="26" t="s">
        <v>258</v>
      </c>
      <c r="F1060" s="26" t="s">
        <v>224</v>
      </c>
      <c r="G1060" s="26" t="s">
        <v>224</v>
      </c>
      <c r="H1060" s="26" t="s">
        <v>224</v>
      </c>
      <c r="I1060" s="27" t="s">
        <v>93</v>
      </c>
      <c r="J1060" s="86">
        <v>142879.10537634409</v>
      </c>
      <c r="K1060" s="86">
        <f t="shared" si="16"/>
        <v>27147.030021505376</v>
      </c>
      <c r="L1060" s="86">
        <v>170026</v>
      </c>
      <c r="M1060" s="88"/>
    </row>
    <row r="1061" spans="1:13">
      <c r="A1061" s="26" t="s">
        <v>3966</v>
      </c>
      <c r="B1061" s="26" t="s">
        <v>3967</v>
      </c>
      <c r="C1061" s="26" t="s">
        <v>221</v>
      </c>
      <c r="D1061" s="26" t="s">
        <v>3968</v>
      </c>
      <c r="E1061" s="26" t="s">
        <v>258</v>
      </c>
      <c r="F1061" s="26" t="s">
        <v>224</v>
      </c>
      <c r="G1061" s="26" t="s">
        <v>224</v>
      </c>
      <c r="H1061" s="26" t="s">
        <v>224</v>
      </c>
      <c r="I1061" s="27" t="s">
        <v>93</v>
      </c>
      <c r="J1061" s="86">
        <v>70379.8</v>
      </c>
      <c r="K1061" s="86">
        <f t="shared" si="16"/>
        <v>13372.162</v>
      </c>
      <c r="L1061" s="86">
        <v>83752</v>
      </c>
      <c r="M1061" s="88"/>
    </row>
    <row r="1062" spans="1:13" ht="27">
      <c r="A1062" s="26" t="s">
        <v>3969</v>
      </c>
      <c r="B1062" s="26" t="s">
        <v>3970</v>
      </c>
      <c r="C1062" s="29">
        <v>224007020</v>
      </c>
      <c r="D1062" s="26" t="s">
        <v>3971</v>
      </c>
      <c r="E1062" s="26" t="s">
        <v>758</v>
      </c>
      <c r="F1062" s="26" t="s">
        <v>224</v>
      </c>
      <c r="G1062" s="26" t="s">
        <v>224</v>
      </c>
      <c r="H1062" s="26" t="s">
        <v>224</v>
      </c>
      <c r="I1062" s="27" t="s">
        <v>93</v>
      </c>
      <c r="J1062" s="86">
        <v>9401885</v>
      </c>
      <c r="K1062" s="86">
        <f t="shared" si="16"/>
        <v>1786358.15</v>
      </c>
      <c r="L1062" s="86">
        <v>11188243</v>
      </c>
      <c r="M1062" s="88"/>
    </row>
    <row r="1063" spans="1:13">
      <c r="A1063" s="26" t="s">
        <v>3972</v>
      </c>
      <c r="B1063" s="26" t="s">
        <v>3973</v>
      </c>
      <c r="C1063" s="26" t="s">
        <v>221</v>
      </c>
      <c r="D1063" s="26" t="s">
        <v>3974</v>
      </c>
      <c r="E1063" s="26" t="s">
        <v>432</v>
      </c>
      <c r="F1063" s="26" t="s">
        <v>224</v>
      </c>
      <c r="G1063" s="26" t="s">
        <v>224</v>
      </c>
      <c r="H1063" s="26" t="s">
        <v>224</v>
      </c>
      <c r="I1063" s="27" t="s">
        <v>93</v>
      </c>
      <c r="J1063" s="86">
        <v>7361.5</v>
      </c>
      <c r="K1063" s="86">
        <f t="shared" si="16"/>
        <v>1398.6849999999999</v>
      </c>
      <c r="L1063" s="86">
        <v>8760</v>
      </c>
      <c r="M1063" s="88"/>
    </row>
    <row r="1064" spans="1:13">
      <c r="A1064" s="26" t="s">
        <v>3975</v>
      </c>
      <c r="B1064" s="26" t="s">
        <v>3976</v>
      </c>
      <c r="C1064" s="29">
        <v>112154033</v>
      </c>
      <c r="D1064" s="26" t="s">
        <v>3977</v>
      </c>
      <c r="E1064" s="26" t="s">
        <v>258</v>
      </c>
      <c r="F1064" s="26" t="s">
        <v>224</v>
      </c>
      <c r="G1064" s="26" t="s">
        <v>224</v>
      </c>
      <c r="H1064" s="26" t="s">
        <v>224</v>
      </c>
      <c r="I1064" s="27" t="s">
        <v>93</v>
      </c>
      <c r="J1064" s="86">
        <v>38409.571428571428</v>
      </c>
      <c r="K1064" s="86">
        <f t="shared" si="16"/>
        <v>7297.818571428571</v>
      </c>
      <c r="L1064" s="86">
        <v>45707</v>
      </c>
      <c r="M1064" s="88"/>
    </row>
    <row r="1065" spans="1:13" ht="27">
      <c r="A1065" s="26" t="s">
        <v>3978</v>
      </c>
      <c r="B1065" s="26" t="s">
        <v>3979</v>
      </c>
      <c r="C1065" s="29">
        <v>292005014</v>
      </c>
      <c r="D1065" s="26" t="s">
        <v>3980</v>
      </c>
      <c r="E1065" s="26" t="s">
        <v>1881</v>
      </c>
      <c r="F1065" s="26" t="s">
        <v>224</v>
      </c>
      <c r="G1065" s="26" t="s">
        <v>224</v>
      </c>
      <c r="H1065" s="26" t="s">
        <v>224</v>
      </c>
      <c r="I1065" s="27" t="s">
        <v>93</v>
      </c>
      <c r="J1065" s="86">
        <v>438109.32903225807</v>
      </c>
      <c r="K1065" s="86">
        <f t="shared" si="16"/>
        <v>83240.772516129029</v>
      </c>
      <c r="L1065" s="86">
        <v>521350</v>
      </c>
      <c r="M1065" s="88"/>
    </row>
    <row r="1066" spans="1:13">
      <c r="A1066" s="26" t="s">
        <v>3981</v>
      </c>
      <c r="B1066" s="26" t="s">
        <v>3982</v>
      </c>
      <c r="C1066" s="29">
        <v>112003080</v>
      </c>
      <c r="D1066" s="26" t="s">
        <v>3983</v>
      </c>
      <c r="E1066" s="26" t="s">
        <v>258</v>
      </c>
      <c r="F1066" s="26" t="s">
        <v>224</v>
      </c>
      <c r="G1066" s="26" t="s">
        <v>224</v>
      </c>
      <c r="H1066" s="26" t="s">
        <v>224</v>
      </c>
      <c r="I1066" s="27" t="s">
        <v>93</v>
      </c>
      <c r="J1066" s="86">
        <v>383968.33333333331</v>
      </c>
      <c r="K1066" s="86">
        <f t="shared" si="16"/>
        <v>72953.983333333337</v>
      </c>
      <c r="L1066" s="86">
        <v>456922</v>
      </c>
      <c r="M1066" s="88"/>
    </row>
    <row r="1067" spans="1:13">
      <c r="A1067" s="26" t="s">
        <v>3984</v>
      </c>
      <c r="B1067" s="26" t="s">
        <v>3985</v>
      </c>
      <c r="C1067" s="29">
        <v>104703150</v>
      </c>
      <c r="D1067" s="26" t="s">
        <v>3986</v>
      </c>
      <c r="E1067" s="26" t="s">
        <v>432</v>
      </c>
      <c r="F1067" s="26" t="s">
        <v>224</v>
      </c>
      <c r="G1067" s="26" t="s">
        <v>224</v>
      </c>
      <c r="H1067" s="26" t="s">
        <v>224</v>
      </c>
      <c r="I1067" s="27" t="s">
        <v>93</v>
      </c>
      <c r="J1067" s="86">
        <v>37951.480645161289</v>
      </c>
      <c r="K1067" s="86">
        <f t="shared" si="16"/>
        <v>7210.7813225806449</v>
      </c>
      <c r="L1067" s="86">
        <v>45162</v>
      </c>
      <c r="M1067" s="88"/>
    </row>
    <row r="1068" spans="1:13">
      <c r="A1068" s="26" t="s">
        <v>3987</v>
      </c>
      <c r="B1068" s="26" t="s">
        <v>3988</v>
      </c>
      <c r="C1068" s="26" t="s">
        <v>221</v>
      </c>
      <c r="D1068" s="26" t="s">
        <v>3989</v>
      </c>
      <c r="E1068" s="26" t="s">
        <v>258</v>
      </c>
      <c r="F1068" s="26" t="s">
        <v>615</v>
      </c>
      <c r="G1068" s="26" t="s">
        <v>3990</v>
      </c>
      <c r="H1068" s="26" t="s">
        <v>224</v>
      </c>
      <c r="I1068" s="27" t="s">
        <v>93</v>
      </c>
      <c r="J1068" s="86">
        <v>46369</v>
      </c>
      <c r="K1068" s="86">
        <f t="shared" si="16"/>
        <v>8810.11</v>
      </c>
      <c r="L1068" s="86">
        <v>55179</v>
      </c>
      <c r="M1068" s="88"/>
    </row>
    <row r="1069" spans="1:13">
      <c r="A1069" s="26" t="s">
        <v>3991</v>
      </c>
      <c r="B1069" s="26" t="s">
        <v>3992</v>
      </c>
      <c r="C1069" s="26" t="s">
        <v>221</v>
      </c>
      <c r="D1069" s="26" t="s">
        <v>3993</v>
      </c>
      <c r="E1069" s="26" t="s">
        <v>240</v>
      </c>
      <c r="F1069" s="26" t="s">
        <v>1454</v>
      </c>
      <c r="G1069" s="26" t="s">
        <v>3994</v>
      </c>
      <c r="H1069" s="26" t="s">
        <v>224</v>
      </c>
      <c r="I1069" s="27" t="s">
        <v>93</v>
      </c>
      <c r="J1069" s="86">
        <v>538462</v>
      </c>
      <c r="K1069" s="86">
        <f t="shared" si="16"/>
        <v>102307.78</v>
      </c>
      <c r="L1069" s="86">
        <v>640770</v>
      </c>
      <c r="M1069" s="88"/>
    </row>
    <row r="1070" spans="1:13">
      <c r="A1070" s="26" t="s">
        <v>3995</v>
      </c>
      <c r="B1070" s="26" t="s">
        <v>3996</v>
      </c>
      <c r="C1070" s="29">
        <v>104020254</v>
      </c>
      <c r="D1070" s="26" t="s">
        <v>3997</v>
      </c>
      <c r="E1070" s="26" t="s">
        <v>258</v>
      </c>
      <c r="F1070" s="26" t="s">
        <v>224</v>
      </c>
      <c r="G1070" s="26" t="s">
        <v>3998</v>
      </c>
      <c r="H1070" s="26" t="s">
        <v>224</v>
      </c>
      <c r="I1070" s="27" t="s">
        <v>93</v>
      </c>
      <c r="J1070" s="86">
        <v>32561.4</v>
      </c>
      <c r="K1070" s="86">
        <f t="shared" si="16"/>
        <v>6186.6660000000002</v>
      </c>
      <c r="L1070" s="86">
        <v>38748</v>
      </c>
      <c r="M1070" s="88"/>
    </row>
    <row r="1071" spans="1:13" ht="27">
      <c r="A1071" s="26" t="s">
        <v>3999</v>
      </c>
      <c r="B1071" s="26" t="s">
        <v>4000</v>
      </c>
      <c r="C1071" s="29">
        <v>224050018</v>
      </c>
      <c r="D1071" s="26" t="s">
        <v>4001</v>
      </c>
      <c r="E1071" s="26" t="s">
        <v>1881</v>
      </c>
      <c r="F1071" s="26" t="s">
        <v>224</v>
      </c>
      <c r="G1071" s="26" t="s">
        <v>224</v>
      </c>
      <c r="H1071" s="26" t="s">
        <v>224</v>
      </c>
      <c r="I1071" s="27" t="s">
        <v>93</v>
      </c>
      <c r="J1071" s="86">
        <v>898479.31559139781</v>
      </c>
      <c r="K1071" s="86">
        <f t="shared" si="16"/>
        <v>170711.06996236558</v>
      </c>
      <c r="L1071" s="86">
        <v>1069190</v>
      </c>
      <c r="M1071" s="88"/>
    </row>
    <row r="1072" spans="1:13">
      <c r="A1072" s="26" t="s">
        <v>4002</v>
      </c>
      <c r="B1072" s="26" t="s">
        <v>4003</v>
      </c>
      <c r="C1072" s="29">
        <v>112150149</v>
      </c>
      <c r="D1072" s="26" t="s">
        <v>4004</v>
      </c>
      <c r="E1072" s="26" t="s">
        <v>503</v>
      </c>
      <c r="F1072" s="26" t="s">
        <v>1882</v>
      </c>
      <c r="G1072" s="26" t="s">
        <v>828</v>
      </c>
      <c r="H1072" s="26" t="s">
        <v>224</v>
      </c>
      <c r="I1072" s="27" t="s">
        <v>93</v>
      </c>
      <c r="J1072" s="86">
        <v>557377.66666666663</v>
      </c>
      <c r="K1072" s="86">
        <f t="shared" si="16"/>
        <v>105901.75666666665</v>
      </c>
      <c r="L1072" s="86">
        <v>663279</v>
      </c>
      <c r="M1072" s="88"/>
    </row>
    <row r="1073" spans="1:13">
      <c r="A1073" s="26" t="s">
        <v>4005</v>
      </c>
      <c r="B1073" s="26" t="s">
        <v>4006</v>
      </c>
      <c r="C1073" s="26" t="s">
        <v>221</v>
      </c>
      <c r="D1073" s="26" t="s">
        <v>4007</v>
      </c>
      <c r="E1073" s="26" t="s">
        <v>599</v>
      </c>
      <c r="F1073" s="26" t="s">
        <v>224</v>
      </c>
      <c r="G1073" s="26" t="s">
        <v>224</v>
      </c>
      <c r="H1073" s="26" t="s">
        <v>224</v>
      </c>
      <c r="I1073" s="27" t="s">
        <v>93</v>
      </c>
      <c r="J1073" s="86">
        <v>39133.938999999998</v>
      </c>
      <c r="K1073" s="86">
        <f t="shared" si="16"/>
        <v>7435.44841</v>
      </c>
      <c r="L1073" s="86">
        <v>46569</v>
      </c>
      <c r="M1073" s="88"/>
    </row>
    <row r="1074" spans="1:13">
      <c r="A1074" s="26" t="s">
        <v>4008</v>
      </c>
      <c r="B1074" s="26" t="s">
        <v>4009</v>
      </c>
      <c r="C1074" s="26" t="s">
        <v>221</v>
      </c>
      <c r="D1074" s="26" t="s">
        <v>4010</v>
      </c>
      <c r="E1074" s="26" t="s">
        <v>258</v>
      </c>
      <c r="F1074" s="26" t="s">
        <v>4011</v>
      </c>
      <c r="G1074" s="26" t="s">
        <v>224</v>
      </c>
      <c r="H1074" s="26" t="s">
        <v>224</v>
      </c>
      <c r="I1074" s="27" t="s">
        <v>93</v>
      </c>
      <c r="J1074" s="86">
        <v>127627.5</v>
      </c>
      <c r="K1074" s="86">
        <f t="shared" si="16"/>
        <v>24249.224999999999</v>
      </c>
      <c r="L1074" s="86">
        <v>151877</v>
      </c>
      <c r="M1074" s="88"/>
    </row>
    <row r="1075" spans="1:13">
      <c r="A1075" s="26" t="s">
        <v>4012</v>
      </c>
      <c r="B1075" s="26" t="s">
        <v>4013</v>
      </c>
      <c r="C1075" s="29">
        <v>112035030</v>
      </c>
      <c r="D1075" s="26" t="s">
        <v>4014</v>
      </c>
      <c r="E1075" s="26" t="s">
        <v>229</v>
      </c>
      <c r="F1075" s="26" t="s">
        <v>3961</v>
      </c>
      <c r="G1075" s="26" t="s">
        <v>225</v>
      </c>
      <c r="H1075" s="26" t="s">
        <v>224</v>
      </c>
      <c r="I1075" s="27" t="s">
        <v>93</v>
      </c>
      <c r="J1075" s="86">
        <v>728523.06774193549</v>
      </c>
      <c r="K1075" s="86">
        <f t="shared" si="16"/>
        <v>138419.38287096773</v>
      </c>
      <c r="L1075" s="86">
        <v>866942</v>
      </c>
      <c r="M1075" s="88"/>
    </row>
    <row r="1076" spans="1:13">
      <c r="A1076" s="26" t="s">
        <v>4015</v>
      </c>
      <c r="B1076" s="26" t="s">
        <v>4016</v>
      </c>
      <c r="C1076" s="26" t="s">
        <v>221</v>
      </c>
      <c r="D1076" s="26" t="s">
        <v>4017</v>
      </c>
      <c r="E1076" s="26" t="s">
        <v>599</v>
      </c>
      <c r="F1076" s="26" t="s">
        <v>224</v>
      </c>
      <c r="G1076" s="26" t="s">
        <v>224</v>
      </c>
      <c r="H1076" s="26" t="s">
        <v>224</v>
      </c>
      <c r="I1076" s="27" t="s">
        <v>93</v>
      </c>
      <c r="J1076" s="86">
        <v>57527.286021505373</v>
      </c>
      <c r="K1076" s="86">
        <f t="shared" si="16"/>
        <v>10930.184344086021</v>
      </c>
      <c r="L1076" s="86">
        <v>68457</v>
      </c>
      <c r="M1076" s="88"/>
    </row>
    <row r="1077" spans="1:13" ht="27">
      <c r="A1077" s="26" t="s">
        <v>4018</v>
      </c>
      <c r="B1077" s="26" t="s">
        <v>4019</v>
      </c>
      <c r="C1077" s="29">
        <v>112035026</v>
      </c>
      <c r="D1077" s="26" t="s">
        <v>4020</v>
      </c>
      <c r="E1077" s="26" t="s">
        <v>229</v>
      </c>
      <c r="F1077" s="26" t="s">
        <v>4021</v>
      </c>
      <c r="G1077" s="26" t="s">
        <v>4022</v>
      </c>
      <c r="H1077" s="26" t="s">
        <v>224</v>
      </c>
      <c r="I1077" s="27" t="s">
        <v>93</v>
      </c>
      <c r="J1077" s="86">
        <v>999503.5</v>
      </c>
      <c r="K1077" s="86">
        <f t="shared" si="16"/>
        <v>189905.66500000001</v>
      </c>
      <c r="L1077" s="86">
        <v>1189409</v>
      </c>
      <c r="M1077" s="88"/>
    </row>
    <row r="1078" spans="1:13">
      <c r="A1078" s="26" t="s">
        <v>4023</v>
      </c>
      <c r="B1078" s="26" t="s">
        <v>4024</v>
      </c>
      <c r="C1078" s="29">
        <v>112035020</v>
      </c>
      <c r="D1078" s="26" t="s">
        <v>4025</v>
      </c>
      <c r="E1078" s="26" t="s">
        <v>223</v>
      </c>
      <c r="F1078" s="26" t="s">
        <v>4026</v>
      </c>
      <c r="G1078" s="26" t="s">
        <v>4027</v>
      </c>
      <c r="H1078" s="26" t="s">
        <v>224</v>
      </c>
      <c r="I1078" s="27" t="s">
        <v>93</v>
      </c>
      <c r="J1078" s="86">
        <v>161147.97455197133</v>
      </c>
      <c r="K1078" s="86">
        <f t="shared" si="16"/>
        <v>30618.115164874554</v>
      </c>
      <c r="L1078" s="86">
        <v>191766</v>
      </c>
      <c r="M1078" s="88"/>
    </row>
    <row r="1079" spans="1:13">
      <c r="A1079" s="26" t="s">
        <v>4028</v>
      </c>
      <c r="B1079" s="26" t="s">
        <v>4029</v>
      </c>
      <c r="C1079" s="29">
        <v>112150025</v>
      </c>
      <c r="D1079" s="26" t="s">
        <v>4030</v>
      </c>
      <c r="E1079" s="26" t="s">
        <v>245</v>
      </c>
      <c r="F1079" s="26" t="s">
        <v>224</v>
      </c>
      <c r="G1079" s="26" t="s">
        <v>224</v>
      </c>
      <c r="H1079" s="26" t="s">
        <v>224</v>
      </c>
      <c r="I1079" s="27" t="s">
        <v>93</v>
      </c>
      <c r="J1079" s="86">
        <v>147724.20000000001</v>
      </c>
      <c r="K1079" s="86">
        <f t="shared" si="16"/>
        <v>28067.598000000002</v>
      </c>
      <c r="L1079" s="86">
        <v>175792</v>
      </c>
      <c r="M1079" s="88"/>
    </row>
    <row r="1080" spans="1:13">
      <c r="A1080" s="26" t="s">
        <v>4031</v>
      </c>
      <c r="B1080" s="26" t="s">
        <v>4032</v>
      </c>
      <c r="C1080" s="26" t="s">
        <v>221</v>
      </c>
      <c r="D1080" s="26" t="s">
        <v>4033</v>
      </c>
      <c r="E1080" s="26" t="s">
        <v>229</v>
      </c>
      <c r="F1080" s="26" t="s">
        <v>224</v>
      </c>
      <c r="G1080" s="26" t="s">
        <v>225</v>
      </c>
      <c r="H1080" s="26" t="s">
        <v>224</v>
      </c>
      <c r="I1080" s="27" t="s">
        <v>93</v>
      </c>
      <c r="J1080" s="86">
        <v>108348.4</v>
      </c>
      <c r="K1080" s="86">
        <f t="shared" si="16"/>
        <v>20586.196</v>
      </c>
      <c r="L1080" s="86">
        <v>128935</v>
      </c>
      <c r="M1080" s="88"/>
    </row>
    <row r="1081" spans="1:13">
      <c r="A1081" s="26" t="s">
        <v>4034</v>
      </c>
      <c r="B1081" s="26" t="s">
        <v>4035</v>
      </c>
      <c r="C1081" s="29">
        <v>104703064</v>
      </c>
      <c r="D1081" s="26" t="s">
        <v>4036</v>
      </c>
      <c r="E1081" s="26" t="s">
        <v>432</v>
      </c>
      <c r="F1081" s="26" t="s">
        <v>224</v>
      </c>
      <c r="G1081" s="26" t="s">
        <v>433</v>
      </c>
      <c r="H1081" s="26" t="s">
        <v>224</v>
      </c>
      <c r="I1081" s="27" t="s">
        <v>93</v>
      </c>
      <c r="J1081" s="86">
        <v>346379.5</v>
      </c>
      <c r="K1081" s="86">
        <f t="shared" si="16"/>
        <v>65812.104999999996</v>
      </c>
      <c r="L1081" s="86">
        <v>412192</v>
      </c>
      <c r="M1081" s="88"/>
    </row>
    <row r="1082" spans="1:13">
      <c r="A1082" s="26" t="s">
        <v>4037</v>
      </c>
      <c r="B1082" s="26" t="s">
        <v>4038</v>
      </c>
      <c r="C1082" s="29">
        <v>112150090</v>
      </c>
      <c r="D1082" s="26" t="s">
        <v>4039</v>
      </c>
      <c r="E1082" s="26" t="s">
        <v>245</v>
      </c>
      <c r="F1082" s="26" t="s">
        <v>224</v>
      </c>
      <c r="G1082" s="26" t="s">
        <v>224</v>
      </c>
      <c r="H1082" s="26" t="s">
        <v>224</v>
      </c>
      <c r="I1082" s="27" t="s">
        <v>93</v>
      </c>
      <c r="J1082" s="86">
        <v>538727</v>
      </c>
      <c r="K1082" s="86">
        <f t="shared" si="16"/>
        <v>102358.13</v>
      </c>
      <c r="L1082" s="86">
        <v>641085</v>
      </c>
      <c r="M1082" s="88"/>
    </row>
    <row r="1083" spans="1:13" ht="27">
      <c r="A1083" s="26" t="s">
        <v>4040</v>
      </c>
      <c r="B1083" s="26" t="s">
        <v>4041</v>
      </c>
      <c r="C1083" s="26" t="s">
        <v>221</v>
      </c>
      <c r="D1083" s="26" t="s">
        <v>4042</v>
      </c>
      <c r="E1083" s="26" t="s">
        <v>229</v>
      </c>
      <c r="F1083" s="26" t="s">
        <v>4043</v>
      </c>
      <c r="G1083" s="26" t="s">
        <v>4044</v>
      </c>
      <c r="H1083" s="26" t="s">
        <v>224</v>
      </c>
      <c r="I1083" s="27" t="s">
        <v>93</v>
      </c>
      <c r="J1083" s="86">
        <v>1993368.5</v>
      </c>
      <c r="K1083" s="86">
        <f t="shared" si="16"/>
        <v>378740.01500000001</v>
      </c>
      <c r="L1083" s="86">
        <v>2372109</v>
      </c>
      <c r="M1083" s="88"/>
    </row>
    <row r="1084" spans="1:13">
      <c r="A1084" s="26" t="s">
        <v>4045</v>
      </c>
      <c r="B1084" s="26" t="s">
        <v>4046</v>
      </c>
      <c r="C1084" s="26" t="s">
        <v>221</v>
      </c>
      <c r="D1084" s="26" t="s">
        <v>4047</v>
      </c>
      <c r="E1084" s="26" t="s">
        <v>599</v>
      </c>
      <c r="F1084" s="26" t="s">
        <v>224</v>
      </c>
      <c r="G1084" s="26" t="s">
        <v>224</v>
      </c>
      <c r="H1084" s="26" t="s">
        <v>224</v>
      </c>
      <c r="I1084" s="27" t="s">
        <v>93</v>
      </c>
      <c r="J1084" s="86">
        <v>40646.144086021501</v>
      </c>
      <c r="K1084" s="86">
        <f t="shared" si="16"/>
        <v>7722.7673763440853</v>
      </c>
      <c r="L1084" s="86">
        <v>48369</v>
      </c>
      <c r="M1084" s="88"/>
    </row>
    <row r="1085" spans="1:13">
      <c r="A1085" s="26" t="s">
        <v>4048</v>
      </c>
      <c r="B1085" s="26" t="s">
        <v>4049</v>
      </c>
      <c r="C1085" s="26" t="s">
        <v>221</v>
      </c>
      <c r="D1085" s="26" t="s">
        <v>4050</v>
      </c>
      <c r="E1085" s="26" t="s">
        <v>229</v>
      </c>
      <c r="F1085" s="26" t="s">
        <v>224</v>
      </c>
      <c r="G1085" s="26" t="s">
        <v>224</v>
      </c>
      <c r="H1085" s="26" t="s">
        <v>224</v>
      </c>
      <c r="I1085" s="27" t="s">
        <v>93</v>
      </c>
      <c r="J1085" s="86">
        <v>6363</v>
      </c>
      <c r="K1085" s="86">
        <f t="shared" si="16"/>
        <v>1208.97</v>
      </c>
      <c r="L1085" s="86">
        <v>7572</v>
      </c>
      <c r="M1085" s="88"/>
    </row>
    <row r="1086" spans="1:13">
      <c r="A1086" s="26" t="s">
        <v>4051</v>
      </c>
      <c r="B1086" s="26" t="s">
        <v>4052</v>
      </c>
      <c r="C1086" s="26" t="s">
        <v>221</v>
      </c>
      <c r="D1086" s="26" t="s">
        <v>4053</v>
      </c>
      <c r="E1086" s="26" t="s">
        <v>258</v>
      </c>
      <c r="F1086" s="26" t="s">
        <v>224</v>
      </c>
      <c r="G1086" s="26" t="s">
        <v>224</v>
      </c>
      <c r="H1086" s="26" t="s">
        <v>224</v>
      </c>
      <c r="I1086" s="27" t="s">
        <v>93</v>
      </c>
      <c r="J1086" s="86">
        <v>7732</v>
      </c>
      <c r="K1086" s="86">
        <f t="shared" si="16"/>
        <v>1469.08</v>
      </c>
      <c r="L1086" s="86">
        <v>9201</v>
      </c>
      <c r="M1086" s="88"/>
    </row>
    <row r="1087" spans="1:13">
      <c r="A1087" s="26" t="s">
        <v>4054</v>
      </c>
      <c r="B1087" s="26" t="s">
        <v>4055</v>
      </c>
      <c r="C1087" s="26" t="s">
        <v>221</v>
      </c>
      <c r="D1087" s="26" t="s">
        <v>4056</v>
      </c>
      <c r="E1087" s="26" t="s">
        <v>432</v>
      </c>
      <c r="F1087" s="26" t="s">
        <v>224</v>
      </c>
      <c r="G1087" s="26" t="s">
        <v>224</v>
      </c>
      <c r="H1087" s="26" t="s">
        <v>224</v>
      </c>
      <c r="I1087" s="27" t="s">
        <v>93</v>
      </c>
      <c r="J1087" s="86">
        <v>150925.50860215054</v>
      </c>
      <c r="K1087" s="86">
        <f t="shared" si="16"/>
        <v>28675.846634408605</v>
      </c>
      <c r="L1087" s="86">
        <v>179601</v>
      </c>
      <c r="M1087" s="88"/>
    </row>
    <row r="1088" spans="1:13">
      <c r="A1088" s="26" t="s">
        <v>4057</v>
      </c>
      <c r="B1088" s="26" t="s">
        <v>4058</v>
      </c>
      <c r="C1088" s="29">
        <v>112154103</v>
      </c>
      <c r="D1088" s="26" t="s">
        <v>4059</v>
      </c>
      <c r="E1088" s="26" t="s">
        <v>599</v>
      </c>
      <c r="F1088" s="26" t="s">
        <v>224</v>
      </c>
      <c r="G1088" s="26" t="s">
        <v>224</v>
      </c>
      <c r="H1088" s="26" t="s">
        <v>224</v>
      </c>
      <c r="I1088" s="27" t="s">
        <v>93</v>
      </c>
      <c r="J1088" s="86">
        <v>70833.569499999998</v>
      </c>
      <c r="K1088" s="86">
        <f t="shared" si="16"/>
        <v>13458.378204999999</v>
      </c>
      <c r="L1088" s="86">
        <v>84292</v>
      </c>
      <c r="M1088" s="88"/>
    </row>
    <row r="1089" spans="1:13">
      <c r="A1089" s="26" t="s">
        <v>4060</v>
      </c>
      <c r="B1089" s="26" t="s">
        <v>4061</v>
      </c>
      <c r="C1089" s="29">
        <v>112154128</v>
      </c>
      <c r="D1089" s="26" t="s">
        <v>4062</v>
      </c>
      <c r="E1089" s="26" t="s">
        <v>599</v>
      </c>
      <c r="F1089" s="26" t="s">
        <v>224</v>
      </c>
      <c r="G1089" s="26" t="s">
        <v>224</v>
      </c>
      <c r="H1089" s="26" t="s">
        <v>224</v>
      </c>
      <c r="I1089" s="27" t="s">
        <v>93</v>
      </c>
      <c r="J1089" s="86">
        <v>4048.9845555555562</v>
      </c>
      <c r="K1089" s="86">
        <f t="shared" si="16"/>
        <v>769.30706555555571</v>
      </c>
      <c r="L1089" s="86">
        <v>4818</v>
      </c>
      <c r="M1089" s="88"/>
    </row>
    <row r="1090" spans="1:13">
      <c r="A1090" s="26" t="s">
        <v>4063</v>
      </c>
      <c r="B1090" s="26" t="s">
        <v>4064</v>
      </c>
      <c r="C1090" s="29">
        <v>292009010</v>
      </c>
      <c r="D1090" s="26" t="s">
        <v>4065</v>
      </c>
      <c r="E1090" s="26" t="s">
        <v>758</v>
      </c>
      <c r="F1090" s="26" t="s">
        <v>4066</v>
      </c>
      <c r="G1090" s="26" t="s">
        <v>4067</v>
      </c>
      <c r="H1090" s="26" t="s">
        <v>224</v>
      </c>
      <c r="I1090" s="27" t="s">
        <v>93</v>
      </c>
      <c r="J1090" s="86">
        <v>1159141.4650537635</v>
      </c>
      <c r="K1090" s="86">
        <f t="shared" si="16"/>
        <v>220236.87836021505</v>
      </c>
      <c r="L1090" s="86">
        <v>1379378</v>
      </c>
      <c r="M1090" s="88"/>
    </row>
    <row r="1091" spans="1:13">
      <c r="A1091" s="26" t="s">
        <v>4068</v>
      </c>
      <c r="B1091" s="26" t="s">
        <v>4069</v>
      </c>
      <c r="C1091" s="26" t="s">
        <v>221</v>
      </c>
      <c r="D1091" s="26" t="s">
        <v>4070</v>
      </c>
      <c r="E1091" s="26" t="s">
        <v>432</v>
      </c>
      <c r="F1091" s="26" t="s">
        <v>4071</v>
      </c>
      <c r="G1091" s="26" t="s">
        <v>224</v>
      </c>
      <c r="H1091" s="26" t="s">
        <v>224</v>
      </c>
      <c r="I1091" s="27" t="s">
        <v>93</v>
      </c>
      <c r="J1091" s="86">
        <v>58020</v>
      </c>
      <c r="K1091" s="86">
        <f t="shared" si="16"/>
        <v>11023.8</v>
      </c>
      <c r="L1091" s="86">
        <v>69044</v>
      </c>
      <c r="M1091" s="88"/>
    </row>
    <row r="1092" spans="1:13">
      <c r="A1092" s="26" t="s">
        <v>4072</v>
      </c>
      <c r="B1092" s="26" t="s">
        <v>4073</v>
      </c>
      <c r="C1092" s="26" t="s">
        <v>221</v>
      </c>
      <c r="D1092" s="26" t="s">
        <v>4074</v>
      </c>
      <c r="E1092" s="26" t="s">
        <v>437</v>
      </c>
      <c r="F1092" s="26" t="s">
        <v>1454</v>
      </c>
      <c r="G1092" s="26" t="s">
        <v>3994</v>
      </c>
      <c r="H1092" s="26" t="s">
        <v>224</v>
      </c>
      <c r="I1092" s="27" t="s">
        <v>93</v>
      </c>
      <c r="J1092" s="86">
        <v>255211.87759378733</v>
      </c>
      <c r="K1092" s="86">
        <f t="shared" si="16"/>
        <v>48490.256742819591</v>
      </c>
      <c r="L1092" s="86">
        <v>303702</v>
      </c>
      <c r="M1092" s="88"/>
    </row>
    <row r="1093" spans="1:13">
      <c r="A1093" s="26" t="s">
        <v>4075</v>
      </c>
      <c r="B1093" s="26" t="s">
        <v>4076</v>
      </c>
      <c r="C1093" s="26" t="s">
        <v>221</v>
      </c>
      <c r="D1093" s="26" t="s">
        <v>4077</v>
      </c>
      <c r="E1093" s="26" t="s">
        <v>258</v>
      </c>
      <c r="F1093" s="26" t="s">
        <v>224</v>
      </c>
      <c r="G1093" s="26" t="s">
        <v>224</v>
      </c>
      <c r="H1093" s="26" t="s">
        <v>224</v>
      </c>
      <c r="I1093" s="27" t="s">
        <v>93</v>
      </c>
      <c r="J1093" s="86">
        <v>149764</v>
      </c>
      <c r="K1093" s="86">
        <f t="shared" si="16"/>
        <v>28455.16</v>
      </c>
      <c r="L1093" s="86">
        <v>178219</v>
      </c>
      <c r="M1093" s="88"/>
    </row>
    <row r="1094" spans="1:13">
      <c r="A1094" s="26" t="s">
        <v>4078</v>
      </c>
      <c r="B1094" s="26" t="s">
        <v>4079</v>
      </c>
      <c r="C1094" s="26" t="s">
        <v>221</v>
      </c>
      <c r="D1094" s="26" t="s">
        <v>4080</v>
      </c>
      <c r="E1094" s="26" t="s">
        <v>437</v>
      </c>
      <c r="F1094" s="26" t="s">
        <v>224</v>
      </c>
      <c r="G1094" s="26" t="s">
        <v>224</v>
      </c>
      <c r="H1094" s="26" t="s">
        <v>224</v>
      </c>
      <c r="I1094" s="27" t="s">
        <v>93</v>
      </c>
      <c r="J1094" s="86">
        <v>70791.725806451606</v>
      </c>
      <c r="K1094" s="86">
        <f t="shared" si="16"/>
        <v>13450.427903225805</v>
      </c>
      <c r="L1094" s="86">
        <v>84242</v>
      </c>
      <c r="M1094" s="88"/>
    </row>
    <row r="1095" spans="1:13">
      <c r="A1095" s="26" t="s">
        <v>4081</v>
      </c>
      <c r="B1095" s="26" t="s">
        <v>4082</v>
      </c>
      <c r="C1095" s="26" t="s">
        <v>221</v>
      </c>
      <c r="D1095" s="26" t="s">
        <v>4083</v>
      </c>
      <c r="E1095" s="26" t="s">
        <v>229</v>
      </c>
      <c r="F1095" s="26" t="s">
        <v>859</v>
      </c>
      <c r="G1095" s="26" t="s">
        <v>225</v>
      </c>
      <c r="H1095" s="26" t="s">
        <v>224</v>
      </c>
      <c r="I1095" s="27" t="s">
        <v>93</v>
      </c>
      <c r="J1095" s="86">
        <v>1272807.25</v>
      </c>
      <c r="K1095" s="86">
        <f t="shared" si="16"/>
        <v>241833.3775</v>
      </c>
      <c r="L1095" s="86">
        <v>1514641</v>
      </c>
      <c r="M1095" s="88"/>
    </row>
    <row r="1096" spans="1:13">
      <c r="A1096" s="26" t="s">
        <v>4084</v>
      </c>
      <c r="B1096" s="26" t="s">
        <v>4085</v>
      </c>
      <c r="C1096" s="26" t="s">
        <v>221</v>
      </c>
      <c r="D1096" s="26" t="s">
        <v>4086</v>
      </c>
      <c r="E1096" s="26" t="s">
        <v>432</v>
      </c>
      <c r="F1096" s="26" t="s">
        <v>224</v>
      </c>
      <c r="G1096" s="26" t="s">
        <v>433</v>
      </c>
      <c r="H1096" s="26" t="s">
        <v>224</v>
      </c>
      <c r="I1096" s="27" t="s">
        <v>93</v>
      </c>
      <c r="J1096" s="86">
        <v>13854.851999999999</v>
      </c>
      <c r="K1096" s="86">
        <f t="shared" ref="K1096:K1159" si="17">+J1096*0.19</f>
        <v>2632.4218799999999</v>
      </c>
      <c r="L1096" s="86">
        <v>16487</v>
      </c>
      <c r="M1096" s="88"/>
    </row>
    <row r="1097" spans="1:13">
      <c r="A1097" s="26" t="s">
        <v>4087</v>
      </c>
      <c r="B1097" s="26" t="s">
        <v>4088</v>
      </c>
      <c r="C1097" s="29">
        <v>292005008</v>
      </c>
      <c r="D1097" s="26" t="s">
        <v>4089</v>
      </c>
      <c r="E1097" s="26" t="s">
        <v>498</v>
      </c>
      <c r="F1097" s="26" t="s">
        <v>224</v>
      </c>
      <c r="G1097" s="26" t="s">
        <v>224</v>
      </c>
      <c r="H1097" s="26" t="s">
        <v>224</v>
      </c>
      <c r="I1097" s="27" t="s">
        <v>93</v>
      </c>
      <c r="J1097" s="86">
        <v>403646.8</v>
      </c>
      <c r="K1097" s="86">
        <f t="shared" si="17"/>
        <v>76692.891999999993</v>
      </c>
      <c r="L1097" s="86">
        <v>480340</v>
      </c>
      <c r="M1097" s="88"/>
    </row>
    <row r="1098" spans="1:13">
      <c r="A1098" s="26" t="s">
        <v>4090</v>
      </c>
      <c r="B1098" s="26" t="s">
        <v>4091</v>
      </c>
      <c r="C1098" s="29">
        <v>111</v>
      </c>
      <c r="D1098" s="26" t="s">
        <v>4092</v>
      </c>
      <c r="E1098" s="26" t="s">
        <v>432</v>
      </c>
      <c r="F1098" s="26" t="s">
        <v>224</v>
      </c>
      <c r="G1098" s="26" t="s">
        <v>433</v>
      </c>
      <c r="H1098" s="26" t="s">
        <v>224</v>
      </c>
      <c r="I1098" s="27" t="s">
        <v>93</v>
      </c>
      <c r="J1098" s="86">
        <v>18659.777777777777</v>
      </c>
      <c r="K1098" s="86">
        <f t="shared" si="17"/>
        <v>3545.3577777777778</v>
      </c>
      <c r="L1098" s="86">
        <v>22205</v>
      </c>
      <c r="M1098" s="88"/>
    </row>
    <row r="1099" spans="1:13" ht="54">
      <c r="A1099" s="26" t="s">
        <v>4093</v>
      </c>
      <c r="B1099" s="26" t="s">
        <v>4094</v>
      </c>
      <c r="C1099" s="29">
        <v>224001138</v>
      </c>
      <c r="D1099" s="26" t="s">
        <v>4095</v>
      </c>
      <c r="E1099" s="26" t="s">
        <v>245</v>
      </c>
      <c r="F1099" s="26" t="s">
        <v>224</v>
      </c>
      <c r="G1099" s="26" t="s">
        <v>224</v>
      </c>
      <c r="H1099" s="26" t="s">
        <v>224</v>
      </c>
      <c r="I1099" s="27" t="s">
        <v>93</v>
      </c>
      <c r="J1099" s="86">
        <v>4813096</v>
      </c>
      <c r="K1099" s="86">
        <f t="shared" si="17"/>
        <v>914488.24</v>
      </c>
      <c r="L1099" s="86">
        <v>5727584</v>
      </c>
      <c r="M1099" s="88"/>
    </row>
    <row r="1100" spans="1:13" ht="27">
      <c r="A1100" s="26" t="s">
        <v>4096</v>
      </c>
      <c r="B1100" s="26" t="s">
        <v>4097</v>
      </c>
      <c r="C1100" s="29">
        <v>112160007</v>
      </c>
      <c r="D1100" s="26" t="s">
        <v>4098</v>
      </c>
      <c r="E1100" s="26" t="s">
        <v>432</v>
      </c>
      <c r="F1100" s="26" t="s">
        <v>224</v>
      </c>
      <c r="G1100" s="26" t="s">
        <v>224</v>
      </c>
      <c r="H1100" s="26" t="s">
        <v>224</v>
      </c>
      <c r="I1100" s="27" t="s">
        <v>93</v>
      </c>
      <c r="J1100" s="86">
        <v>153720.59863440861</v>
      </c>
      <c r="K1100" s="86">
        <f t="shared" si="17"/>
        <v>29206.913740537635</v>
      </c>
      <c r="L1100" s="86">
        <v>182928</v>
      </c>
      <c r="M1100" s="88"/>
    </row>
    <row r="1101" spans="1:13" ht="27">
      <c r="A1101" s="26" t="s">
        <v>4099</v>
      </c>
      <c r="B1101" s="26" t="s">
        <v>4100</v>
      </c>
      <c r="C1101" s="29">
        <v>112160008</v>
      </c>
      <c r="D1101" s="26" t="s">
        <v>4101</v>
      </c>
      <c r="E1101" s="26" t="s">
        <v>4102</v>
      </c>
      <c r="F1101" s="26" t="s">
        <v>224</v>
      </c>
      <c r="G1101" s="26" t="s">
        <v>224</v>
      </c>
      <c r="H1101" s="26" t="s">
        <v>224</v>
      </c>
      <c r="I1101" s="27" t="s">
        <v>93</v>
      </c>
      <c r="J1101" s="86">
        <v>149355.36722222221</v>
      </c>
      <c r="K1101" s="86">
        <f t="shared" si="17"/>
        <v>28377.519772222218</v>
      </c>
      <c r="L1101" s="86">
        <v>177733</v>
      </c>
      <c r="M1101" s="88"/>
    </row>
    <row r="1102" spans="1:13" ht="27">
      <c r="A1102" s="26" t="s">
        <v>4103</v>
      </c>
      <c r="B1102" s="26" t="s">
        <v>4104</v>
      </c>
      <c r="C1102" s="29">
        <v>112160009</v>
      </c>
      <c r="D1102" s="26" t="s">
        <v>4105</v>
      </c>
      <c r="E1102" s="26" t="s">
        <v>432</v>
      </c>
      <c r="F1102" s="26" t="s">
        <v>224</v>
      </c>
      <c r="G1102" s="26" t="s">
        <v>224</v>
      </c>
      <c r="H1102" s="26" t="s">
        <v>224</v>
      </c>
      <c r="I1102" s="27" t="s">
        <v>93</v>
      </c>
      <c r="J1102" s="86">
        <v>175698.06099999999</v>
      </c>
      <c r="K1102" s="86">
        <f t="shared" si="17"/>
        <v>33382.631589999997</v>
      </c>
      <c r="L1102" s="86">
        <v>209081</v>
      </c>
      <c r="M1102" s="88"/>
    </row>
    <row r="1103" spans="1:13">
      <c r="A1103" s="26" t="s">
        <v>4106</v>
      </c>
      <c r="B1103" s="26" t="s">
        <v>4107</v>
      </c>
      <c r="C1103" s="29">
        <v>112160010</v>
      </c>
      <c r="D1103" s="26" t="s">
        <v>4108</v>
      </c>
      <c r="E1103" s="26" t="s">
        <v>4109</v>
      </c>
      <c r="F1103" s="26" t="s">
        <v>224</v>
      </c>
      <c r="G1103" s="26" t="s">
        <v>224</v>
      </c>
      <c r="H1103" s="26" t="s">
        <v>224</v>
      </c>
      <c r="I1103" s="27" t="s">
        <v>93</v>
      </c>
      <c r="J1103" s="86">
        <v>47405.184677419355</v>
      </c>
      <c r="K1103" s="86">
        <f t="shared" si="17"/>
        <v>9006.9850887096782</v>
      </c>
      <c r="L1103" s="86">
        <v>56412</v>
      </c>
      <c r="M1103" s="88"/>
    </row>
    <row r="1104" spans="1:13">
      <c r="A1104" s="26" t="s">
        <v>4110</v>
      </c>
      <c r="B1104" s="26" t="s">
        <v>4111</v>
      </c>
      <c r="C1104" s="29">
        <v>-5</v>
      </c>
      <c r="D1104" s="26" t="s">
        <v>4112</v>
      </c>
      <c r="E1104" s="26" t="s">
        <v>432</v>
      </c>
      <c r="F1104" s="26" t="s">
        <v>224</v>
      </c>
      <c r="G1104" s="26" t="s">
        <v>224</v>
      </c>
      <c r="H1104" s="26" t="s">
        <v>224</v>
      </c>
      <c r="I1104" s="27" t="s">
        <v>93</v>
      </c>
      <c r="J1104" s="86">
        <v>923077</v>
      </c>
      <c r="K1104" s="86">
        <f t="shared" si="17"/>
        <v>175384.63</v>
      </c>
      <c r="L1104" s="86">
        <v>1098462</v>
      </c>
      <c r="M1104" s="88"/>
    </row>
    <row r="1105" spans="1:13" ht="27">
      <c r="A1105" s="26" t="s">
        <v>4113</v>
      </c>
      <c r="B1105" s="26" t="s">
        <v>4114</v>
      </c>
      <c r="C1105" s="29">
        <v>112160012</v>
      </c>
      <c r="D1105" s="26" t="s">
        <v>4115</v>
      </c>
      <c r="E1105" s="26" t="s">
        <v>432</v>
      </c>
      <c r="F1105" s="26" t="s">
        <v>224</v>
      </c>
      <c r="G1105" s="26" t="s">
        <v>224</v>
      </c>
      <c r="H1105" s="26" t="s">
        <v>224</v>
      </c>
      <c r="I1105" s="27" t="s">
        <v>93</v>
      </c>
      <c r="J1105" s="86">
        <v>73294.399999999994</v>
      </c>
      <c r="K1105" s="86">
        <f t="shared" si="17"/>
        <v>13925.936</v>
      </c>
      <c r="L1105" s="86">
        <v>87220</v>
      </c>
      <c r="M1105" s="88"/>
    </row>
    <row r="1106" spans="1:13" ht="27">
      <c r="A1106" s="26" t="s">
        <v>4116</v>
      </c>
      <c r="B1106" s="26" t="s">
        <v>4117</v>
      </c>
      <c r="C1106" s="29">
        <v>112160011</v>
      </c>
      <c r="D1106" s="26" t="s">
        <v>4118</v>
      </c>
      <c r="E1106" s="26" t="s">
        <v>432</v>
      </c>
      <c r="F1106" s="26" t="s">
        <v>224</v>
      </c>
      <c r="G1106" s="26" t="s">
        <v>224</v>
      </c>
      <c r="H1106" s="26" t="s">
        <v>224</v>
      </c>
      <c r="I1106" s="27" t="s">
        <v>93</v>
      </c>
      <c r="J1106" s="86">
        <v>75699.38735842293</v>
      </c>
      <c r="K1106" s="86">
        <f t="shared" si="17"/>
        <v>14382.883598100358</v>
      </c>
      <c r="L1106" s="86">
        <v>90082</v>
      </c>
      <c r="M1106" s="88"/>
    </row>
    <row r="1107" spans="1:13">
      <c r="A1107" s="26" t="s">
        <v>4119</v>
      </c>
      <c r="B1107" s="26" t="s">
        <v>4120</v>
      </c>
      <c r="C1107" s="29">
        <v>112158021</v>
      </c>
      <c r="D1107" s="26" t="s">
        <v>4121</v>
      </c>
      <c r="E1107" s="26" t="s">
        <v>240</v>
      </c>
      <c r="F1107" s="26" t="s">
        <v>4122</v>
      </c>
      <c r="G1107" s="26" t="s">
        <v>224</v>
      </c>
      <c r="H1107" s="26" t="s">
        <v>4123</v>
      </c>
      <c r="I1107" s="27" t="s">
        <v>93</v>
      </c>
      <c r="J1107" s="86">
        <v>394615.5</v>
      </c>
      <c r="K1107" s="86">
        <f t="shared" si="17"/>
        <v>74976.945000000007</v>
      </c>
      <c r="L1107" s="86">
        <v>469592</v>
      </c>
      <c r="M1107" s="88"/>
    </row>
    <row r="1108" spans="1:13">
      <c r="A1108" s="26" t="s">
        <v>4124</v>
      </c>
      <c r="B1108" s="26" t="s">
        <v>4125</v>
      </c>
      <c r="C1108" s="29">
        <v>112158022</v>
      </c>
      <c r="D1108" s="26" t="s">
        <v>4126</v>
      </c>
      <c r="E1108" s="26" t="s">
        <v>240</v>
      </c>
      <c r="F1108" s="26" t="s">
        <v>4122</v>
      </c>
      <c r="G1108" s="26" t="s">
        <v>224</v>
      </c>
      <c r="H1108" s="26" t="s">
        <v>4127</v>
      </c>
      <c r="I1108" s="27" t="s">
        <v>93</v>
      </c>
      <c r="J1108" s="86">
        <v>673185.36100000003</v>
      </c>
      <c r="K1108" s="86">
        <f t="shared" si="17"/>
        <v>127905.21859</v>
      </c>
      <c r="L1108" s="86">
        <v>801091</v>
      </c>
      <c r="M1108" s="88"/>
    </row>
    <row r="1109" spans="1:13">
      <c r="A1109" s="26" t="s">
        <v>4128</v>
      </c>
      <c r="B1109" s="26" t="s">
        <v>4129</v>
      </c>
      <c r="C1109" s="29">
        <v>112158023</v>
      </c>
      <c r="D1109" s="26" t="s">
        <v>4130</v>
      </c>
      <c r="E1109" s="26" t="s">
        <v>240</v>
      </c>
      <c r="F1109" s="26" t="s">
        <v>4122</v>
      </c>
      <c r="G1109" s="26" t="s">
        <v>224</v>
      </c>
      <c r="H1109" s="26" t="s">
        <v>4131</v>
      </c>
      <c r="I1109" s="27" t="s">
        <v>93</v>
      </c>
      <c r="J1109" s="86">
        <v>670179.81466666667</v>
      </c>
      <c r="K1109" s="86">
        <f t="shared" si="17"/>
        <v>127334.16478666668</v>
      </c>
      <c r="L1109" s="86">
        <v>797514</v>
      </c>
      <c r="M1109" s="88"/>
    </row>
    <row r="1110" spans="1:13">
      <c r="A1110" s="26" t="s">
        <v>4132</v>
      </c>
      <c r="B1110" s="26" t="s">
        <v>4133</v>
      </c>
      <c r="C1110" s="29">
        <v>112150231</v>
      </c>
      <c r="D1110" s="26" t="s">
        <v>4134</v>
      </c>
      <c r="E1110" s="26" t="s">
        <v>262</v>
      </c>
      <c r="F1110" s="26" t="s">
        <v>4135</v>
      </c>
      <c r="G1110" s="26" t="s">
        <v>224</v>
      </c>
      <c r="H1110" s="26" t="s">
        <v>4136</v>
      </c>
      <c r="I1110" s="27" t="s">
        <v>93</v>
      </c>
      <c r="J1110" s="86">
        <v>2521621.6666666665</v>
      </c>
      <c r="K1110" s="86">
        <f t="shared" si="17"/>
        <v>479108.11666666664</v>
      </c>
      <c r="L1110" s="86">
        <v>3000730</v>
      </c>
      <c r="M1110" s="88"/>
    </row>
    <row r="1111" spans="1:13">
      <c r="A1111" s="26" t="s">
        <v>4137</v>
      </c>
      <c r="B1111" s="26"/>
      <c r="C1111" s="26" t="s">
        <v>221</v>
      </c>
      <c r="D1111" s="26" t="s">
        <v>4138</v>
      </c>
      <c r="E1111" s="26" t="s">
        <v>4139</v>
      </c>
      <c r="F1111" s="26" t="s">
        <v>4140</v>
      </c>
      <c r="G1111" s="26" t="s">
        <v>4141</v>
      </c>
      <c r="H1111" s="26" t="s">
        <v>4141</v>
      </c>
      <c r="I1111" s="27" t="s">
        <v>93</v>
      </c>
      <c r="J1111" s="86">
        <v>2842647</v>
      </c>
      <c r="K1111" s="86">
        <f t="shared" si="17"/>
        <v>540102.93000000005</v>
      </c>
      <c r="L1111" s="86">
        <v>3382750</v>
      </c>
      <c r="M1111" s="88"/>
    </row>
    <row r="1112" spans="1:13" ht="40.5">
      <c r="A1112" s="26" t="s">
        <v>4142</v>
      </c>
      <c r="B1112" s="26" t="s">
        <v>4143</v>
      </c>
      <c r="C1112" s="29">
        <v>224001048</v>
      </c>
      <c r="D1112" s="26" t="s">
        <v>4144</v>
      </c>
      <c r="E1112" s="26" t="s">
        <v>4145</v>
      </c>
      <c r="F1112" s="26" t="s">
        <v>4146</v>
      </c>
      <c r="G1112" s="26" t="s">
        <v>4147</v>
      </c>
      <c r="H1112" s="26" t="s">
        <v>4147</v>
      </c>
      <c r="I1112" s="27" t="s">
        <v>93</v>
      </c>
      <c r="J1112" s="86">
        <v>9442156.5</v>
      </c>
      <c r="K1112" s="86">
        <f t="shared" si="17"/>
        <v>1794009.7350000001</v>
      </c>
      <c r="L1112" s="86">
        <v>11236166</v>
      </c>
      <c r="M1112" s="88"/>
    </row>
    <row r="1113" spans="1:13" ht="40.5">
      <c r="A1113" s="26" t="s">
        <v>4148</v>
      </c>
      <c r="B1113" s="26" t="s">
        <v>4149</v>
      </c>
      <c r="C1113" s="29">
        <v>212011041</v>
      </c>
      <c r="D1113" s="26" t="s">
        <v>4150</v>
      </c>
      <c r="E1113" s="26" t="s">
        <v>4151</v>
      </c>
      <c r="F1113" s="26" t="s">
        <v>224</v>
      </c>
      <c r="G1113" s="26" t="s">
        <v>4152</v>
      </c>
      <c r="H1113" s="26" t="s">
        <v>4153</v>
      </c>
      <c r="I1113" s="27" t="s">
        <v>93</v>
      </c>
      <c r="J1113" s="86">
        <v>2735922</v>
      </c>
      <c r="K1113" s="86">
        <f t="shared" si="17"/>
        <v>519825.18</v>
      </c>
      <c r="L1113" s="86">
        <v>3255747</v>
      </c>
      <c r="M1113" s="88"/>
    </row>
    <row r="1114" spans="1:13">
      <c r="A1114" s="26" t="s">
        <v>4154</v>
      </c>
      <c r="B1114" s="26" t="s">
        <v>4155</v>
      </c>
      <c r="C1114" s="26" t="s">
        <v>221</v>
      </c>
      <c r="D1114" s="26" t="s">
        <v>4156</v>
      </c>
      <c r="E1114" s="26" t="s">
        <v>4157</v>
      </c>
      <c r="F1114" s="26" t="s">
        <v>4158</v>
      </c>
      <c r="G1114" s="26" t="s">
        <v>4159</v>
      </c>
      <c r="H1114" s="26" t="s">
        <v>4159</v>
      </c>
      <c r="I1114" s="27" t="s">
        <v>93</v>
      </c>
      <c r="J1114" s="86">
        <v>266649.19433333335</v>
      </c>
      <c r="K1114" s="86">
        <f t="shared" si="17"/>
        <v>50663.346923333338</v>
      </c>
      <c r="L1114" s="86">
        <v>317313</v>
      </c>
      <c r="M1114" s="88"/>
    </row>
    <row r="1115" spans="1:13" ht="27">
      <c r="A1115" s="26" t="s">
        <v>4160</v>
      </c>
      <c r="B1115" s="26" t="s">
        <v>4161</v>
      </c>
      <c r="C1115" s="26" t="s">
        <v>221</v>
      </c>
      <c r="D1115" s="26" t="s">
        <v>4162</v>
      </c>
      <c r="E1115" s="26" t="s">
        <v>4163</v>
      </c>
      <c r="F1115" s="26" t="s">
        <v>4164</v>
      </c>
      <c r="G1115" s="26" t="s">
        <v>4165</v>
      </c>
      <c r="H1115" s="26" t="s">
        <v>4165</v>
      </c>
      <c r="I1115" s="27" t="s">
        <v>93</v>
      </c>
      <c r="J1115" s="86">
        <v>168928.5</v>
      </c>
      <c r="K1115" s="86">
        <f t="shared" si="17"/>
        <v>32096.415000000001</v>
      </c>
      <c r="L1115" s="86">
        <v>201025</v>
      </c>
      <c r="M1115" s="88"/>
    </row>
    <row r="1116" spans="1:13">
      <c r="A1116" s="26" t="s">
        <v>4166</v>
      </c>
      <c r="B1116" s="26" t="s">
        <v>4167</v>
      </c>
      <c r="C1116" s="26" t="s">
        <v>221</v>
      </c>
      <c r="D1116" s="26" t="s">
        <v>4168</v>
      </c>
      <c r="E1116" s="26" t="s">
        <v>4169</v>
      </c>
      <c r="F1116" s="26" t="s">
        <v>4170</v>
      </c>
      <c r="G1116" s="26" t="s">
        <v>224</v>
      </c>
      <c r="H1116" s="26" t="s">
        <v>224</v>
      </c>
      <c r="I1116" s="27" t="s">
        <v>93</v>
      </c>
      <c r="J1116" s="86">
        <v>1015603.9768333333</v>
      </c>
      <c r="K1116" s="86">
        <f t="shared" si="17"/>
        <v>192964.75559833331</v>
      </c>
      <c r="L1116" s="86">
        <v>1208569</v>
      </c>
      <c r="M1116" s="88"/>
    </row>
    <row r="1117" spans="1:13">
      <c r="A1117" s="26" t="s">
        <v>4171</v>
      </c>
      <c r="B1117" s="26" t="s">
        <v>4172</v>
      </c>
      <c r="C1117" s="26" t="s">
        <v>221</v>
      </c>
      <c r="D1117" s="26" t="s">
        <v>4173</v>
      </c>
      <c r="E1117" s="26" t="s">
        <v>4174</v>
      </c>
      <c r="F1117" s="26" t="s">
        <v>224</v>
      </c>
      <c r="G1117" s="26" t="s">
        <v>4175</v>
      </c>
      <c r="H1117" s="26" t="s">
        <v>224</v>
      </c>
      <c r="I1117" s="27" t="s">
        <v>93</v>
      </c>
      <c r="J1117" s="86">
        <v>1140832.25</v>
      </c>
      <c r="K1117" s="86">
        <f t="shared" si="17"/>
        <v>216758.1275</v>
      </c>
      <c r="L1117" s="86">
        <v>1357590</v>
      </c>
      <c r="M1117" s="88"/>
    </row>
    <row r="1118" spans="1:13" ht="27">
      <c r="A1118" s="26" t="s">
        <v>4176</v>
      </c>
      <c r="B1118" s="26" t="s">
        <v>4177</v>
      </c>
      <c r="C1118" s="26" t="s">
        <v>221</v>
      </c>
      <c r="D1118" s="26" t="s">
        <v>4178</v>
      </c>
      <c r="E1118" s="26" t="s">
        <v>1968</v>
      </c>
      <c r="F1118" s="26" t="s">
        <v>224</v>
      </c>
      <c r="G1118" s="26" t="s">
        <v>4179</v>
      </c>
      <c r="H1118" s="26" t="s">
        <v>4180</v>
      </c>
      <c r="I1118" s="27" t="s">
        <v>93</v>
      </c>
      <c r="J1118" s="86">
        <v>798194.33333333337</v>
      </c>
      <c r="K1118" s="86">
        <f t="shared" si="17"/>
        <v>151656.92333333334</v>
      </c>
      <c r="L1118" s="86">
        <v>949851</v>
      </c>
      <c r="M1118" s="88"/>
    </row>
    <row r="1119" spans="1:13">
      <c r="A1119" s="26" t="s">
        <v>4181</v>
      </c>
      <c r="B1119" s="26" t="s">
        <v>4182</v>
      </c>
      <c r="C1119" s="26" t="s">
        <v>221</v>
      </c>
      <c r="D1119" s="26" t="s">
        <v>4183</v>
      </c>
      <c r="E1119" s="26" t="s">
        <v>4184</v>
      </c>
      <c r="F1119" s="26" t="s">
        <v>4185</v>
      </c>
      <c r="G1119" s="26" t="s">
        <v>4186</v>
      </c>
      <c r="H1119" s="26" t="s">
        <v>4186</v>
      </c>
      <c r="I1119" s="27" t="s">
        <v>93</v>
      </c>
      <c r="J1119" s="86">
        <v>10124091</v>
      </c>
      <c r="K1119" s="86">
        <f t="shared" si="17"/>
        <v>1923577.29</v>
      </c>
      <c r="L1119" s="86">
        <v>12047668</v>
      </c>
      <c r="M1119" s="88"/>
    </row>
    <row r="1120" spans="1:13">
      <c r="A1120" s="26" t="s">
        <v>4187</v>
      </c>
      <c r="B1120" s="26" t="s">
        <v>4188</v>
      </c>
      <c r="C1120" s="26" t="s">
        <v>221</v>
      </c>
      <c r="D1120" s="26" t="s">
        <v>4189</v>
      </c>
      <c r="E1120" s="26" t="s">
        <v>4190</v>
      </c>
      <c r="F1120" s="26" t="s">
        <v>4191</v>
      </c>
      <c r="G1120" s="26" t="s">
        <v>4192</v>
      </c>
      <c r="H1120" s="26" t="s">
        <v>4192</v>
      </c>
      <c r="I1120" s="27" t="s">
        <v>93</v>
      </c>
      <c r="J1120" s="86">
        <v>507180.49200000003</v>
      </c>
      <c r="K1120" s="86">
        <f t="shared" si="17"/>
        <v>96364.293480000008</v>
      </c>
      <c r="L1120" s="86">
        <v>603545</v>
      </c>
      <c r="M1120" s="88"/>
    </row>
    <row r="1121" spans="1:13">
      <c r="A1121" s="26" t="s">
        <v>4193</v>
      </c>
      <c r="B1121" s="26" t="s">
        <v>4194</v>
      </c>
      <c r="C1121" s="29">
        <v>112152215</v>
      </c>
      <c r="D1121" s="26" t="s">
        <v>4195</v>
      </c>
      <c r="E1121" s="26" t="s">
        <v>4163</v>
      </c>
      <c r="F1121" s="26" t="s">
        <v>4196</v>
      </c>
      <c r="G1121" s="26" t="s">
        <v>4197</v>
      </c>
      <c r="H1121" s="26" t="s">
        <v>4197</v>
      </c>
      <c r="I1121" s="27" t="s">
        <v>93</v>
      </c>
      <c r="J1121" s="86">
        <v>546700</v>
      </c>
      <c r="K1121" s="86">
        <f t="shared" si="17"/>
        <v>103873</v>
      </c>
      <c r="L1121" s="86">
        <v>650573</v>
      </c>
      <c r="M1121" s="88"/>
    </row>
    <row r="1122" spans="1:13" ht="27">
      <c r="A1122" s="26" t="s">
        <v>4198</v>
      </c>
      <c r="B1122" s="26" t="s">
        <v>4199</v>
      </c>
      <c r="C1122" s="26" t="s">
        <v>221</v>
      </c>
      <c r="D1122" s="26" t="s">
        <v>4200</v>
      </c>
      <c r="E1122" s="26" t="s">
        <v>2080</v>
      </c>
      <c r="F1122" s="26" t="s">
        <v>224</v>
      </c>
      <c r="G1122" s="26" t="s">
        <v>224</v>
      </c>
      <c r="H1122" s="26" t="s">
        <v>4201</v>
      </c>
      <c r="I1122" s="27" t="s">
        <v>93</v>
      </c>
      <c r="J1122" s="86">
        <v>357537.66666666669</v>
      </c>
      <c r="K1122" s="86">
        <f t="shared" si="17"/>
        <v>67932.156666666677</v>
      </c>
      <c r="L1122" s="86">
        <v>425470</v>
      </c>
      <c r="M1122" s="88"/>
    </row>
    <row r="1123" spans="1:13">
      <c r="A1123" s="26" t="s">
        <v>4202</v>
      </c>
      <c r="B1123" s="26"/>
      <c r="C1123" s="29">
        <v>112754003</v>
      </c>
      <c r="D1123" s="26" t="s">
        <v>4203</v>
      </c>
      <c r="E1123" s="26" t="s">
        <v>4204</v>
      </c>
      <c r="F1123" s="26" t="s">
        <v>224</v>
      </c>
      <c r="G1123" s="26" t="s">
        <v>224</v>
      </c>
      <c r="H1123" s="26" t="s">
        <v>4205</v>
      </c>
      <c r="I1123" s="27" t="s">
        <v>93</v>
      </c>
      <c r="J1123" s="86">
        <v>2167504.7044850658</v>
      </c>
      <c r="K1123" s="86">
        <f t="shared" si="17"/>
        <v>411825.89385216252</v>
      </c>
      <c r="L1123" s="86">
        <v>2579331</v>
      </c>
      <c r="M1123" s="88"/>
    </row>
    <row r="1124" spans="1:13">
      <c r="A1124" s="26" t="s">
        <v>4206</v>
      </c>
      <c r="B1124" s="26" t="s">
        <v>4207</v>
      </c>
      <c r="C1124" s="29">
        <v>112153128</v>
      </c>
      <c r="D1124" s="26" t="s">
        <v>4208</v>
      </c>
      <c r="E1124" s="26" t="s">
        <v>736</v>
      </c>
      <c r="F1124" s="26" t="s">
        <v>224</v>
      </c>
      <c r="G1124" s="26" t="s">
        <v>224</v>
      </c>
      <c r="H1124" s="26" t="s">
        <v>4209</v>
      </c>
      <c r="I1124" s="27" t="s">
        <v>93</v>
      </c>
      <c r="J1124" s="86">
        <v>1528504.8</v>
      </c>
      <c r="K1124" s="86">
        <f t="shared" si="17"/>
        <v>290415.91200000001</v>
      </c>
      <c r="L1124" s="86">
        <v>1818921</v>
      </c>
      <c r="M1124" s="88"/>
    </row>
    <row r="1125" spans="1:13">
      <c r="A1125" s="26" t="s">
        <v>4210</v>
      </c>
      <c r="B1125" s="26"/>
      <c r="C1125" s="29">
        <v>112008088</v>
      </c>
      <c r="D1125" s="26" t="s">
        <v>4211</v>
      </c>
      <c r="E1125" s="26" t="s">
        <v>4212</v>
      </c>
      <c r="F1125" s="26" t="s">
        <v>224</v>
      </c>
      <c r="G1125" s="26" t="s">
        <v>224</v>
      </c>
      <c r="H1125" s="26" t="s">
        <v>224</v>
      </c>
      <c r="I1125" s="27" t="s">
        <v>93</v>
      </c>
      <c r="J1125" s="86">
        <v>119885.40000000001</v>
      </c>
      <c r="K1125" s="86">
        <f t="shared" si="17"/>
        <v>22778.226000000002</v>
      </c>
      <c r="L1125" s="86">
        <v>142664</v>
      </c>
      <c r="M1125" s="88"/>
    </row>
    <row r="1126" spans="1:13">
      <c r="A1126" s="26" t="s">
        <v>4213</v>
      </c>
      <c r="B1126" s="26" t="s">
        <v>4214</v>
      </c>
      <c r="C1126" s="26" t="s">
        <v>221</v>
      </c>
      <c r="D1126" s="26" t="s">
        <v>4215</v>
      </c>
      <c r="E1126" s="26" t="s">
        <v>4184</v>
      </c>
      <c r="F1126" s="26" t="s">
        <v>4216</v>
      </c>
      <c r="G1126" s="26" t="s">
        <v>4217</v>
      </c>
      <c r="H1126" s="26" t="s">
        <v>4217</v>
      </c>
      <c r="I1126" s="27" t="s">
        <v>93</v>
      </c>
      <c r="J1126" s="86">
        <v>18444104</v>
      </c>
      <c r="K1126" s="86">
        <f t="shared" si="17"/>
        <v>3504379.7600000002</v>
      </c>
      <c r="L1126" s="86">
        <v>21948484</v>
      </c>
      <c r="M1126" s="88"/>
    </row>
    <row r="1127" spans="1:13">
      <c r="A1127" s="26" t="s">
        <v>4218</v>
      </c>
      <c r="B1127" s="26" t="s">
        <v>4219</v>
      </c>
      <c r="C1127" s="26" t="s">
        <v>221</v>
      </c>
      <c r="D1127" s="26" t="s">
        <v>4220</v>
      </c>
      <c r="E1127" s="26" t="s">
        <v>4221</v>
      </c>
      <c r="F1127" s="26" t="s">
        <v>224</v>
      </c>
      <c r="G1127" s="26" t="s">
        <v>224</v>
      </c>
      <c r="H1127" s="26" t="s">
        <v>224</v>
      </c>
      <c r="I1127" s="27" t="s">
        <v>93</v>
      </c>
      <c r="J1127" s="86">
        <v>538385.05212499993</v>
      </c>
      <c r="K1127" s="86">
        <f t="shared" si="17"/>
        <v>102293.15990374998</v>
      </c>
      <c r="L1127" s="86">
        <v>640678</v>
      </c>
      <c r="M1127" s="88"/>
    </row>
    <row r="1128" spans="1:13" ht="27">
      <c r="A1128" s="26" t="s">
        <v>4222</v>
      </c>
      <c r="B1128" s="26"/>
      <c r="C1128" s="26" t="s">
        <v>221</v>
      </c>
      <c r="D1128" s="26" t="s">
        <v>4223</v>
      </c>
      <c r="E1128" s="26" t="s">
        <v>4212</v>
      </c>
      <c r="F1128" s="26" t="s">
        <v>224</v>
      </c>
      <c r="G1128" s="26" t="s">
        <v>224</v>
      </c>
      <c r="H1128" s="26" t="s">
        <v>224</v>
      </c>
      <c r="I1128" s="27" t="s">
        <v>93</v>
      </c>
      <c r="J1128" s="86">
        <v>267746.40000000002</v>
      </c>
      <c r="K1128" s="86">
        <f t="shared" si="17"/>
        <v>50871.816000000006</v>
      </c>
      <c r="L1128" s="86">
        <v>318618</v>
      </c>
      <c r="M1128" s="88"/>
    </row>
    <row r="1129" spans="1:13">
      <c r="A1129" s="26" t="s">
        <v>4224</v>
      </c>
      <c r="B1129" s="26" t="s">
        <v>4225</v>
      </c>
      <c r="C1129" s="26" t="s">
        <v>221</v>
      </c>
      <c r="D1129" s="26" t="s">
        <v>4226</v>
      </c>
      <c r="E1129" s="26" t="s">
        <v>4163</v>
      </c>
      <c r="F1129" s="26" t="s">
        <v>1454</v>
      </c>
      <c r="G1129" s="26" t="s">
        <v>224</v>
      </c>
      <c r="H1129" s="26" t="s">
        <v>224</v>
      </c>
      <c r="I1129" s="27" t="s">
        <v>93</v>
      </c>
      <c r="J1129" s="86">
        <v>166371.81357142859</v>
      </c>
      <c r="K1129" s="86">
        <f t="shared" si="17"/>
        <v>31610.644578571431</v>
      </c>
      <c r="L1129" s="86">
        <v>197982</v>
      </c>
      <c r="M1129" s="88"/>
    </row>
    <row r="1130" spans="1:13" ht="27">
      <c r="A1130" s="26" t="s">
        <v>4227</v>
      </c>
      <c r="B1130" s="26"/>
      <c r="C1130" s="26" t="s">
        <v>221</v>
      </c>
      <c r="D1130" s="26" t="s">
        <v>4228</v>
      </c>
      <c r="E1130" s="26" t="s">
        <v>4139</v>
      </c>
      <c r="F1130" s="26" t="s">
        <v>4229</v>
      </c>
      <c r="G1130" s="26" t="s">
        <v>224</v>
      </c>
      <c r="H1130" s="26" t="s">
        <v>224</v>
      </c>
      <c r="I1130" s="27" t="s">
        <v>93</v>
      </c>
      <c r="J1130" s="86">
        <v>1332227.857142857</v>
      </c>
      <c r="K1130" s="86">
        <f t="shared" si="17"/>
        <v>253123.29285714283</v>
      </c>
      <c r="L1130" s="86">
        <v>1585351</v>
      </c>
      <c r="M1130" s="88"/>
    </row>
    <row r="1131" spans="1:13">
      <c r="A1131" s="26" t="s">
        <v>4230</v>
      </c>
      <c r="B1131" s="26" t="s">
        <v>4231</v>
      </c>
      <c r="C1131" s="29">
        <v>112003077</v>
      </c>
      <c r="D1131" s="26" t="s">
        <v>4232</v>
      </c>
      <c r="E1131" s="26" t="s">
        <v>4233</v>
      </c>
      <c r="F1131" s="26" t="s">
        <v>224</v>
      </c>
      <c r="G1131" s="26" t="s">
        <v>224</v>
      </c>
      <c r="H1131" s="26" t="s">
        <v>224</v>
      </c>
      <c r="I1131" s="27" t="s">
        <v>93</v>
      </c>
      <c r="J1131" s="86">
        <v>214537.33333333334</v>
      </c>
      <c r="K1131" s="86">
        <f t="shared" si="17"/>
        <v>40762.093333333338</v>
      </c>
      <c r="L1131" s="86">
        <v>255299</v>
      </c>
      <c r="M1131" s="88"/>
    </row>
    <row r="1132" spans="1:13">
      <c r="A1132" s="26" t="s">
        <v>4234</v>
      </c>
      <c r="B1132" s="26" t="s">
        <v>4235</v>
      </c>
      <c r="C1132" s="29">
        <v>112003078</v>
      </c>
      <c r="D1132" s="26" t="s">
        <v>4236</v>
      </c>
      <c r="E1132" s="26" t="s">
        <v>4233</v>
      </c>
      <c r="F1132" s="26" t="s">
        <v>224</v>
      </c>
      <c r="G1132" s="26" t="s">
        <v>224</v>
      </c>
      <c r="H1132" s="26" t="s">
        <v>224</v>
      </c>
      <c r="I1132" s="27" t="s">
        <v>93</v>
      </c>
      <c r="J1132" s="86">
        <v>135879.60488888889</v>
      </c>
      <c r="K1132" s="86">
        <f t="shared" si="17"/>
        <v>25817.12492888889</v>
      </c>
      <c r="L1132" s="86">
        <v>161697</v>
      </c>
      <c r="M1132" s="88"/>
    </row>
    <row r="1133" spans="1:13">
      <c r="A1133" s="26" t="s">
        <v>4237</v>
      </c>
      <c r="B1133" s="26"/>
      <c r="C1133" s="26" t="s">
        <v>221</v>
      </c>
      <c r="D1133" s="26" t="s">
        <v>4238</v>
      </c>
      <c r="E1133" s="26" t="s">
        <v>4212</v>
      </c>
      <c r="F1133" s="26" t="s">
        <v>224</v>
      </c>
      <c r="G1133" s="26" t="s">
        <v>224</v>
      </c>
      <c r="H1133" s="26" t="s">
        <v>4239</v>
      </c>
      <c r="I1133" s="27" t="s">
        <v>93</v>
      </c>
      <c r="J1133" s="86">
        <v>4089035</v>
      </c>
      <c r="K1133" s="86">
        <f t="shared" si="17"/>
        <v>776916.65</v>
      </c>
      <c r="L1133" s="86">
        <v>4865952</v>
      </c>
      <c r="M1133" s="88"/>
    </row>
    <row r="1134" spans="1:13">
      <c r="A1134" s="26" t="s">
        <v>4240</v>
      </c>
      <c r="B1134" s="26" t="s">
        <v>4241</v>
      </c>
      <c r="C1134" s="26" t="s">
        <v>221</v>
      </c>
      <c r="D1134" s="26" t="s">
        <v>4242</v>
      </c>
      <c r="E1134" s="26" t="s">
        <v>4243</v>
      </c>
      <c r="F1134" s="26" t="s">
        <v>224</v>
      </c>
      <c r="G1134" s="26" t="s">
        <v>224</v>
      </c>
      <c r="H1134" s="26" t="s">
        <v>224</v>
      </c>
      <c r="I1134" s="27" t="s">
        <v>93</v>
      </c>
      <c r="J1134" s="86">
        <v>2289.1428571428573</v>
      </c>
      <c r="K1134" s="86">
        <f t="shared" si="17"/>
        <v>434.93714285714287</v>
      </c>
      <c r="L1134" s="86">
        <v>2724</v>
      </c>
      <c r="M1134" s="88"/>
    </row>
    <row r="1135" spans="1:13">
      <c r="A1135" s="26" t="s">
        <v>4244</v>
      </c>
      <c r="B1135" s="26" t="s">
        <v>4245</v>
      </c>
      <c r="C1135" s="29">
        <v>108002030</v>
      </c>
      <c r="D1135" s="26" t="s">
        <v>4246</v>
      </c>
      <c r="E1135" s="26" t="s">
        <v>599</v>
      </c>
      <c r="F1135" s="26" t="s">
        <v>224</v>
      </c>
      <c r="G1135" s="26" t="s">
        <v>224</v>
      </c>
      <c r="H1135" s="26" t="s">
        <v>224</v>
      </c>
      <c r="I1135" s="27" t="s">
        <v>93</v>
      </c>
      <c r="J1135" s="86">
        <v>74461.392374999996</v>
      </c>
      <c r="K1135" s="86">
        <f t="shared" si="17"/>
        <v>14147.66455125</v>
      </c>
      <c r="L1135" s="86">
        <v>88609</v>
      </c>
      <c r="M1135" s="88"/>
    </row>
    <row r="1136" spans="1:13">
      <c r="A1136" s="26" t="s">
        <v>4247</v>
      </c>
      <c r="B1136" s="26" t="s">
        <v>4248</v>
      </c>
      <c r="C1136" s="29">
        <v>224001043</v>
      </c>
      <c r="D1136" s="26" t="s">
        <v>4249</v>
      </c>
      <c r="E1136" s="26" t="s">
        <v>262</v>
      </c>
      <c r="F1136" s="26" t="s">
        <v>307</v>
      </c>
      <c r="G1136" s="26" t="s">
        <v>4250</v>
      </c>
      <c r="H1136" s="26" t="s">
        <v>221</v>
      </c>
      <c r="I1136" s="27" t="s">
        <v>93</v>
      </c>
      <c r="J1136" s="86">
        <v>57080455.333333336</v>
      </c>
      <c r="K1136" s="86">
        <f t="shared" si="17"/>
        <v>10845286.513333334</v>
      </c>
      <c r="L1136" s="86">
        <v>67925742</v>
      </c>
      <c r="M1136" s="88"/>
    </row>
    <row r="1137" spans="1:13">
      <c r="A1137" s="26" t="s">
        <v>4251</v>
      </c>
      <c r="B1137" s="26" t="s">
        <v>4252</v>
      </c>
      <c r="C1137" s="26" t="s">
        <v>221</v>
      </c>
      <c r="D1137" s="26" t="s">
        <v>4253</v>
      </c>
      <c r="E1137" s="26" t="s">
        <v>1968</v>
      </c>
      <c r="F1137" s="26" t="s">
        <v>4254</v>
      </c>
      <c r="G1137" s="26" t="s">
        <v>4255</v>
      </c>
      <c r="H1137" s="26" t="s">
        <v>4255</v>
      </c>
      <c r="I1137" s="27" t="s">
        <v>93</v>
      </c>
      <c r="J1137" s="86">
        <v>8297785</v>
      </c>
      <c r="K1137" s="86">
        <f t="shared" si="17"/>
        <v>1576579.15</v>
      </c>
      <c r="L1137" s="86">
        <v>9874364</v>
      </c>
      <c r="M1137" s="88"/>
    </row>
    <row r="1138" spans="1:13">
      <c r="A1138" s="26" t="s">
        <v>4256</v>
      </c>
      <c r="B1138" s="26"/>
      <c r="C1138" s="26" t="s">
        <v>221</v>
      </c>
      <c r="D1138" s="26" t="s">
        <v>4257</v>
      </c>
      <c r="E1138" s="26" t="s">
        <v>4212</v>
      </c>
      <c r="F1138" s="26" t="s">
        <v>224</v>
      </c>
      <c r="G1138" s="26" t="s">
        <v>224</v>
      </c>
      <c r="H1138" s="26" t="s">
        <v>224</v>
      </c>
      <c r="I1138" s="27" t="s">
        <v>93</v>
      </c>
      <c r="J1138" s="86">
        <v>275335.33333333331</v>
      </c>
      <c r="K1138" s="86">
        <f t="shared" si="17"/>
        <v>52313.713333333333</v>
      </c>
      <c r="L1138" s="86">
        <v>327649</v>
      </c>
      <c r="M1138" s="88"/>
    </row>
    <row r="1139" spans="1:13" ht="27">
      <c r="A1139" s="26" t="s">
        <v>4258</v>
      </c>
      <c r="B1139" s="26" t="s">
        <v>4259</v>
      </c>
      <c r="C1139" s="26" t="s">
        <v>221</v>
      </c>
      <c r="D1139" s="26" t="s">
        <v>4260</v>
      </c>
      <c r="E1139" s="26" t="s">
        <v>599</v>
      </c>
      <c r="F1139" s="26" t="s">
        <v>224</v>
      </c>
      <c r="G1139" s="26" t="s">
        <v>224</v>
      </c>
      <c r="H1139" s="26" t="s">
        <v>4261</v>
      </c>
      <c r="I1139" s="27" t="s">
        <v>93</v>
      </c>
      <c r="J1139" s="86">
        <v>196664.13065949822</v>
      </c>
      <c r="K1139" s="86">
        <f t="shared" si="17"/>
        <v>37366.184825304663</v>
      </c>
      <c r="L1139" s="86">
        <v>234030</v>
      </c>
      <c r="M1139" s="88"/>
    </row>
    <row r="1140" spans="1:13">
      <c r="A1140" s="26" t="s">
        <v>4262</v>
      </c>
      <c r="B1140" s="26" t="s">
        <v>4263</v>
      </c>
      <c r="C1140" s="26" t="s">
        <v>221</v>
      </c>
      <c r="D1140" s="26" t="s">
        <v>4264</v>
      </c>
      <c r="E1140" s="26" t="s">
        <v>2080</v>
      </c>
      <c r="F1140" s="26" t="s">
        <v>4265</v>
      </c>
      <c r="G1140" s="26" t="s">
        <v>4266</v>
      </c>
      <c r="H1140" s="26" t="s">
        <v>4266</v>
      </c>
      <c r="I1140" s="27" t="s">
        <v>93</v>
      </c>
      <c r="J1140" s="86">
        <v>344022</v>
      </c>
      <c r="K1140" s="86">
        <f t="shared" si="17"/>
        <v>65364.18</v>
      </c>
      <c r="L1140" s="86">
        <v>409386</v>
      </c>
      <c r="M1140" s="88"/>
    </row>
    <row r="1141" spans="1:13">
      <c r="A1141" s="26" t="s">
        <v>4267</v>
      </c>
      <c r="B1141" s="26" t="s">
        <v>4268</v>
      </c>
      <c r="C1141" s="26" t="s">
        <v>221</v>
      </c>
      <c r="D1141" s="26" t="s">
        <v>4269</v>
      </c>
      <c r="E1141" s="26" t="s">
        <v>1968</v>
      </c>
      <c r="F1141" s="26" t="s">
        <v>4270</v>
      </c>
      <c r="G1141" s="26" t="s">
        <v>4271</v>
      </c>
      <c r="H1141" s="26" t="s">
        <v>4271</v>
      </c>
      <c r="I1141" s="27" t="s">
        <v>93</v>
      </c>
      <c r="J1141" s="86">
        <v>11063553.069499999</v>
      </c>
      <c r="K1141" s="86">
        <f t="shared" si="17"/>
        <v>2102075.083205</v>
      </c>
      <c r="L1141" s="86">
        <v>13165628</v>
      </c>
      <c r="M1141" s="88"/>
    </row>
    <row r="1142" spans="1:13">
      <c r="A1142" s="26" t="s">
        <v>4272</v>
      </c>
      <c r="B1142" s="26"/>
      <c r="C1142" s="26" t="s">
        <v>221</v>
      </c>
      <c r="D1142" s="26" t="s">
        <v>4273</v>
      </c>
      <c r="E1142" s="26" t="s">
        <v>4274</v>
      </c>
      <c r="F1142" s="26" t="s">
        <v>4275</v>
      </c>
      <c r="G1142" s="26" t="s">
        <v>4276</v>
      </c>
      <c r="H1142" s="26" t="s">
        <v>4277</v>
      </c>
      <c r="I1142" s="27" t="s">
        <v>93</v>
      </c>
      <c r="J1142" s="86">
        <v>15783669</v>
      </c>
      <c r="K1142" s="86">
        <f t="shared" si="17"/>
        <v>2998897.11</v>
      </c>
      <c r="L1142" s="86">
        <v>18782566</v>
      </c>
      <c r="M1142" s="88"/>
    </row>
    <row r="1143" spans="1:13">
      <c r="A1143" s="26" t="s">
        <v>4278</v>
      </c>
      <c r="B1143" s="26" t="s">
        <v>4279</v>
      </c>
      <c r="C1143" s="26" t="s">
        <v>221</v>
      </c>
      <c r="D1143" s="26" t="s">
        <v>4280</v>
      </c>
      <c r="E1143" s="26" t="s">
        <v>4157</v>
      </c>
      <c r="F1143" s="26" t="s">
        <v>3604</v>
      </c>
      <c r="G1143" s="26" t="s">
        <v>4281</v>
      </c>
      <c r="H1143" s="26" t="s">
        <v>4281</v>
      </c>
      <c r="I1143" s="27" t="s">
        <v>93</v>
      </c>
      <c r="J1143" s="86">
        <v>911824</v>
      </c>
      <c r="K1143" s="86">
        <f t="shared" si="17"/>
        <v>173246.56</v>
      </c>
      <c r="L1143" s="86">
        <v>1085071</v>
      </c>
      <c r="M1143" s="88"/>
    </row>
    <row r="1144" spans="1:13">
      <c r="A1144" s="26" t="s">
        <v>4282</v>
      </c>
      <c r="B1144" s="26" t="s">
        <v>4283</v>
      </c>
      <c r="C1144" s="26" t="s">
        <v>221</v>
      </c>
      <c r="D1144" s="26" t="s">
        <v>4284</v>
      </c>
      <c r="E1144" s="26" t="s">
        <v>4285</v>
      </c>
      <c r="F1144" s="26" t="s">
        <v>4286</v>
      </c>
      <c r="G1144" s="26" t="s">
        <v>4287</v>
      </c>
      <c r="H1144" s="26" t="s">
        <v>4287</v>
      </c>
      <c r="I1144" s="27" t="s">
        <v>93</v>
      </c>
      <c r="J1144" s="86">
        <v>713426.81949999998</v>
      </c>
      <c r="K1144" s="86">
        <f t="shared" si="17"/>
        <v>135551.09570499999</v>
      </c>
      <c r="L1144" s="86">
        <v>848978</v>
      </c>
      <c r="M1144" s="88"/>
    </row>
    <row r="1145" spans="1:13">
      <c r="A1145" s="26" t="s">
        <v>4288</v>
      </c>
      <c r="B1145" s="26" t="s">
        <v>4289</v>
      </c>
      <c r="C1145" s="26" t="s">
        <v>221</v>
      </c>
      <c r="D1145" s="26" t="s">
        <v>4290</v>
      </c>
      <c r="E1145" s="26" t="s">
        <v>4291</v>
      </c>
      <c r="F1145" s="26" t="s">
        <v>224</v>
      </c>
      <c r="G1145" s="26" t="s">
        <v>4292</v>
      </c>
      <c r="H1145" s="26" t="s">
        <v>4292</v>
      </c>
      <c r="I1145" s="27" t="s">
        <v>93</v>
      </c>
      <c r="J1145" s="86">
        <v>4371307.5</v>
      </c>
      <c r="K1145" s="86">
        <f t="shared" si="17"/>
        <v>830548.42500000005</v>
      </c>
      <c r="L1145" s="86">
        <v>5201856</v>
      </c>
      <c r="M1145" s="88"/>
    </row>
    <row r="1146" spans="1:13" ht="27">
      <c r="A1146" s="26" t="s">
        <v>4293</v>
      </c>
      <c r="B1146" s="26"/>
      <c r="C1146" s="29">
        <v>112150237</v>
      </c>
      <c r="D1146" s="26" t="s">
        <v>4294</v>
      </c>
      <c r="E1146" s="26" t="s">
        <v>4139</v>
      </c>
      <c r="F1146" s="26" t="s">
        <v>1910</v>
      </c>
      <c r="G1146" s="26" t="s">
        <v>4295</v>
      </c>
      <c r="H1146" s="26" t="s">
        <v>4295</v>
      </c>
      <c r="I1146" s="27" t="s">
        <v>93</v>
      </c>
      <c r="J1146" s="86">
        <v>2219307.5</v>
      </c>
      <c r="K1146" s="86">
        <f t="shared" si="17"/>
        <v>421668.42499999999</v>
      </c>
      <c r="L1146" s="86">
        <v>2640976</v>
      </c>
      <c r="M1146" s="88"/>
    </row>
    <row r="1147" spans="1:13">
      <c r="A1147" s="26" t="s">
        <v>4296</v>
      </c>
      <c r="B1147" s="26" t="s">
        <v>4297</v>
      </c>
      <c r="C1147" s="26" t="s">
        <v>221</v>
      </c>
      <c r="D1147" s="26" t="s">
        <v>4298</v>
      </c>
      <c r="E1147" s="26" t="s">
        <v>229</v>
      </c>
      <c r="F1147" s="26" t="s">
        <v>4299</v>
      </c>
      <c r="G1147" s="26" t="s">
        <v>4300</v>
      </c>
      <c r="H1147" s="26" t="s">
        <v>4301</v>
      </c>
      <c r="I1147" s="27" t="s">
        <v>93</v>
      </c>
      <c r="J1147" s="86">
        <v>94917162.333333328</v>
      </c>
      <c r="K1147" s="86">
        <f t="shared" si="17"/>
        <v>18034260.843333334</v>
      </c>
      <c r="L1147" s="86">
        <v>112951423</v>
      </c>
      <c r="M1147" s="88"/>
    </row>
    <row r="1148" spans="1:13">
      <c r="A1148" s="26" t="s">
        <v>4302</v>
      </c>
      <c r="B1148" s="26" t="s">
        <v>4303</v>
      </c>
      <c r="C1148" s="26" t="s">
        <v>221</v>
      </c>
      <c r="D1148" s="26" t="s">
        <v>4304</v>
      </c>
      <c r="E1148" s="26" t="s">
        <v>4305</v>
      </c>
      <c r="F1148" s="26" t="s">
        <v>224</v>
      </c>
      <c r="G1148" s="26" t="s">
        <v>4306</v>
      </c>
      <c r="H1148" s="26" t="s">
        <v>4306</v>
      </c>
      <c r="I1148" s="27" t="s">
        <v>93</v>
      </c>
      <c r="J1148" s="86">
        <v>60657464.550833337</v>
      </c>
      <c r="K1148" s="86">
        <f t="shared" si="17"/>
        <v>11524918.264658334</v>
      </c>
      <c r="L1148" s="86">
        <v>72182383</v>
      </c>
      <c r="M1148" s="88"/>
    </row>
    <row r="1149" spans="1:13">
      <c r="A1149" s="26" t="s">
        <v>4307</v>
      </c>
      <c r="B1149" s="26" t="s">
        <v>4308</v>
      </c>
      <c r="C1149" s="29">
        <v>112003075</v>
      </c>
      <c r="D1149" s="26" t="s">
        <v>4309</v>
      </c>
      <c r="E1149" s="26" t="s">
        <v>4310</v>
      </c>
      <c r="F1149" s="26" t="s">
        <v>4311</v>
      </c>
      <c r="G1149" s="26" t="s">
        <v>4312</v>
      </c>
      <c r="H1149" s="26" t="s">
        <v>4312</v>
      </c>
      <c r="I1149" s="27" t="s">
        <v>93</v>
      </c>
      <c r="J1149" s="86">
        <v>923322.66666666663</v>
      </c>
      <c r="K1149" s="86">
        <f t="shared" si="17"/>
        <v>175431.30666666667</v>
      </c>
      <c r="L1149" s="86">
        <v>1098754</v>
      </c>
      <c r="M1149" s="88"/>
    </row>
    <row r="1150" spans="1:13">
      <c r="A1150" s="26" t="s">
        <v>4313</v>
      </c>
      <c r="B1150" s="26" t="s">
        <v>4314</v>
      </c>
      <c r="C1150" s="26" t="s">
        <v>221</v>
      </c>
      <c r="D1150" s="26" t="s">
        <v>4315</v>
      </c>
      <c r="E1150" s="26" t="s">
        <v>4285</v>
      </c>
      <c r="F1150" s="26" t="s">
        <v>224</v>
      </c>
      <c r="G1150" s="26" t="s">
        <v>224</v>
      </c>
      <c r="H1150" s="26" t="s">
        <v>4287</v>
      </c>
      <c r="I1150" s="27" t="s">
        <v>93</v>
      </c>
      <c r="J1150" s="86">
        <v>892505</v>
      </c>
      <c r="K1150" s="86">
        <f t="shared" si="17"/>
        <v>169575.95</v>
      </c>
      <c r="L1150" s="86">
        <v>1062081</v>
      </c>
      <c r="M1150" s="88"/>
    </row>
    <row r="1151" spans="1:13">
      <c r="A1151" s="26" t="s">
        <v>4316</v>
      </c>
      <c r="B1151" s="26" t="s">
        <v>4317</v>
      </c>
      <c r="C1151" s="26" t="s">
        <v>221</v>
      </c>
      <c r="D1151" s="26" t="s">
        <v>4318</v>
      </c>
      <c r="E1151" s="26" t="s">
        <v>4319</v>
      </c>
      <c r="F1151" s="26" t="s">
        <v>224</v>
      </c>
      <c r="G1151" s="26" t="s">
        <v>224</v>
      </c>
      <c r="H1151" s="26" t="s">
        <v>4320</v>
      </c>
      <c r="I1151" s="27" t="s">
        <v>93</v>
      </c>
      <c r="J1151" s="86">
        <v>2865633.5</v>
      </c>
      <c r="K1151" s="86">
        <f t="shared" si="17"/>
        <v>544470.36499999999</v>
      </c>
      <c r="L1151" s="86">
        <v>3410104</v>
      </c>
      <c r="M1151" s="88"/>
    </row>
    <row r="1152" spans="1:13" ht="27">
      <c r="A1152" s="26" t="s">
        <v>4321</v>
      </c>
      <c r="B1152" s="26" t="s">
        <v>4322</v>
      </c>
      <c r="C1152" s="26" t="s">
        <v>221</v>
      </c>
      <c r="D1152" s="26" t="s">
        <v>4323</v>
      </c>
      <c r="E1152" s="26" t="s">
        <v>4324</v>
      </c>
      <c r="F1152" s="26" t="s">
        <v>224</v>
      </c>
      <c r="G1152" s="26" t="s">
        <v>4325</v>
      </c>
      <c r="H1152" s="26" t="s">
        <v>4325</v>
      </c>
      <c r="I1152" s="27" t="s">
        <v>93</v>
      </c>
      <c r="J1152" s="86">
        <v>26372.305964157709</v>
      </c>
      <c r="K1152" s="86">
        <f t="shared" si="17"/>
        <v>5010.7381331899651</v>
      </c>
      <c r="L1152" s="86">
        <v>31383</v>
      </c>
      <c r="M1152" s="88"/>
    </row>
    <row r="1153" spans="1:13" ht="40.5">
      <c r="A1153" s="26" t="s">
        <v>4326</v>
      </c>
      <c r="B1153" s="26" t="s">
        <v>4327</v>
      </c>
      <c r="C1153" s="26" t="s">
        <v>221</v>
      </c>
      <c r="D1153" s="26" t="s">
        <v>4328</v>
      </c>
      <c r="E1153" s="26" t="s">
        <v>4109</v>
      </c>
      <c r="F1153" s="26" t="s">
        <v>224</v>
      </c>
      <c r="G1153" s="26" t="s">
        <v>224</v>
      </c>
      <c r="H1153" s="26" t="s">
        <v>224</v>
      </c>
      <c r="I1153" s="27" t="s">
        <v>93</v>
      </c>
      <c r="J1153" s="86">
        <v>647859.12033333338</v>
      </c>
      <c r="K1153" s="86">
        <f t="shared" si="17"/>
        <v>123093.23286333334</v>
      </c>
      <c r="L1153" s="86">
        <v>770952</v>
      </c>
      <c r="M1153" s="88"/>
    </row>
    <row r="1154" spans="1:13">
      <c r="A1154" s="26" t="s">
        <v>4329</v>
      </c>
      <c r="B1154" s="26" t="s">
        <v>4330</v>
      </c>
      <c r="C1154" s="26" t="s">
        <v>221</v>
      </c>
      <c r="D1154" s="26" t="s">
        <v>4331</v>
      </c>
      <c r="E1154" s="26" t="s">
        <v>4324</v>
      </c>
      <c r="F1154" s="26" t="s">
        <v>224</v>
      </c>
      <c r="G1154" s="26" t="s">
        <v>224</v>
      </c>
      <c r="H1154" s="26" t="s">
        <v>224</v>
      </c>
      <c r="I1154" s="27" t="s">
        <v>93</v>
      </c>
      <c r="J1154" s="86">
        <v>1343088.6555999999</v>
      </c>
      <c r="K1154" s="86">
        <f t="shared" si="17"/>
        <v>255186.844564</v>
      </c>
      <c r="L1154" s="86">
        <v>1598276</v>
      </c>
      <c r="M1154" s="88"/>
    </row>
    <row r="1155" spans="1:13">
      <c r="A1155" s="26" t="s">
        <v>4332</v>
      </c>
      <c r="B1155" s="26" t="s">
        <v>4333</v>
      </c>
      <c r="C1155" s="26" t="s">
        <v>221</v>
      </c>
      <c r="D1155" s="26" t="s">
        <v>4334</v>
      </c>
      <c r="E1155" s="26" t="s">
        <v>4169</v>
      </c>
      <c r="F1155" s="26" t="s">
        <v>224</v>
      </c>
      <c r="G1155" s="26" t="s">
        <v>4335</v>
      </c>
      <c r="H1155" s="26" t="s">
        <v>224</v>
      </c>
      <c r="I1155" s="27" t="s">
        <v>93</v>
      </c>
      <c r="J1155" s="86">
        <v>402771.5</v>
      </c>
      <c r="K1155" s="86">
        <f t="shared" si="17"/>
        <v>76526.585000000006</v>
      </c>
      <c r="L1155" s="86">
        <v>479298</v>
      </c>
      <c r="M1155" s="88"/>
    </row>
    <row r="1156" spans="1:13" ht="27">
      <c r="A1156" s="26" t="s">
        <v>4336</v>
      </c>
      <c r="B1156" s="26" t="s">
        <v>4337</v>
      </c>
      <c r="C1156" s="29">
        <v>112156065</v>
      </c>
      <c r="D1156" s="26" t="s">
        <v>4338</v>
      </c>
      <c r="E1156" s="26" t="s">
        <v>4339</v>
      </c>
      <c r="F1156" s="26" t="s">
        <v>224</v>
      </c>
      <c r="G1156" s="26" t="s">
        <v>224</v>
      </c>
      <c r="H1156" s="26" t="s">
        <v>4340</v>
      </c>
      <c r="I1156" s="27" t="s">
        <v>93</v>
      </c>
      <c r="J1156" s="86">
        <v>60246.295579450409</v>
      </c>
      <c r="K1156" s="86">
        <f t="shared" si="17"/>
        <v>11446.796160095579</v>
      </c>
      <c r="L1156" s="86">
        <v>71693</v>
      </c>
      <c r="M1156" s="88"/>
    </row>
    <row r="1157" spans="1:13">
      <c r="A1157" s="26" t="s">
        <v>4341</v>
      </c>
      <c r="B1157" s="26" t="s">
        <v>4342</v>
      </c>
      <c r="C1157" s="26" t="s">
        <v>221</v>
      </c>
      <c r="D1157" s="26" t="s">
        <v>4343</v>
      </c>
      <c r="E1157" s="26" t="s">
        <v>4344</v>
      </c>
      <c r="F1157" s="26" t="s">
        <v>4140</v>
      </c>
      <c r="G1157" s="26" t="s">
        <v>4345</v>
      </c>
      <c r="H1157" s="26" t="s">
        <v>4345</v>
      </c>
      <c r="I1157" s="27" t="s">
        <v>93</v>
      </c>
      <c r="J1157" s="86">
        <v>4091353.25</v>
      </c>
      <c r="K1157" s="86">
        <f t="shared" si="17"/>
        <v>777357.11750000005</v>
      </c>
      <c r="L1157" s="86">
        <v>4868710</v>
      </c>
      <c r="M1157" s="88"/>
    </row>
    <row r="1158" spans="1:13">
      <c r="A1158" s="26" t="s">
        <v>4346</v>
      </c>
      <c r="B1158" s="26" t="s">
        <v>4347</v>
      </c>
      <c r="C1158" s="26" t="s">
        <v>221</v>
      </c>
      <c r="D1158" s="26" t="s">
        <v>4348</v>
      </c>
      <c r="E1158" s="26" t="s">
        <v>4349</v>
      </c>
      <c r="F1158" s="26" t="s">
        <v>4350</v>
      </c>
      <c r="G1158" s="26" t="s">
        <v>4351</v>
      </c>
      <c r="H1158" s="26" t="s">
        <v>4351</v>
      </c>
      <c r="I1158" s="27" t="s">
        <v>93</v>
      </c>
      <c r="J1158" s="86">
        <v>5102124.8</v>
      </c>
      <c r="K1158" s="86">
        <f t="shared" si="17"/>
        <v>969403.71199999994</v>
      </c>
      <c r="L1158" s="86">
        <v>6071529</v>
      </c>
      <c r="M1158" s="88"/>
    </row>
    <row r="1159" spans="1:13">
      <c r="A1159" s="26" t="s">
        <v>4352</v>
      </c>
      <c r="B1159" s="26" t="s">
        <v>4353</v>
      </c>
      <c r="C1159" s="26" t="s">
        <v>221</v>
      </c>
      <c r="D1159" s="26" t="s">
        <v>4354</v>
      </c>
      <c r="E1159" s="26" t="s">
        <v>736</v>
      </c>
      <c r="F1159" s="26" t="s">
        <v>224</v>
      </c>
      <c r="G1159" s="26" t="s">
        <v>4355</v>
      </c>
      <c r="H1159" s="26" t="s">
        <v>4355</v>
      </c>
      <c r="I1159" s="27" t="s">
        <v>93</v>
      </c>
      <c r="J1159" s="86">
        <v>357018.0463333333</v>
      </c>
      <c r="K1159" s="86">
        <f t="shared" si="17"/>
        <v>67833.428803333329</v>
      </c>
      <c r="L1159" s="86">
        <v>424851</v>
      </c>
      <c r="M1159" s="88"/>
    </row>
    <row r="1160" spans="1:13">
      <c r="A1160" s="26" t="s">
        <v>4356</v>
      </c>
      <c r="B1160" s="26" t="s">
        <v>4357</v>
      </c>
      <c r="C1160" s="26" t="s">
        <v>221</v>
      </c>
      <c r="D1160" s="26" t="s">
        <v>4358</v>
      </c>
      <c r="E1160" s="26" t="s">
        <v>240</v>
      </c>
      <c r="F1160" s="26" t="s">
        <v>4196</v>
      </c>
      <c r="G1160" s="26" t="s">
        <v>4359</v>
      </c>
      <c r="H1160" s="26" t="s">
        <v>4360</v>
      </c>
      <c r="I1160" s="27" t="s">
        <v>93</v>
      </c>
      <c r="J1160" s="86">
        <v>34257005.666666664</v>
      </c>
      <c r="K1160" s="86">
        <f t="shared" ref="K1160:K1223" si="18">+J1160*0.19</f>
        <v>6508831.0766666662</v>
      </c>
      <c r="L1160" s="86">
        <v>40765837</v>
      </c>
      <c r="M1160" s="88"/>
    </row>
    <row r="1161" spans="1:13">
      <c r="A1161" s="26" t="s">
        <v>4361</v>
      </c>
      <c r="B1161" s="26" t="s">
        <v>4362</v>
      </c>
      <c r="C1161" s="26" t="s">
        <v>221</v>
      </c>
      <c r="D1161" s="26" t="s">
        <v>4363</v>
      </c>
      <c r="E1161" s="26" t="s">
        <v>4157</v>
      </c>
      <c r="F1161" s="26" t="s">
        <v>4364</v>
      </c>
      <c r="G1161" s="26" t="s">
        <v>4365</v>
      </c>
      <c r="H1161" s="26" t="s">
        <v>4365</v>
      </c>
      <c r="I1161" s="27" t="s">
        <v>93</v>
      </c>
      <c r="J1161" s="86">
        <v>771128.11100000003</v>
      </c>
      <c r="K1161" s="86">
        <f t="shared" si="18"/>
        <v>146514.34109</v>
      </c>
      <c r="L1161" s="86">
        <v>917642</v>
      </c>
      <c r="M1161" s="88"/>
    </row>
    <row r="1162" spans="1:13">
      <c r="A1162" s="26" t="s">
        <v>4366</v>
      </c>
      <c r="B1162" s="26" t="s">
        <v>4367</v>
      </c>
      <c r="C1162" s="26" t="s">
        <v>221</v>
      </c>
      <c r="D1162" s="26" t="s">
        <v>4368</v>
      </c>
      <c r="E1162" s="26" t="s">
        <v>4369</v>
      </c>
      <c r="F1162" s="26" t="s">
        <v>4370</v>
      </c>
      <c r="G1162" s="26" t="s">
        <v>4370</v>
      </c>
      <c r="H1162" s="26" t="s">
        <v>4370</v>
      </c>
      <c r="I1162" s="27" t="s">
        <v>93</v>
      </c>
      <c r="J1162" s="86">
        <v>1123916.5714285714</v>
      </c>
      <c r="K1162" s="86">
        <f t="shared" si="18"/>
        <v>213544.14857142855</v>
      </c>
      <c r="L1162" s="86">
        <v>1337461</v>
      </c>
      <c r="M1162" s="88"/>
    </row>
    <row r="1163" spans="1:13">
      <c r="A1163" s="26" t="s">
        <v>4371</v>
      </c>
      <c r="B1163" s="26" t="s">
        <v>4372</v>
      </c>
      <c r="C1163" s="26" t="s">
        <v>221</v>
      </c>
      <c r="D1163" s="26" t="s">
        <v>4373</v>
      </c>
      <c r="E1163" s="26" t="s">
        <v>4139</v>
      </c>
      <c r="F1163" s="26" t="s">
        <v>4374</v>
      </c>
      <c r="G1163" s="26" t="s">
        <v>4375</v>
      </c>
      <c r="H1163" s="26" t="s">
        <v>4375</v>
      </c>
      <c r="I1163" s="27" t="s">
        <v>93</v>
      </c>
      <c r="J1163" s="86">
        <v>640928</v>
      </c>
      <c r="K1163" s="86">
        <f t="shared" si="18"/>
        <v>121776.32000000001</v>
      </c>
      <c r="L1163" s="86">
        <v>762704</v>
      </c>
      <c r="M1163" s="88"/>
    </row>
    <row r="1164" spans="1:13" ht="27">
      <c r="A1164" s="26" t="s">
        <v>4376</v>
      </c>
      <c r="B1164" s="26" t="s">
        <v>4377</v>
      </c>
      <c r="C1164" s="29">
        <v>112151147</v>
      </c>
      <c r="D1164" s="26" t="s">
        <v>4378</v>
      </c>
      <c r="E1164" s="26" t="s">
        <v>2080</v>
      </c>
      <c r="F1164" s="26" t="s">
        <v>4379</v>
      </c>
      <c r="G1164" s="26" t="s">
        <v>4380</v>
      </c>
      <c r="H1164" s="26" t="s">
        <v>4380</v>
      </c>
      <c r="I1164" s="27" t="s">
        <v>93</v>
      </c>
      <c r="J1164" s="86">
        <v>1315796.7593333332</v>
      </c>
      <c r="K1164" s="86">
        <f t="shared" si="18"/>
        <v>250001.38427333333</v>
      </c>
      <c r="L1164" s="86">
        <v>1565798</v>
      </c>
      <c r="M1164" s="88"/>
    </row>
    <row r="1165" spans="1:13">
      <c r="A1165" s="26" t="s">
        <v>4381</v>
      </c>
      <c r="B1165" s="26" t="s">
        <v>4382</v>
      </c>
      <c r="C1165" s="29">
        <v>224001154</v>
      </c>
      <c r="D1165" s="26" t="s">
        <v>4383</v>
      </c>
      <c r="E1165" s="26" t="s">
        <v>245</v>
      </c>
      <c r="F1165" s="26" t="s">
        <v>263</v>
      </c>
      <c r="G1165" s="26" t="s">
        <v>4384</v>
      </c>
      <c r="H1165" s="26" t="s">
        <v>4385</v>
      </c>
      <c r="I1165" s="27" t="s">
        <v>93</v>
      </c>
      <c r="J1165" s="86">
        <v>7993077</v>
      </c>
      <c r="K1165" s="86">
        <f t="shared" si="18"/>
        <v>1518684.6300000001</v>
      </c>
      <c r="L1165" s="86">
        <v>9511762</v>
      </c>
      <c r="M1165" s="88"/>
    </row>
    <row r="1166" spans="1:13">
      <c r="A1166" s="26" t="s">
        <v>4386</v>
      </c>
      <c r="B1166" s="26" t="s">
        <v>4387</v>
      </c>
      <c r="C1166" s="26" t="s">
        <v>221</v>
      </c>
      <c r="D1166" s="26" t="s">
        <v>4388</v>
      </c>
      <c r="E1166" s="26" t="s">
        <v>474</v>
      </c>
      <c r="F1166" s="26" t="s">
        <v>224</v>
      </c>
      <c r="G1166" s="26" t="s">
        <v>4389</v>
      </c>
      <c r="H1166" s="26" t="s">
        <v>4389</v>
      </c>
      <c r="I1166" s="27" t="s">
        <v>93</v>
      </c>
      <c r="J1166" s="86">
        <v>402335.7425555556</v>
      </c>
      <c r="K1166" s="86">
        <f t="shared" si="18"/>
        <v>76443.791085555567</v>
      </c>
      <c r="L1166" s="86">
        <v>478780</v>
      </c>
      <c r="M1166" s="88"/>
    </row>
    <row r="1167" spans="1:13">
      <c r="A1167" s="26" t="s">
        <v>4390</v>
      </c>
      <c r="B1167" s="26" t="s">
        <v>4391</v>
      </c>
      <c r="C1167" s="26" t="s">
        <v>221</v>
      </c>
      <c r="D1167" s="26" t="s">
        <v>4392</v>
      </c>
      <c r="E1167" s="26" t="s">
        <v>4163</v>
      </c>
      <c r="F1167" s="26" t="s">
        <v>224</v>
      </c>
      <c r="G1167" s="26" t="s">
        <v>4287</v>
      </c>
      <c r="H1167" s="26" t="s">
        <v>4287</v>
      </c>
      <c r="I1167" s="27" t="s">
        <v>93</v>
      </c>
      <c r="J1167" s="86">
        <v>545080.25311111112</v>
      </c>
      <c r="K1167" s="86">
        <f t="shared" si="18"/>
        <v>103565.24809111112</v>
      </c>
      <c r="L1167" s="86">
        <v>648646</v>
      </c>
      <c r="M1167" s="88"/>
    </row>
    <row r="1168" spans="1:13">
      <c r="A1168" s="26" t="s">
        <v>4393</v>
      </c>
      <c r="B1168" s="26" t="s">
        <v>4394</v>
      </c>
      <c r="C1168" s="29">
        <v>104001029</v>
      </c>
      <c r="D1168" s="26" t="s">
        <v>4395</v>
      </c>
      <c r="E1168" s="26" t="s">
        <v>4324</v>
      </c>
      <c r="F1168" s="26" t="s">
        <v>224</v>
      </c>
      <c r="G1168" s="26" t="s">
        <v>224</v>
      </c>
      <c r="H1168" s="26" t="s">
        <v>224</v>
      </c>
      <c r="I1168" s="27" t="s">
        <v>93</v>
      </c>
      <c r="J1168" s="86">
        <v>30759.222285714288</v>
      </c>
      <c r="K1168" s="86">
        <f t="shared" si="18"/>
        <v>5844.2522342857146</v>
      </c>
      <c r="L1168" s="86">
        <v>36603</v>
      </c>
      <c r="M1168" s="88"/>
    </row>
    <row r="1169" spans="1:13">
      <c r="A1169" s="26" t="s">
        <v>4396</v>
      </c>
      <c r="B1169" s="26" t="s">
        <v>4397</v>
      </c>
      <c r="C1169" s="26" t="s">
        <v>221</v>
      </c>
      <c r="D1169" s="26" t="s">
        <v>4398</v>
      </c>
      <c r="E1169" s="26" t="s">
        <v>4399</v>
      </c>
      <c r="F1169" s="26" t="s">
        <v>4400</v>
      </c>
      <c r="G1169" s="26" t="s">
        <v>4401</v>
      </c>
      <c r="H1169" s="26" t="s">
        <v>4401</v>
      </c>
      <c r="I1169" s="27" t="s">
        <v>93</v>
      </c>
      <c r="J1169" s="86">
        <v>88853378.666666672</v>
      </c>
      <c r="K1169" s="86">
        <f t="shared" si="18"/>
        <v>16882141.946666669</v>
      </c>
      <c r="L1169" s="86">
        <v>105735521</v>
      </c>
      <c r="M1169" s="88"/>
    </row>
    <row r="1170" spans="1:13">
      <c r="A1170" s="26" t="s">
        <v>4402</v>
      </c>
      <c r="B1170" s="26" t="s">
        <v>4403</v>
      </c>
      <c r="C1170" s="26" t="s">
        <v>221</v>
      </c>
      <c r="D1170" s="26" t="s">
        <v>4404</v>
      </c>
      <c r="E1170" s="26" t="s">
        <v>4405</v>
      </c>
      <c r="F1170" s="26" t="s">
        <v>4400</v>
      </c>
      <c r="G1170" s="26" t="s">
        <v>4406</v>
      </c>
      <c r="H1170" s="26" t="s">
        <v>4406</v>
      </c>
      <c r="I1170" s="27" t="s">
        <v>93</v>
      </c>
      <c r="J1170" s="86">
        <v>5344719</v>
      </c>
      <c r="K1170" s="86">
        <f t="shared" si="18"/>
        <v>1015496.61</v>
      </c>
      <c r="L1170" s="86">
        <v>6360216</v>
      </c>
      <c r="M1170" s="88"/>
    </row>
    <row r="1171" spans="1:13">
      <c r="A1171" s="26" t="s">
        <v>4407</v>
      </c>
      <c r="B1171" s="26" t="s">
        <v>4408</v>
      </c>
      <c r="C1171" s="26" t="s">
        <v>221</v>
      </c>
      <c r="D1171" s="26" t="s">
        <v>4409</v>
      </c>
      <c r="E1171" s="26" t="s">
        <v>4410</v>
      </c>
      <c r="F1171" s="26" t="s">
        <v>4400</v>
      </c>
      <c r="G1171" s="26" t="s">
        <v>4411</v>
      </c>
      <c r="H1171" s="26" t="s">
        <v>4411</v>
      </c>
      <c r="I1171" s="27" t="s">
        <v>93</v>
      </c>
      <c r="J1171" s="86">
        <v>4949988</v>
      </c>
      <c r="K1171" s="86">
        <f t="shared" si="18"/>
        <v>940497.72</v>
      </c>
      <c r="L1171" s="86">
        <v>5890486</v>
      </c>
      <c r="M1171" s="88"/>
    </row>
    <row r="1172" spans="1:13">
      <c r="A1172" s="26" t="s">
        <v>4412</v>
      </c>
      <c r="B1172" s="26" t="s">
        <v>4413</v>
      </c>
      <c r="C1172" s="26" t="s">
        <v>221</v>
      </c>
      <c r="D1172" s="26" t="s">
        <v>4414</v>
      </c>
      <c r="E1172" s="26" t="s">
        <v>4415</v>
      </c>
      <c r="F1172" s="26" t="s">
        <v>4416</v>
      </c>
      <c r="G1172" s="26" t="s">
        <v>224</v>
      </c>
      <c r="H1172" s="26" t="s">
        <v>224</v>
      </c>
      <c r="I1172" s="27" t="s">
        <v>93</v>
      </c>
      <c r="J1172" s="86">
        <v>31193.388172043014</v>
      </c>
      <c r="K1172" s="86">
        <f t="shared" si="18"/>
        <v>5926.7437526881731</v>
      </c>
      <c r="L1172" s="86">
        <v>37120</v>
      </c>
      <c r="M1172" s="88"/>
    </row>
    <row r="1173" spans="1:13">
      <c r="A1173" s="26" t="s">
        <v>4417</v>
      </c>
      <c r="B1173" s="26" t="s">
        <v>4418</v>
      </c>
      <c r="C1173" s="29">
        <v>104001020</v>
      </c>
      <c r="D1173" s="26" t="s">
        <v>4419</v>
      </c>
      <c r="E1173" s="26" t="s">
        <v>4420</v>
      </c>
      <c r="F1173" s="26" t="s">
        <v>224</v>
      </c>
      <c r="G1173" s="26" t="s">
        <v>224</v>
      </c>
      <c r="H1173" s="26" t="s">
        <v>224</v>
      </c>
      <c r="I1173" s="27" t="s">
        <v>93</v>
      </c>
      <c r="J1173" s="86">
        <v>767444.66666666663</v>
      </c>
      <c r="K1173" s="86">
        <f t="shared" si="18"/>
        <v>145814.48666666666</v>
      </c>
      <c r="L1173" s="86">
        <v>913259</v>
      </c>
      <c r="M1173" s="88"/>
    </row>
    <row r="1174" spans="1:13">
      <c r="A1174" s="26" t="s">
        <v>4421</v>
      </c>
      <c r="B1174" s="26" t="s">
        <v>4422</v>
      </c>
      <c r="C1174" s="26" t="s">
        <v>221</v>
      </c>
      <c r="D1174" s="26" t="s">
        <v>4423</v>
      </c>
      <c r="E1174" s="26" t="s">
        <v>4424</v>
      </c>
      <c r="F1174" s="26" t="s">
        <v>4140</v>
      </c>
      <c r="G1174" s="26" t="s">
        <v>4425</v>
      </c>
      <c r="H1174" s="26" t="s">
        <v>224</v>
      </c>
      <c r="I1174" s="27" t="s">
        <v>93</v>
      </c>
      <c r="J1174" s="86">
        <v>2783583.5</v>
      </c>
      <c r="K1174" s="86">
        <f t="shared" si="18"/>
        <v>528880.86499999999</v>
      </c>
      <c r="L1174" s="86">
        <v>3312464</v>
      </c>
      <c r="M1174" s="88"/>
    </row>
    <row r="1175" spans="1:13">
      <c r="A1175" s="26" t="s">
        <v>4426</v>
      </c>
      <c r="B1175" s="26" t="s">
        <v>4427</v>
      </c>
      <c r="C1175" s="26" t="s">
        <v>221</v>
      </c>
      <c r="D1175" s="26" t="s">
        <v>4428</v>
      </c>
      <c r="E1175" s="26" t="s">
        <v>4429</v>
      </c>
      <c r="F1175" s="26" t="s">
        <v>224</v>
      </c>
      <c r="G1175" s="26" t="s">
        <v>224</v>
      </c>
      <c r="H1175" s="26" t="s">
        <v>224</v>
      </c>
      <c r="I1175" s="27" t="s">
        <v>93</v>
      </c>
      <c r="J1175" s="86">
        <v>80783.333333333328</v>
      </c>
      <c r="K1175" s="86">
        <f t="shared" si="18"/>
        <v>15348.833333333332</v>
      </c>
      <c r="L1175" s="86">
        <v>96132</v>
      </c>
      <c r="M1175" s="88"/>
    </row>
    <row r="1176" spans="1:13">
      <c r="A1176" s="26" t="s">
        <v>4430</v>
      </c>
      <c r="B1176" s="26" t="s">
        <v>4431</v>
      </c>
      <c r="C1176" s="26" t="s">
        <v>221</v>
      </c>
      <c r="D1176" s="26" t="s">
        <v>4432</v>
      </c>
      <c r="E1176" s="26" t="s">
        <v>4139</v>
      </c>
      <c r="F1176" s="26" t="s">
        <v>4140</v>
      </c>
      <c r="G1176" s="26" t="s">
        <v>4433</v>
      </c>
      <c r="H1176" s="26" t="s">
        <v>4433</v>
      </c>
      <c r="I1176" s="27" t="s">
        <v>93</v>
      </c>
      <c r="J1176" s="86">
        <v>2418210.7999999998</v>
      </c>
      <c r="K1176" s="86">
        <f t="shared" si="18"/>
        <v>459460.05199999997</v>
      </c>
      <c r="L1176" s="86">
        <v>2877671</v>
      </c>
      <c r="M1176" s="88"/>
    </row>
    <row r="1177" spans="1:13">
      <c r="A1177" s="26" t="s">
        <v>4434</v>
      </c>
      <c r="B1177" s="26" t="s">
        <v>4435</v>
      </c>
      <c r="C1177" s="26" t="s">
        <v>221</v>
      </c>
      <c r="D1177" s="26" t="s">
        <v>4436</v>
      </c>
      <c r="E1177" s="26" t="s">
        <v>4184</v>
      </c>
      <c r="F1177" s="26" t="s">
        <v>4437</v>
      </c>
      <c r="G1177" s="26" t="s">
        <v>4438</v>
      </c>
      <c r="H1177" s="26" t="s">
        <v>4439</v>
      </c>
      <c r="I1177" s="27" t="s">
        <v>93</v>
      </c>
      <c r="J1177" s="86">
        <v>8326196.5999999996</v>
      </c>
      <c r="K1177" s="86">
        <f t="shared" si="18"/>
        <v>1581977.3540000001</v>
      </c>
      <c r="L1177" s="86">
        <v>9908174</v>
      </c>
      <c r="M1177" s="88"/>
    </row>
    <row r="1178" spans="1:13" ht="27">
      <c r="A1178" s="26" t="s">
        <v>4440</v>
      </c>
      <c r="B1178" s="26" t="s">
        <v>4441</v>
      </c>
      <c r="C1178" s="26" t="s">
        <v>221</v>
      </c>
      <c r="D1178" s="26" t="s">
        <v>4442</v>
      </c>
      <c r="E1178" s="26" t="s">
        <v>4443</v>
      </c>
      <c r="F1178" s="26" t="s">
        <v>4444</v>
      </c>
      <c r="G1178" s="26" t="s">
        <v>4445</v>
      </c>
      <c r="H1178" s="26" t="s">
        <v>4446</v>
      </c>
      <c r="I1178" s="27" t="s">
        <v>93</v>
      </c>
      <c r="J1178" s="86">
        <v>11039844.5</v>
      </c>
      <c r="K1178" s="86">
        <f t="shared" si="18"/>
        <v>2097570.4550000001</v>
      </c>
      <c r="L1178" s="86">
        <v>13137415</v>
      </c>
      <c r="M1178" s="88"/>
    </row>
    <row r="1179" spans="1:13" ht="27">
      <c r="A1179" s="26" t="s">
        <v>4447</v>
      </c>
      <c r="B1179" s="26" t="s">
        <v>4448</v>
      </c>
      <c r="C1179" s="26" t="s">
        <v>221</v>
      </c>
      <c r="D1179" s="26" t="s">
        <v>4449</v>
      </c>
      <c r="E1179" s="26" t="s">
        <v>4443</v>
      </c>
      <c r="F1179" s="26" t="s">
        <v>4444</v>
      </c>
      <c r="G1179" s="26" t="s">
        <v>4450</v>
      </c>
      <c r="H1179" s="26" t="s">
        <v>4450</v>
      </c>
      <c r="I1179" s="27" t="s">
        <v>93</v>
      </c>
      <c r="J1179" s="86">
        <v>812006.67689605744</v>
      </c>
      <c r="K1179" s="86">
        <f t="shared" si="18"/>
        <v>154281.2686102509</v>
      </c>
      <c r="L1179" s="86">
        <v>966288</v>
      </c>
      <c r="M1179" s="88"/>
    </row>
    <row r="1180" spans="1:13" ht="27">
      <c r="A1180" s="26" t="s">
        <v>4451</v>
      </c>
      <c r="B1180" s="26" t="s">
        <v>4452</v>
      </c>
      <c r="C1180" s="26" t="s">
        <v>221</v>
      </c>
      <c r="D1180" s="26" t="s">
        <v>4453</v>
      </c>
      <c r="E1180" s="26" t="s">
        <v>4443</v>
      </c>
      <c r="F1180" s="26" t="s">
        <v>4444</v>
      </c>
      <c r="G1180" s="26" t="s">
        <v>4454</v>
      </c>
      <c r="H1180" s="26" t="s">
        <v>4454</v>
      </c>
      <c r="I1180" s="27" t="s">
        <v>93</v>
      </c>
      <c r="J1180" s="86">
        <v>1268041</v>
      </c>
      <c r="K1180" s="86">
        <f t="shared" si="18"/>
        <v>240927.79</v>
      </c>
      <c r="L1180" s="86">
        <v>1508969</v>
      </c>
      <c r="M1180" s="88"/>
    </row>
    <row r="1181" spans="1:13" ht="27">
      <c r="A1181" s="26" t="s">
        <v>4455</v>
      </c>
      <c r="B1181" s="26" t="s">
        <v>4456</v>
      </c>
      <c r="C1181" s="26" t="s">
        <v>221</v>
      </c>
      <c r="D1181" s="26" t="s">
        <v>4457</v>
      </c>
      <c r="E1181" s="26" t="s">
        <v>4443</v>
      </c>
      <c r="F1181" s="26" t="s">
        <v>4444</v>
      </c>
      <c r="G1181" s="26" t="s">
        <v>4458</v>
      </c>
      <c r="H1181" s="26" t="s">
        <v>4458</v>
      </c>
      <c r="I1181" s="27" t="s">
        <v>93</v>
      </c>
      <c r="J1181" s="86">
        <v>202084.27800000002</v>
      </c>
      <c r="K1181" s="86">
        <f t="shared" si="18"/>
        <v>38396.012820000004</v>
      </c>
      <c r="L1181" s="86">
        <v>240480</v>
      </c>
      <c r="M1181" s="88"/>
    </row>
    <row r="1182" spans="1:13" ht="27">
      <c r="A1182" s="26" t="s">
        <v>4459</v>
      </c>
      <c r="B1182" s="26" t="s">
        <v>4460</v>
      </c>
      <c r="C1182" s="26" t="s">
        <v>221</v>
      </c>
      <c r="D1182" s="26" t="s">
        <v>4461</v>
      </c>
      <c r="E1182" s="26" t="s">
        <v>4443</v>
      </c>
      <c r="F1182" s="26" t="s">
        <v>4444</v>
      </c>
      <c r="G1182" s="26" t="s">
        <v>4462</v>
      </c>
      <c r="H1182" s="26" t="s">
        <v>4462</v>
      </c>
      <c r="I1182" s="27" t="s">
        <v>93</v>
      </c>
      <c r="J1182" s="86">
        <v>45235.761249999996</v>
      </c>
      <c r="K1182" s="86">
        <f t="shared" si="18"/>
        <v>8594.7946374999992</v>
      </c>
      <c r="L1182" s="86">
        <v>53831</v>
      </c>
      <c r="M1182" s="88"/>
    </row>
    <row r="1183" spans="1:13">
      <c r="A1183" s="26" t="s">
        <v>4463</v>
      </c>
      <c r="B1183" s="26" t="s">
        <v>4464</v>
      </c>
      <c r="C1183" s="26" t="s">
        <v>221</v>
      </c>
      <c r="D1183" s="26" t="s">
        <v>4465</v>
      </c>
      <c r="E1183" s="26" t="s">
        <v>4420</v>
      </c>
      <c r="F1183" s="26" t="s">
        <v>224</v>
      </c>
      <c r="G1183" s="26" t="s">
        <v>4466</v>
      </c>
      <c r="H1183" s="26" t="s">
        <v>4466</v>
      </c>
      <c r="I1183" s="27" t="s">
        <v>93</v>
      </c>
      <c r="J1183" s="86">
        <v>1288219.7406666668</v>
      </c>
      <c r="K1183" s="86">
        <f t="shared" si="18"/>
        <v>244761.75072666668</v>
      </c>
      <c r="L1183" s="86">
        <v>1532981</v>
      </c>
      <c r="M1183" s="88"/>
    </row>
    <row r="1184" spans="1:13">
      <c r="A1184" s="26" t="s">
        <v>4467</v>
      </c>
      <c r="B1184" s="26" t="s">
        <v>4468</v>
      </c>
      <c r="C1184" s="29">
        <v>104001076</v>
      </c>
      <c r="D1184" s="26" t="s">
        <v>4469</v>
      </c>
      <c r="E1184" s="26" t="s">
        <v>4324</v>
      </c>
      <c r="F1184" s="26" t="s">
        <v>224</v>
      </c>
      <c r="G1184" s="26" t="s">
        <v>224</v>
      </c>
      <c r="H1184" s="26" t="s">
        <v>224</v>
      </c>
      <c r="I1184" s="27" t="s">
        <v>93</v>
      </c>
      <c r="J1184" s="86">
        <v>67582.961875000008</v>
      </c>
      <c r="K1184" s="86">
        <f t="shared" si="18"/>
        <v>12840.762756250002</v>
      </c>
      <c r="L1184" s="86">
        <v>80424</v>
      </c>
      <c r="M1184" s="88"/>
    </row>
    <row r="1185" spans="1:13">
      <c r="A1185" s="26" t="s">
        <v>4470</v>
      </c>
      <c r="B1185" s="26" t="s">
        <v>4471</v>
      </c>
      <c r="C1185" s="26" t="s">
        <v>221</v>
      </c>
      <c r="D1185" s="26" t="s">
        <v>4472</v>
      </c>
      <c r="E1185" s="26" t="s">
        <v>4473</v>
      </c>
      <c r="F1185" s="26" t="s">
        <v>224</v>
      </c>
      <c r="G1185" s="26" t="s">
        <v>4474</v>
      </c>
      <c r="H1185" s="26" t="s">
        <v>4474</v>
      </c>
      <c r="I1185" s="27" t="s">
        <v>93</v>
      </c>
      <c r="J1185" s="86">
        <v>120066.40485714286</v>
      </c>
      <c r="K1185" s="86">
        <f t="shared" si="18"/>
        <v>22812.616922857142</v>
      </c>
      <c r="L1185" s="86">
        <v>142879</v>
      </c>
      <c r="M1185" s="88"/>
    </row>
    <row r="1186" spans="1:13">
      <c r="A1186" s="26" t="s">
        <v>4475</v>
      </c>
      <c r="B1186" s="26" t="s">
        <v>4476</v>
      </c>
      <c r="C1186" s="29">
        <v>112154110</v>
      </c>
      <c r="D1186" s="26" t="s">
        <v>4477</v>
      </c>
      <c r="E1186" s="26" t="s">
        <v>4478</v>
      </c>
      <c r="F1186" s="26" t="s">
        <v>224</v>
      </c>
      <c r="G1186" s="26" t="s">
        <v>4479</v>
      </c>
      <c r="H1186" s="26" t="s">
        <v>4479</v>
      </c>
      <c r="I1186" s="27" t="s">
        <v>93</v>
      </c>
      <c r="J1186" s="86">
        <v>29468.364222222222</v>
      </c>
      <c r="K1186" s="86">
        <f t="shared" si="18"/>
        <v>5598.989202222222</v>
      </c>
      <c r="L1186" s="86">
        <v>35067</v>
      </c>
      <c r="M1186" s="88"/>
    </row>
    <row r="1187" spans="1:13">
      <c r="A1187" s="26" t="s">
        <v>4480</v>
      </c>
      <c r="B1187" s="26" t="s">
        <v>4481</v>
      </c>
      <c r="C1187" s="26" t="s">
        <v>221</v>
      </c>
      <c r="D1187" s="26" t="s">
        <v>4482</v>
      </c>
      <c r="E1187" s="26" t="s">
        <v>4420</v>
      </c>
      <c r="F1187" s="26" t="s">
        <v>224</v>
      </c>
      <c r="G1187" s="26" t="s">
        <v>224</v>
      </c>
      <c r="H1187" s="26" t="s">
        <v>224</v>
      </c>
      <c r="I1187" s="27" t="s">
        <v>93</v>
      </c>
      <c r="J1187" s="86">
        <v>1892909.926</v>
      </c>
      <c r="K1187" s="86">
        <f t="shared" si="18"/>
        <v>359652.88594000001</v>
      </c>
      <c r="L1187" s="86">
        <v>2252563</v>
      </c>
      <c r="M1187" s="88"/>
    </row>
    <row r="1188" spans="1:13">
      <c r="A1188" s="26" t="s">
        <v>4483</v>
      </c>
      <c r="B1188" s="26" t="s">
        <v>4484</v>
      </c>
      <c r="C1188" s="26" t="s">
        <v>221</v>
      </c>
      <c r="D1188" s="26" t="s">
        <v>4485</v>
      </c>
      <c r="E1188" s="26" t="s">
        <v>4486</v>
      </c>
      <c r="F1188" s="26" t="s">
        <v>4487</v>
      </c>
      <c r="G1188" s="26" t="s">
        <v>4488</v>
      </c>
      <c r="H1188" s="26" t="s">
        <v>4488</v>
      </c>
      <c r="I1188" s="27" t="s">
        <v>93</v>
      </c>
      <c r="J1188" s="86">
        <v>7545823.5999999996</v>
      </c>
      <c r="K1188" s="86">
        <f t="shared" si="18"/>
        <v>1433706.4839999999</v>
      </c>
      <c r="L1188" s="86">
        <v>8979530</v>
      </c>
      <c r="M1188" s="88"/>
    </row>
    <row r="1189" spans="1:13">
      <c r="A1189" s="26" t="s">
        <v>4489</v>
      </c>
      <c r="B1189" s="26" t="s">
        <v>4490</v>
      </c>
      <c r="C1189" s="26" t="s">
        <v>221</v>
      </c>
      <c r="D1189" s="26" t="s">
        <v>4491</v>
      </c>
      <c r="E1189" s="26" t="s">
        <v>4109</v>
      </c>
      <c r="F1189" s="26" t="s">
        <v>224</v>
      </c>
      <c r="G1189" s="26" t="s">
        <v>224</v>
      </c>
      <c r="H1189" s="26" t="s">
        <v>224</v>
      </c>
      <c r="I1189" s="27" t="s">
        <v>93</v>
      </c>
      <c r="J1189" s="86">
        <v>96468.555376344084</v>
      </c>
      <c r="K1189" s="86">
        <f t="shared" si="18"/>
        <v>18329.025521505377</v>
      </c>
      <c r="L1189" s="86">
        <v>114798</v>
      </c>
      <c r="M1189" s="88"/>
    </row>
    <row r="1190" spans="1:13">
      <c r="A1190" s="26" t="s">
        <v>4492</v>
      </c>
      <c r="B1190" s="26" t="s">
        <v>4493</v>
      </c>
      <c r="C1190" s="26" t="s">
        <v>221</v>
      </c>
      <c r="D1190" s="26" t="s">
        <v>4494</v>
      </c>
      <c r="E1190" s="26" t="s">
        <v>599</v>
      </c>
      <c r="F1190" s="26" t="s">
        <v>224</v>
      </c>
      <c r="G1190" s="26" t="s">
        <v>4495</v>
      </c>
      <c r="H1190" s="26" t="s">
        <v>4495</v>
      </c>
      <c r="I1190" s="27" t="s">
        <v>93</v>
      </c>
      <c r="J1190" s="86">
        <v>221183.26559139785</v>
      </c>
      <c r="K1190" s="86">
        <f t="shared" si="18"/>
        <v>42024.820462365591</v>
      </c>
      <c r="L1190" s="86">
        <v>263208</v>
      </c>
      <c r="M1190" s="88"/>
    </row>
    <row r="1191" spans="1:13">
      <c r="A1191" s="26" t="s">
        <v>4496</v>
      </c>
      <c r="B1191" s="26" t="s">
        <v>4497</v>
      </c>
      <c r="C1191" s="26" t="s">
        <v>221</v>
      </c>
      <c r="D1191" s="26" t="s">
        <v>4498</v>
      </c>
      <c r="E1191" s="26" t="s">
        <v>4499</v>
      </c>
      <c r="F1191" s="26" t="s">
        <v>224</v>
      </c>
      <c r="G1191" s="26" t="s">
        <v>224</v>
      </c>
      <c r="H1191" s="26" t="s">
        <v>224</v>
      </c>
      <c r="I1191" s="27" t="s">
        <v>93</v>
      </c>
      <c r="J1191" s="86">
        <v>10721.271555555555</v>
      </c>
      <c r="K1191" s="86">
        <f t="shared" si="18"/>
        <v>2037.0415955555554</v>
      </c>
      <c r="L1191" s="86">
        <v>12758</v>
      </c>
      <c r="M1191" s="88"/>
    </row>
    <row r="1192" spans="1:13">
      <c r="A1192" s="26" t="s">
        <v>4500</v>
      </c>
      <c r="B1192" s="26" t="s">
        <v>4501</v>
      </c>
      <c r="C1192" s="26" t="s">
        <v>221</v>
      </c>
      <c r="D1192" s="26" t="s">
        <v>4502</v>
      </c>
      <c r="E1192" s="26" t="s">
        <v>599</v>
      </c>
      <c r="F1192" s="26" t="s">
        <v>4503</v>
      </c>
      <c r="G1192" s="26" t="s">
        <v>4504</v>
      </c>
      <c r="H1192" s="26" t="s">
        <v>4504</v>
      </c>
      <c r="I1192" s="27" t="s">
        <v>93</v>
      </c>
      <c r="J1192" s="86">
        <v>23415.279262672811</v>
      </c>
      <c r="K1192" s="86">
        <f t="shared" si="18"/>
        <v>4448.9030599078342</v>
      </c>
      <c r="L1192" s="86">
        <v>27864</v>
      </c>
      <c r="M1192" s="88"/>
    </row>
    <row r="1193" spans="1:13">
      <c r="A1193" s="26" t="s">
        <v>4505</v>
      </c>
      <c r="B1193" s="26" t="s">
        <v>4506</v>
      </c>
      <c r="C1193" s="26" t="s">
        <v>221</v>
      </c>
      <c r="D1193" s="26" t="s">
        <v>4507</v>
      </c>
      <c r="E1193" s="26" t="s">
        <v>245</v>
      </c>
      <c r="F1193" s="26" t="s">
        <v>4508</v>
      </c>
      <c r="G1193" s="26" t="s">
        <v>4509</v>
      </c>
      <c r="H1193" s="26" t="s">
        <v>4509</v>
      </c>
      <c r="I1193" s="27" t="s">
        <v>93</v>
      </c>
      <c r="J1193" s="86">
        <v>5857350.6203333335</v>
      </c>
      <c r="K1193" s="86">
        <f t="shared" si="18"/>
        <v>1112896.6178633333</v>
      </c>
      <c r="L1193" s="86">
        <v>6970247</v>
      </c>
      <c r="M1193" s="88"/>
    </row>
    <row r="1194" spans="1:13" ht="40.5">
      <c r="A1194" s="26" t="s">
        <v>4510</v>
      </c>
      <c r="B1194" s="26" t="s">
        <v>4367</v>
      </c>
      <c r="C1194" s="26" t="s">
        <v>221</v>
      </c>
      <c r="D1194" s="26" t="s">
        <v>4511</v>
      </c>
      <c r="E1194" s="26" t="s">
        <v>4512</v>
      </c>
      <c r="F1194" s="26" t="s">
        <v>4513</v>
      </c>
      <c r="G1194" s="26" t="s">
        <v>4514</v>
      </c>
      <c r="H1194" s="26" t="s">
        <v>4515</v>
      </c>
      <c r="I1194" s="27" t="s">
        <v>93</v>
      </c>
      <c r="J1194" s="86">
        <v>4064835.7279569893</v>
      </c>
      <c r="K1194" s="86">
        <f t="shared" si="18"/>
        <v>772318.78831182793</v>
      </c>
      <c r="L1194" s="86">
        <v>4837155</v>
      </c>
      <c r="M1194" s="88"/>
    </row>
    <row r="1195" spans="1:13" ht="27">
      <c r="A1195" s="26" t="s">
        <v>4516</v>
      </c>
      <c r="B1195" s="26" t="s">
        <v>4517</v>
      </c>
      <c r="C1195" s="26" t="s">
        <v>221</v>
      </c>
      <c r="D1195" s="26" t="s">
        <v>4518</v>
      </c>
      <c r="E1195" s="26" t="s">
        <v>4519</v>
      </c>
      <c r="F1195" s="26" t="s">
        <v>4520</v>
      </c>
      <c r="G1195" s="26" t="s">
        <v>4521</v>
      </c>
      <c r="H1195" s="26" t="s">
        <v>4521</v>
      </c>
      <c r="I1195" s="27" t="s">
        <v>93</v>
      </c>
      <c r="J1195" s="86">
        <v>1265905.6111428572</v>
      </c>
      <c r="K1195" s="86">
        <f t="shared" si="18"/>
        <v>240522.06611714288</v>
      </c>
      <c r="L1195" s="86">
        <v>1506428</v>
      </c>
      <c r="M1195" s="88"/>
    </row>
    <row r="1196" spans="1:13">
      <c r="A1196" s="26" t="s">
        <v>4522</v>
      </c>
      <c r="B1196" s="26" t="s">
        <v>4523</v>
      </c>
      <c r="C1196" s="26" t="s">
        <v>221</v>
      </c>
      <c r="D1196" s="26" t="s">
        <v>4524</v>
      </c>
      <c r="E1196" s="26" t="s">
        <v>4525</v>
      </c>
      <c r="F1196" s="26" t="s">
        <v>224</v>
      </c>
      <c r="G1196" s="26" t="s">
        <v>224</v>
      </c>
      <c r="H1196" s="26" t="s">
        <v>224</v>
      </c>
      <c r="I1196" s="27" t="s">
        <v>93</v>
      </c>
      <c r="J1196" s="86">
        <v>478410</v>
      </c>
      <c r="K1196" s="86">
        <f t="shared" si="18"/>
        <v>90897.9</v>
      </c>
      <c r="L1196" s="86">
        <v>569308</v>
      </c>
      <c r="M1196" s="88"/>
    </row>
    <row r="1197" spans="1:13">
      <c r="A1197" s="26" t="s">
        <v>4526</v>
      </c>
      <c r="B1197" s="26" t="s">
        <v>4527</v>
      </c>
      <c r="C1197" s="26" t="s">
        <v>221</v>
      </c>
      <c r="D1197" s="26" t="s">
        <v>4528</v>
      </c>
      <c r="E1197" s="26" t="s">
        <v>4529</v>
      </c>
      <c r="F1197" s="26" t="s">
        <v>224</v>
      </c>
      <c r="G1197" s="26" t="s">
        <v>224</v>
      </c>
      <c r="H1197" s="26" t="s">
        <v>224</v>
      </c>
      <c r="I1197" s="27" t="s">
        <v>93</v>
      </c>
      <c r="J1197" s="86">
        <v>851572.5</v>
      </c>
      <c r="K1197" s="86">
        <f t="shared" si="18"/>
        <v>161798.77499999999</v>
      </c>
      <c r="L1197" s="86">
        <v>1013371</v>
      </c>
      <c r="M1197" s="88"/>
    </row>
    <row r="1198" spans="1:13">
      <c r="A1198" s="26" t="s">
        <v>4530</v>
      </c>
      <c r="B1198" s="26" t="s">
        <v>4531</v>
      </c>
      <c r="C1198" s="26" t="s">
        <v>221</v>
      </c>
      <c r="D1198" s="26" t="s">
        <v>4532</v>
      </c>
      <c r="E1198" s="26" t="s">
        <v>4529</v>
      </c>
      <c r="F1198" s="26" t="s">
        <v>224</v>
      </c>
      <c r="G1198" s="26" t="s">
        <v>224</v>
      </c>
      <c r="H1198" s="26" t="s">
        <v>224</v>
      </c>
      <c r="I1198" s="27" t="s">
        <v>93</v>
      </c>
      <c r="J1198" s="86">
        <v>513274.06177777774</v>
      </c>
      <c r="K1198" s="86">
        <f t="shared" si="18"/>
        <v>97522.071737777776</v>
      </c>
      <c r="L1198" s="86">
        <v>610796</v>
      </c>
      <c r="M1198" s="88"/>
    </row>
    <row r="1199" spans="1:13" ht="54">
      <c r="A1199" s="26" t="s">
        <v>4533</v>
      </c>
      <c r="B1199" s="26" t="s">
        <v>4534</v>
      </c>
      <c r="C1199" s="26" t="s">
        <v>221</v>
      </c>
      <c r="D1199" s="26" t="s">
        <v>4535</v>
      </c>
      <c r="E1199" s="26" t="s">
        <v>245</v>
      </c>
      <c r="F1199" s="26" t="s">
        <v>263</v>
      </c>
      <c r="G1199" s="26" t="s">
        <v>4536</v>
      </c>
      <c r="H1199" s="26" t="s">
        <v>4537</v>
      </c>
      <c r="I1199" s="27" t="s">
        <v>93</v>
      </c>
      <c r="J1199" s="86">
        <v>8249397.5</v>
      </c>
      <c r="K1199" s="86">
        <f t="shared" si="18"/>
        <v>1567385.5249999999</v>
      </c>
      <c r="L1199" s="86">
        <v>9816783</v>
      </c>
      <c r="M1199" s="88"/>
    </row>
    <row r="1200" spans="1:13">
      <c r="A1200" s="26" t="s">
        <v>4538</v>
      </c>
      <c r="B1200" s="26" t="s">
        <v>4539</v>
      </c>
      <c r="C1200" s="26" t="s">
        <v>221</v>
      </c>
      <c r="D1200" s="26" t="s">
        <v>4540</v>
      </c>
      <c r="E1200" s="26" t="s">
        <v>2080</v>
      </c>
      <c r="F1200" s="26" t="s">
        <v>4541</v>
      </c>
      <c r="G1200" s="26" t="s">
        <v>4541</v>
      </c>
      <c r="H1200" s="26" t="s">
        <v>224</v>
      </c>
      <c r="I1200" s="27" t="s">
        <v>93</v>
      </c>
      <c r="J1200" s="86">
        <v>486618.6</v>
      </c>
      <c r="K1200" s="86">
        <f t="shared" si="18"/>
        <v>92457.534</v>
      </c>
      <c r="L1200" s="86">
        <v>579076</v>
      </c>
      <c r="M1200" s="88"/>
    </row>
    <row r="1201" spans="1:13">
      <c r="A1201" s="26" t="s">
        <v>4542</v>
      </c>
      <c r="B1201" s="26" t="s">
        <v>4543</v>
      </c>
      <c r="C1201" s="26" t="s">
        <v>221</v>
      </c>
      <c r="D1201" s="26" t="s">
        <v>4544</v>
      </c>
      <c r="E1201" s="26" t="s">
        <v>4310</v>
      </c>
      <c r="F1201" s="26" t="s">
        <v>4444</v>
      </c>
      <c r="G1201" s="26" t="s">
        <v>4545</v>
      </c>
      <c r="H1201" s="26" t="s">
        <v>4546</v>
      </c>
      <c r="I1201" s="27" t="s">
        <v>93</v>
      </c>
      <c r="J1201" s="86">
        <v>43972384</v>
      </c>
      <c r="K1201" s="86">
        <f t="shared" si="18"/>
        <v>8354752.96</v>
      </c>
      <c r="L1201" s="86">
        <v>52327137</v>
      </c>
      <c r="M1201" s="88"/>
    </row>
    <row r="1202" spans="1:13">
      <c r="A1202" s="26" t="s">
        <v>4547</v>
      </c>
      <c r="B1202" s="26" t="s">
        <v>4548</v>
      </c>
      <c r="C1202" s="26" t="s">
        <v>221</v>
      </c>
      <c r="D1202" s="26" t="s">
        <v>4549</v>
      </c>
      <c r="E1202" s="26" t="s">
        <v>2080</v>
      </c>
      <c r="F1202" s="26" t="s">
        <v>4444</v>
      </c>
      <c r="G1202" s="26" t="s">
        <v>4550</v>
      </c>
      <c r="H1202" s="26" t="s">
        <v>4551</v>
      </c>
      <c r="I1202" s="27" t="s">
        <v>93</v>
      </c>
      <c r="J1202" s="86">
        <v>2556534</v>
      </c>
      <c r="K1202" s="86">
        <f t="shared" si="18"/>
        <v>485741.46</v>
      </c>
      <c r="L1202" s="86">
        <v>3042275</v>
      </c>
      <c r="M1202" s="88"/>
    </row>
    <row r="1203" spans="1:13">
      <c r="A1203" s="26" t="s">
        <v>4552</v>
      </c>
      <c r="B1203" s="26" t="s">
        <v>4553</v>
      </c>
      <c r="C1203" s="29">
        <v>112150239</v>
      </c>
      <c r="D1203" s="26" t="s">
        <v>4554</v>
      </c>
      <c r="E1203" s="26" t="s">
        <v>245</v>
      </c>
      <c r="F1203" s="26" t="s">
        <v>263</v>
      </c>
      <c r="G1203" s="26" t="s">
        <v>4555</v>
      </c>
      <c r="H1203" s="26" t="s">
        <v>4556</v>
      </c>
      <c r="I1203" s="27" t="s">
        <v>93</v>
      </c>
      <c r="J1203" s="86">
        <v>5887928.5999999996</v>
      </c>
      <c r="K1203" s="86">
        <f t="shared" si="18"/>
        <v>1118706.4339999999</v>
      </c>
      <c r="L1203" s="86">
        <v>7006635</v>
      </c>
      <c r="M1203" s="88"/>
    </row>
    <row r="1204" spans="1:13" ht="27">
      <c r="A1204" s="26" t="s">
        <v>4557</v>
      </c>
      <c r="B1204" s="26" t="s">
        <v>4558</v>
      </c>
      <c r="C1204" s="29">
        <v>112151148</v>
      </c>
      <c r="D1204" s="26" t="s">
        <v>4559</v>
      </c>
      <c r="E1204" s="26" t="s">
        <v>4139</v>
      </c>
      <c r="F1204" s="26" t="s">
        <v>4560</v>
      </c>
      <c r="G1204" s="26" t="s">
        <v>4561</v>
      </c>
      <c r="H1204" s="26" t="s">
        <v>4561</v>
      </c>
      <c r="I1204" s="27" t="s">
        <v>93</v>
      </c>
      <c r="J1204" s="86">
        <v>4364268.666666667</v>
      </c>
      <c r="K1204" s="86">
        <f t="shared" si="18"/>
        <v>829211.04666666675</v>
      </c>
      <c r="L1204" s="86">
        <v>5193480</v>
      </c>
      <c r="M1204" s="88"/>
    </row>
    <row r="1205" spans="1:13">
      <c r="A1205" s="26" t="s">
        <v>4562</v>
      </c>
      <c r="B1205" s="26" t="s">
        <v>4563</v>
      </c>
      <c r="C1205" s="29">
        <v>112156014</v>
      </c>
      <c r="D1205" s="26" t="s">
        <v>4564</v>
      </c>
      <c r="E1205" s="26" t="s">
        <v>4324</v>
      </c>
      <c r="F1205" s="26" t="s">
        <v>224</v>
      </c>
      <c r="G1205" s="26" t="s">
        <v>4495</v>
      </c>
      <c r="H1205" s="26" t="s">
        <v>4495</v>
      </c>
      <c r="I1205" s="27" t="s">
        <v>93</v>
      </c>
      <c r="J1205" s="86">
        <v>149518.81166666665</v>
      </c>
      <c r="K1205" s="86">
        <f t="shared" si="18"/>
        <v>28408.574216666664</v>
      </c>
      <c r="L1205" s="86">
        <v>177927</v>
      </c>
      <c r="M1205" s="88"/>
    </row>
    <row r="1206" spans="1:13">
      <c r="A1206" s="26" t="s">
        <v>4565</v>
      </c>
      <c r="B1206" s="26" t="s">
        <v>4566</v>
      </c>
      <c r="C1206" s="29">
        <v>112003073</v>
      </c>
      <c r="D1206" s="26" t="s">
        <v>4567</v>
      </c>
      <c r="E1206" s="26" t="s">
        <v>4420</v>
      </c>
      <c r="F1206" s="26" t="s">
        <v>4568</v>
      </c>
      <c r="G1206" s="26" t="s">
        <v>4569</v>
      </c>
      <c r="H1206" s="26" t="s">
        <v>4569</v>
      </c>
      <c r="I1206" s="27" t="s">
        <v>93</v>
      </c>
      <c r="J1206" s="86">
        <v>2571115.2897005384</v>
      </c>
      <c r="K1206" s="86">
        <f t="shared" si="18"/>
        <v>488511.90504310228</v>
      </c>
      <c r="L1206" s="86">
        <v>3059627</v>
      </c>
      <c r="M1206" s="88"/>
    </row>
    <row r="1207" spans="1:13">
      <c r="A1207" s="26" t="s">
        <v>4570</v>
      </c>
      <c r="B1207" s="26" t="s">
        <v>4571</v>
      </c>
      <c r="C1207" s="29">
        <v>112156069</v>
      </c>
      <c r="D1207" s="26" t="s">
        <v>4572</v>
      </c>
      <c r="E1207" s="26" t="s">
        <v>4573</v>
      </c>
      <c r="F1207" s="26" t="s">
        <v>4487</v>
      </c>
      <c r="G1207" s="26" t="s">
        <v>4488</v>
      </c>
      <c r="H1207" s="26" t="s">
        <v>4488</v>
      </c>
      <c r="I1207" s="27" t="s">
        <v>93</v>
      </c>
      <c r="J1207" s="86">
        <v>6425453</v>
      </c>
      <c r="K1207" s="86">
        <f t="shared" si="18"/>
        <v>1220836.07</v>
      </c>
      <c r="L1207" s="86">
        <v>7646289</v>
      </c>
      <c r="M1207" s="88"/>
    </row>
    <row r="1208" spans="1:13" ht="27">
      <c r="A1208" s="26" t="s">
        <v>4574</v>
      </c>
      <c r="B1208" s="26" t="s">
        <v>4575</v>
      </c>
      <c r="C1208" s="29">
        <v>104703033</v>
      </c>
      <c r="D1208" s="26" t="s">
        <v>4576</v>
      </c>
      <c r="E1208" s="26" t="s">
        <v>4577</v>
      </c>
      <c r="F1208" s="26" t="s">
        <v>4578</v>
      </c>
      <c r="G1208" s="26" t="s">
        <v>224</v>
      </c>
      <c r="H1208" s="26" t="s">
        <v>4579</v>
      </c>
      <c r="I1208" s="27" t="s">
        <v>93</v>
      </c>
      <c r="J1208" s="86">
        <v>75942.472333333339</v>
      </c>
      <c r="K1208" s="86">
        <f t="shared" si="18"/>
        <v>14429.069743333335</v>
      </c>
      <c r="L1208" s="86">
        <v>90372</v>
      </c>
      <c r="M1208" s="88"/>
    </row>
    <row r="1209" spans="1:13">
      <c r="A1209" s="26" t="s">
        <v>4580</v>
      </c>
      <c r="B1209" s="26" t="s">
        <v>4581</v>
      </c>
      <c r="C1209" s="29">
        <v>112156066</v>
      </c>
      <c r="D1209" s="26" t="s">
        <v>4582</v>
      </c>
      <c r="E1209" s="26" t="s">
        <v>4583</v>
      </c>
      <c r="F1209" s="26" t="s">
        <v>224</v>
      </c>
      <c r="G1209" s="26" t="s">
        <v>4584</v>
      </c>
      <c r="H1209" s="26" t="s">
        <v>4584</v>
      </c>
      <c r="I1209" s="27" t="s">
        <v>93</v>
      </c>
      <c r="J1209" s="86">
        <v>1356913</v>
      </c>
      <c r="K1209" s="86">
        <f t="shared" si="18"/>
        <v>257813.47</v>
      </c>
      <c r="L1209" s="86">
        <v>1614726</v>
      </c>
      <c r="M1209" s="88"/>
    </row>
    <row r="1210" spans="1:13">
      <c r="A1210" s="26" t="s">
        <v>4585</v>
      </c>
      <c r="B1210" s="26" t="s">
        <v>4586</v>
      </c>
      <c r="C1210" s="29">
        <v>112150238</v>
      </c>
      <c r="D1210" s="26" t="s">
        <v>4587</v>
      </c>
      <c r="E1210" s="26" t="s">
        <v>4588</v>
      </c>
      <c r="F1210" s="26" t="s">
        <v>4589</v>
      </c>
      <c r="G1210" s="26" t="s">
        <v>4590</v>
      </c>
      <c r="H1210" s="26" t="s">
        <v>4590</v>
      </c>
      <c r="I1210" s="27" t="s">
        <v>93</v>
      </c>
      <c r="J1210" s="86">
        <v>12139598.333333334</v>
      </c>
      <c r="K1210" s="86">
        <f t="shared" si="18"/>
        <v>2306523.6833333336</v>
      </c>
      <c r="L1210" s="86">
        <v>14446122</v>
      </c>
      <c r="M1210" s="88"/>
    </row>
    <row r="1211" spans="1:13">
      <c r="A1211" s="26" t="s">
        <v>4591</v>
      </c>
      <c r="B1211" s="26" t="s">
        <v>4592</v>
      </c>
      <c r="C1211" s="29">
        <v>112156068</v>
      </c>
      <c r="D1211" s="26" t="s">
        <v>4593</v>
      </c>
      <c r="E1211" s="26" t="s">
        <v>4594</v>
      </c>
      <c r="F1211" s="26" t="s">
        <v>224</v>
      </c>
      <c r="G1211" s="26" t="s">
        <v>4595</v>
      </c>
      <c r="H1211" s="26" t="s">
        <v>4595</v>
      </c>
      <c r="I1211" s="27" t="s">
        <v>93</v>
      </c>
      <c r="J1211" s="86">
        <v>656099.95366666676</v>
      </c>
      <c r="K1211" s="86">
        <f t="shared" si="18"/>
        <v>124658.99119666668</v>
      </c>
      <c r="L1211" s="86">
        <v>780759</v>
      </c>
      <c r="M1211" s="88"/>
    </row>
    <row r="1212" spans="1:13">
      <c r="A1212" s="26" t="s">
        <v>4596</v>
      </c>
      <c r="B1212" s="26" t="s">
        <v>4597</v>
      </c>
      <c r="C1212" s="29">
        <v>112156070</v>
      </c>
      <c r="D1212" s="26" t="s">
        <v>4598</v>
      </c>
      <c r="E1212" s="26" t="s">
        <v>4599</v>
      </c>
      <c r="F1212" s="26" t="s">
        <v>224</v>
      </c>
      <c r="G1212" s="26" t="s">
        <v>4579</v>
      </c>
      <c r="H1212" s="26" t="s">
        <v>4579</v>
      </c>
      <c r="I1212" s="27" t="s">
        <v>93</v>
      </c>
      <c r="J1212" s="86">
        <v>468746.36422222224</v>
      </c>
      <c r="K1212" s="86">
        <f t="shared" si="18"/>
        <v>89061.809202222226</v>
      </c>
      <c r="L1212" s="86">
        <v>557808</v>
      </c>
      <c r="M1212" s="88"/>
    </row>
    <row r="1213" spans="1:13" ht="27">
      <c r="A1213" s="26" t="s">
        <v>4600</v>
      </c>
      <c r="B1213" s="26" t="s">
        <v>4601</v>
      </c>
      <c r="C1213" s="29">
        <v>112156067</v>
      </c>
      <c r="D1213" s="26" t="s">
        <v>4602</v>
      </c>
      <c r="E1213" s="26" t="s">
        <v>4603</v>
      </c>
      <c r="F1213" s="26" t="s">
        <v>4604</v>
      </c>
      <c r="G1213" s="26" t="s">
        <v>4605</v>
      </c>
      <c r="H1213" s="26" t="s">
        <v>4605</v>
      </c>
      <c r="I1213" s="27" t="s">
        <v>93</v>
      </c>
      <c r="J1213" s="86">
        <v>3173465.25</v>
      </c>
      <c r="K1213" s="86">
        <f t="shared" si="18"/>
        <v>602958.39749999996</v>
      </c>
      <c r="L1213" s="86">
        <v>3776424</v>
      </c>
      <c r="M1213" s="88"/>
    </row>
    <row r="1214" spans="1:13">
      <c r="A1214" s="26" t="s">
        <v>4606</v>
      </c>
      <c r="B1214" s="26" t="s">
        <v>4607</v>
      </c>
      <c r="C1214" s="26" t="s">
        <v>221</v>
      </c>
      <c r="D1214" s="26" t="s">
        <v>4608</v>
      </c>
      <c r="E1214" s="26" t="s">
        <v>269</v>
      </c>
      <c r="F1214" s="26" t="s">
        <v>4609</v>
      </c>
      <c r="G1214" s="26" t="s">
        <v>4610</v>
      </c>
      <c r="H1214" s="26" t="s">
        <v>4610</v>
      </c>
      <c r="I1214" s="27" t="s">
        <v>93</v>
      </c>
      <c r="J1214" s="86">
        <v>6478455.8218637994</v>
      </c>
      <c r="K1214" s="86">
        <f t="shared" si="18"/>
        <v>1230906.6061541219</v>
      </c>
      <c r="L1214" s="86">
        <v>7709362</v>
      </c>
      <c r="M1214" s="88"/>
    </row>
    <row r="1215" spans="1:13">
      <c r="A1215" s="26" t="s">
        <v>4611</v>
      </c>
      <c r="B1215" s="26" t="s">
        <v>4612</v>
      </c>
      <c r="C1215" s="26" t="s">
        <v>221</v>
      </c>
      <c r="D1215" s="26" t="s">
        <v>4613</v>
      </c>
      <c r="E1215" s="26" t="s">
        <v>4614</v>
      </c>
      <c r="F1215" s="26" t="s">
        <v>4191</v>
      </c>
      <c r="G1215" s="26" t="s">
        <v>4615</v>
      </c>
      <c r="H1215" s="26" t="s">
        <v>4616</v>
      </c>
      <c r="I1215" s="27" t="s">
        <v>93</v>
      </c>
      <c r="J1215" s="86">
        <v>772979.04874551983</v>
      </c>
      <c r="K1215" s="86">
        <f t="shared" si="18"/>
        <v>146866.01926164876</v>
      </c>
      <c r="L1215" s="86">
        <v>919845</v>
      </c>
      <c r="M1215" s="88"/>
    </row>
    <row r="1216" spans="1:13" ht="27">
      <c r="A1216" s="26" t="s">
        <v>4617</v>
      </c>
      <c r="B1216" s="26" t="s">
        <v>4618</v>
      </c>
      <c r="C1216" s="26" t="s">
        <v>221</v>
      </c>
      <c r="D1216" s="26" t="s">
        <v>4619</v>
      </c>
      <c r="E1216" s="26" t="s">
        <v>4486</v>
      </c>
      <c r="F1216" s="26" t="s">
        <v>224</v>
      </c>
      <c r="G1216" s="26" t="s">
        <v>4620</v>
      </c>
      <c r="H1216" s="26" t="s">
        <v>4620</v>
      </c>
      <c r="I1216" s="27" t="s">
        <v>93</v>
      </c>
      <c r="J1216" s="86">
        <v>1375929.0369892474</v>
      </c>
      <c r="K1216" s="86">
        <f t="shared" si="18"/>
        <v>261426.51702795702</v>
      </c>
      <c r="L1216" s="86">
        <v>1637356</v>
      </c>
      <c r="M1216" s="88"/>
    </row>
    <row r="1217" spans="1:13">
      <c r="A1217" s="26" t="s">
        <v>4621</v>
      </c>
      <c r="B1217" s="26" t="s">
        <v>4622</v>
      </c>
      <c r="C1217" s="26" t="s">
        <v>221</v>
      </c>
      <c r="D1217" s="26" t="s">
        <v>4623</v>
      </c>
      <c r="E1217" s="26" t="s">
        <v>4339</v>
      </c>
      <c r="F1217" s="26" t="s">
        <v>224</v>
      </c>
      <c r="G1217" s="26" t="s">
        <v>224</v>
      </c>
      <c r="H1217" s="26" t="s">
        <v>224</v>
      </c>
      <c r="I1217" s="27" t="s">
        <v>93</v>
      </c>
      <c r="J1217" s="86">
        <v>404405.5</v>
      </c>
      <c r="K1217" s="86">
        <f t="shared" si="18"/>
        <v>76837.044999999998</v>
      </c>
      <c r="L1217" s="86">
        <v>481243</v>
      </c>
      <c r="M1217" s="88"/>
    </row>
    <row r="1218" spans="1:13">
      <c r="A1218" s="26" t="s">
        <v>4624</v>
      </c>
      <c r="B1218" s="26" t="s">
        <v>4625</v>
      </c>
      <c r="C1218" s="26" t="s">
        <v>221</v>
      </c>
      <c r="D1218" s="26" t="s">
        <v>4626</v>
      </c>
      <c r="E1218" s="26" t="s">
        <v>432</v>
      </c>
      <c r="F1218" s="26" t="s">
        <v>224</v>
      </c>
      <c r="G1218" s="26" t="s">
        <v>4627</v>
      </c>
      <c r="H1218" s="26" t="s">
        <v>4627</v>
      </c>
      <c r="I1218" s="27" t="s">
        <v>93</v>
      </c>
      <c r="J1218" s="86">
        <v>6730744.4522857144</v>
      </c>
      <c r="K1218" s="86">
        <f t="shared" si="18"/>
        <v>1278841.4459342859</v>
      </c>
      <c r="L1218" s="86">
        <v>8009586</v>
      </c>
      <c r="M1218" s="88"/>
    </row>
    <row r="1219" spans="1:13">
      <c r="A1219" s="26" t="s">
        <v>4628</v>
      </c>
      <c r="B1219" s="26" t="s">
        <v>4629</v>
      </c>
      <c r="C1219" s="26" t="s">
        <v>221</v>
      </c>
      <c r="D1219" s="26" t="s">
        <v>4630</v>
      </c>
      <c r="E1219" s="26" t="s">
        <v>240</v>
      </c>
      <c r="F1219" s="26" t="s">
        <v>263</v>
      </c>
      <c r="G1219" s="26" t="s">
        <v>4631</v>
      </c>
      <c r="H1219" s="26" t="s">
        <v>4631</v>
      </c>
      <c r="I1219" s="27" t="s">
        <v>93</v>
      </c>
      <c r="J1219" s="86">
        <v>7568736.333333333</v>
      </c>
      <c r="K1219" s="86">
        <f t="shared" si="18"/>
        <v>1438059.9033333333</v>
      </c>
      <c r="L1219" s="86">
        <v>9006796</v>
      </c>
      <c r="M1219" s="88"/>
    </row>
    <row r="1220" spans="1:13">
      <c r="A1220" s="26" t="s">
        <v>4632</v>
      </c>
      <c r="B1220" s="26" t="s">
        <v>4633</v>
      </c>
      <c r="C1220" s="26" t="s">
        <v>221</v>
      </c>
      <c r="D1220" s="26" t="s">
        <v>4634</v>
      </c>
      <c r="E1220" s="26" t="s">
        <v>4324</v>
      </c>
      <c r="F1220" s="26" t="s">
        <v>4635</v>
      </c>
      <c r="G1220" s="26" t="s">
        <v>224</v>
      </c>
      <c r="H1220" s="26" t="s">
        <v>224</v>
      </c>
      <c r="I1220" s="27" t="s">
        <v>93</v>
      </c>
      <c r="J1220" s="86">
        <v>97442.14499999999</v>
      </c>
      <c r="K1220" s="86">
        <f t="shared" si="18"/>
        <v>18514.007549999998</v>
      </c>
      <c r="L1220" s="86">
        <v>115956</v>
      </c>
      <c r="M1220" s="88"/>
    </row>
    <row r="1221" spans="1:13">
      <c r="A1221" s="26" t="s">
        <v>4636</v>
      </c>
      <c r="B1221" s="26" t="s">
        <v>4637</v>
      </c>
      <c r="C1221" s="26" t="s">
        <v>221</v>
      </c>
      <c r="D1221" s="26" t="s">
        <v>4638</v>
      </c>
      <c r="E1221" s="26" t="s">
        <v>4639</v>
      </c>
      <c r="F1221" s="26" t="s">
        <v>224</v>
      </c>
      <c r="G1221" s="26" t="s">
        <v>4640</v>
      </c>
      <c r="H1221" s="26" t="s">
        <v>4641</v>
      </c>
      <c r="I1221" s="27" t="s">
        <v>93</v>
      </c>
      <c r="J1221" s="86">
        <v>3050484.25</v>
      </c>
      <c r="K1221" s="86">
        <f t="shared" si="18"/>
        <v>579592.00749999995</v>
      </c>
      <c r="L1221" s="86">
        <v>3630076</v>
      </c>
      <c r="M1221" s="88"/>
    </row>
    <row r="1222" spans="1:13" ht="27">
      <c r="A1222" s="26" t="s">
        <v>4642</v>
      </c>
      <c r="B1222" s="26" t="s">
        <v>4643</v>
      </c>
      <c r="C1222" s="26" t="s">
        <v>221</v>
      </c>
      <c r="D1222" s="26" t="s">
        <v>4644</v>
      </c>
      <c r="E1222" s="26" t="s">
        <v>432</v>
      </c>
      <c r="F1222" s="26" t="s">
        <v>224</v>
      </c>
      <c r="G1222" s="26" t="s">
        <v>224</v>
      </c>
      <c r="H1222" s="26" t="s">
        <v>4645</v>
      </c>
      <c r="I1222" s="27" t="s">
        <v>93</v>
      </c>
      <c r="J1222" s="86">
        <v>5917759.288125</v>
      </c>
      <c r="K1222" s="86">
        <f t="shared" si="18"/>
        <v>1124374.26474375</v>
      </c>
      <c r="L1222" s="86">
        <v>7042134</v>
      </c>
      <c r="M1222" s="88"/>
    </row>
    <row r="1223" spans="1:13">
      <c r="A1223" s="26" t="s">
        <v>4646</v>
      </c>
      <c r="B1223" s="26" t="s">
        <v>4647</v>
      </c>
      <c r="C1223" s="26" t="s">
        <v>221</v>
      </c>
      <c r="D1223" s="26" t="s">
        <v>4648</v>
      </c>
      <c r="E1223" s="26" t="s">
        <v>4233</v>
      </c>
      <c r="F1223" s="26" t="s">
        <v>224</v>
      </c>
      <c r="G1223" s="26" t="s">
        <v>224</v>
      </c>
      <c r="H1223" s="26" t="s">
        <v>4649</v>
      </c>
      <c r="I1223" s="27" t="s">
        <v>93</v>
      </c>
      <c r="J1223" s="86">
        <v>53389.620333333332</v>
      </c>
      <c r="K1223" s="86">
        <f t="shared" si="18"/>
        <v>10144.027863333333</v>
      </c>
      <c r="L1223" s="86">
        <v>63534</v>
      </c>
      <c r="M1223" s="88"/>
    </row>
    <row r="1224" spans="1:13">
      <c r="A1224" s="26" t="s">
        <v>4650</v>
      </c>
      <c r="B1224" s="26" t="s">
        <v>4651</v>
      </c>
      <c r="C1224" s="26" t="s">
        <v>221</v>
      </c>
      <c r="D1224" s="26" t="s">
        <v>4652</v>
      </c>
      <c r="E1224" s="26" t="s">
        <v>4512</v>
      </c>
      <c r="F1224" s="26" t="s">
        <v>4513</v>
      </c>
      <c r="G1224" s="26" t="s">
        <v>4653</v>
      </c>
      <c r="H1224" s="26" t="s">
        <v>4654</v>
      </c>
      <c r="I1224" s="27" t="s">
        <v>93</v>
      </c>
      <c r="J1224" s="86">
        <v>4048693.5</v>
      </c>
      <c r="K1224" s="86">
        <f t="shared" ref="K1224:K1287" si="19">+J1224*0.19</f>
        <v>769251.76500000001</v>
      </c>
      <c r="L1224" s="86">
        <v>4817945</v>
      </c>
      <c r="M1224" s="88"/>
    </row>
    <row r="1225" spans="1:13">
      <c r="A1225" s="26" t="s">
        <v>4655</v>
      </c>
      <c r="B1225" s="26" t="s">
        <v>4656</v>
      </c>
      <c r="C1225" s="29">
        <v>104072050</v>
      </c>
      <c r="D1225" s="26" t="s">
        <v>4657</v>
      </c>
      <c r="E1225" s="26" t="s">
        <v>4658</v>
      </c>
      <c r="F1225" s="26" t="s">
        <v>224</v>
      </c>
      <c r="G1225" s="26" t="s">
        <v>224</v>
      </c>
      <c r="H1225" s="26" t="s">
        <v>224</v>
      </c>
      <c r="I1225" s="27" t="s">
        <v>93</v>
      </c>
      <c r="J1225" s="86">
        <v>115125.83333333333</v>
      </c>
      <c r="K1225" s="86">
        <f t="shared" si="19"/>
        <v>21873.908333333333</v>
      </c>
      <c r="L1225" s="86">
        <v>137000</v>
      </c>
      <c r="M1225" s="88"/>
    </row>
    <row r="1226" spans="1:13">
      <c r="A1226" s="26" t="s">
        <v>4659</v>
      </c>
      <c r="B1226" s="26" t="s">
        <v>4660</v>
      </c>
      <c r="C1226" s="29">
        <v>104703024</v>
      </c>
      <c r="D1226" s="26" t="s">
        <v>4661</v>
      </c>
      <c r="E1226" s="26" t="s">
        <v>4109</v>
      </c>
      <c r="F1226" s="26" t="s">
        <v>224</v>
      </c>
      <c r="G1226" s="26" t="s">
        <v>224</v>
      </c>
      <c r="H1226" s="26" t="s">
        <v>224</v>
      </c>
      <c r="I1226" s="27" t="s">
        <v>93</v>
      </c>
      <c r="J1226" s="86">
        <v>29302</v>
      </c>
      <c r="K1226" s="86">
        <f t="shared" si="19"/>
        <v>5567.38</v>
      </c>
      <c r="L1226" s="86">
        <v>34869</v>
      </c>
      <c r="M1226" s="88"/>
    </row>
    <row r="1227" spans="1:13">
      <c r="A1227" s="26" t="s">
        <v>4662</v>
      </c>
      <c r="B1227" s="26" t="s">
        <v>4663</v>
      </c>
      <c r="C1227" s="29">
        <v>112154316</v>
      </c>
      <c r="D1227" s="26" t="s">
        <v>4664</v>
      </c>
      <c r="E1227" s="26" t="s">
        <v>4243</v>
      </c>
      <c r="F1227" s="26" t="s">
        <v>224</v>
      </c>
      <c r="G1227" s="26" t="s">
        <v>224</v>
      </c>
      <c r="H1227" s="26" t="s">
        <v>224</v>
      </c>
      <c r="I1227" s="27" t="s">
        <v>93</v>
      </c>
      <c r="J1227" s="86">
        <v>105782</v>
      </c>
      <c r="K1227" s="86">
        <f t="shared" si="19"/>
        <v>20098.580000000002</v>
      </c>
      <c r="L1227" s="86">
        <v>125881</v>
      </c>
      <c r="M1227" s="88"/>
    </row>
    <row r="1228" spans="1:13">
      <c r="A1228" s="26" t="s">
        <v>4665</v>
      </c>
      <c r="B1228" s="26" t="s">
        <v>4666</v>
      </c>
      <c r="C1228" s="26" t="s">
        <v>221</v>
      </c>
      <c r="D1228" s="26" t="s">
        <v>4667</v>
      </c>
      <c r="E1228" s="26" t="s">
        <v>4599</v>
      </c>
      <c r="F1228" s="26" t="s">
        <v>224</v>
      </c>
      <c r="G1228" s="26" t="s">
        <v>4668</v>
      </c>
      <c r="H1228" s="26" t="s">
        <v>4668</v>
      </c>
      <c r="I1228" s="27" t="s">
        <v>93</v>
      </c>
      <c r="J1228" s="86">
        <v>800957.74946236564</v>
      </c>
      <c r="K1228" s="86">
        <f t="shared" si="19"/>
        <v>152181.97239784949</v>
      </c>
      <c r="L1228" s="86">
        <v>953140</v>
      </c>
      <c r="M1228" s="88"/>
    </row>
    <row r="1229" spans="1:13">
      <c r="A1229" s="26" t="s">
        <v>4669</v>
      </c>
      <c r="B1229" s="26" t="s">
        <v>4670</v>
      </c>
      <c r="C1229" s="29">
        <v>112156073</v>
      </c>
      <c r="D1229" s="26" t="s">
        <v>4671</v>
      </c>
      <c r="E1229" s="26" t="s">
        <v>4594</v>
      </c>
      <c r="F1229" s="26" t="s">
        <v>224</v>
      </c>
      <c r="G1229" s="26" t="s">
        <v>4672</v>
      </c>
      <c r="H1229" s="26" t="s">
        <v>4672</v>
      </c>
      <c r="I1229" s="27" t="s">
        <v>93</v>
      </c>
      <c r="J1229" s="86">
        <v>682421.66666666663</v>
      </c>
      <c r="K1229" s="86">
        <f t="shared" si="19"/>
        <v>129660.11666666665</v>
      </c>
      <c r="L1229" s="86">
        <v>812082</v>
      </c>
      <c r="M1229" s="88"/>
    </row>
    <row r="1230" spans="1:13">
      <c r="A1230" s="26" t="s">
        <v>4673</v>
      </c>
      <c r="B1230" s="26" t="s">
        <v>4674</v>
      </c>
      <c r="C1230" s="26" t="s">
        <v>221</v>
      </c>
      <c r="D1230" s="26" t="s">
        <v>4675</v>
      </c>
      <c r="E1230" s="26" t="s">
        <v>4676</v>
      </c>
      <c r="F1230" s="26" t="s">
        <v>224</v>
      </c>
      <c r="G1230" s="26" t="s">
        <v>4677</v>
      </c>
      <c r="H1230" s="26" t="s">
        <v>4677</v>
      </c>
      <c r="I1230" s="27" t="s">
        <v>93</v>
      </c>
      <c r="J1230" s="86">
        <v>2120261.5</v>
      </c>
      <c r="K1230" s="86">
        <f t="shared" si="19"/>
        <v>402849.685</v>
      </c>
      <c r="L1230" s="86">
        <v>2523111</v>
      </c>
      <c r="M1230" s="88"/>
    </row>
    <row r="1231" spans="1:13" ht="40.5">
      <c r="A1231" s="26" t="s">
        <v>4678</v>
      </c>
      <c r="B1231" s="26" t="s">
        <v>4679</v>
      </c>
      <c r="C1231" s="26" t="s">
        <v>221</v>
      </c>
      <c r="D1231" s="26" t="s">
        <v>4680</v>
      </c>
      <c r="E1231" s="26" t="s">
        <v>4310</v>
      </c>
      <c r="F1231" s="26" t="s">
        <v>224</v>
      </c>
      <c r="G1231" s="26" t="s">
        <v>4681</v>
      </c>
      <c r="H1231" s="26" t="s">
        <v>4681</v>
      </c>
      <c r="I1231" s="27" t="s">
        <v>93</v>
      </c>
      <c r="J1231" s="86">
        <v>5336808.75</v>
      </c>
      <c r="K1231" s="86">
        <f t="shared" si="19"/>
        <v>1013993.6625</v>
      </c>
      <c r="L1231" s="86">
        <v>6350802</v>
      </c>
      <c r="M1231" s="88"/>
    </row>
    <row r="1232" spans="1:13">
      <c r="A1232" s="26" t="s">
        <v>4682</v>
      </c>
      <c r="B1232" s="26" t="s">
        <v>4683</v>
      </c>
      <c r="C1232" s="26" t="s">
        <v>221</v>
      </c>
      <c r="D1232" s="26" t="s">
        <v>4684</v>
      </c>
      <c r="E1232" s="26" t="s">
        <v>4310</v>
      </c>
      <c r="F1232" s="26" t="s">
        <v>4685</v>
      </c>
      <c r="G1232" s="26" t="s">
        <v>4686</v>
      </c>
      <c r="H1232" s="26" t="s">
        <v>4686</v>
      </c>
      <c r="I1232" s="27" t="s">
        <v>93</v>
      </c>
      <c r="J1232" s="86">
        <v>18329305.5</v>
      </c>
      <c r="K1232" s="86">
        <f t="shared" si="19"/>
        <v>3482568.0449999999</v>
      </c>
      <c r="L1232" s="86">
        <v>21811874</v>
      </c>
      <c r="M1232" s="88"/>
    </row>
    <row r="1233" spans="1:13">
      <c r="A1233" s="26" t="s">
        <v>4687</v>
      </c>
      <c r="B1233" s="26" t="s">
        <v>4688</v>
      </c>
      <c r="C1233" s="26" t="s">
        <v>221</v>
      </c>
      <c r="D1233" s="26" t="s">
        <v>4689</v>
      </c>
      <c r="E1233" s="26" t="s">
        <v>432</v>
      </c>
      <c r="F1233" s="26" t="s">
        <v>4690</v>
      </c>
      <c r="G1233" s="26" t="s">
        <v>4691</v>
      </c>
      <c r="H1233" s="26" t="s">
        <v>4691</v>
      </c>
      <c r="I1233" s="27" t="s">
        <v>93</v>
      </c>
      <c r="J1233" s="86">
        <v>3046378.0971666668</v>
      </c>
      <c r="K1233" s="86">
        <f t="shared" si="19"/>
        <v>578811.83846166672</v>
      </c>
      <c r="L1233" s="86">
        <v>3625190</v>
      </c>
      <c r="M1233" s="88"/>
    </row>
    <row r="1234" spans="1:13">
      <c r="A1234" s="26" t="s">
        <v>4692</v>
      </c>
      <c r="B1234" s="26" t="s">
        <v>4693</v>
      </c>
      <c r="C1234" s="26" t="s">
        <v>221</v>
      </c>
      <c r="D1234" s="26" t="s">
        <v>4694</v>
      </c>
      <c r="E1234" s="26" t="s">
        <v>4310</v>
      </c>
      <c r="F1234" s="26" t="s">
        <v>4400</v>
      </c>
      <c r="G1234" s="26" t="s">
        <v>4695</v>
      </c>
      <c r="H1234" s="26" t="s">
        <v>4695</v>
      </c>
      <c r="I1234" s="27" t="s">
        <v>93</v>
      </c>
      <c r="J1234" s="86">
        <v>2076272.8</v>
      </c>
      <c r="K1234" s="86">
        <f t="shared" si="19"/>
        <v>394491.83199999999</v>
      </c>
      <c r="L1234" s="86">
        <v>2470765</v>
      </c>
      <c r="M1234" s="88"/>
    </row>
    <row r="1235" spans="1:13" ht="27">
      <c r="A1235" s="26" t="s">
        <v>4696</v>
      </c>
      <c r="B1235" s="26" t="s">
        <v>4697</v>
      </c>
      <c r="C1235" s="26" t="s">
        <v>221</v>
      </c>
      <c r="D1235" s="26" t="s">
        <v>4698</v>
      </c>
      <c r="E1235" s="26" t="s">
        <v>4699</v>
      </c>
      <c r="F1235" s="26" t="s">
        <v>4700</v>
      </c>
      <c r="G1235" s="26" t="s">
        <v>4701</v>
      </c>
      <c r="H1235" s="26" t="s">
        <v>4701</v>
      </c>
      <c r="I1235" s="27" t="s">
        <v>93</v>
      </c>
      <c r="J1235" s="86">
        <v>21394690</v>
      </c>
      <c r="K1235" s="86">
        <f t="shared" si="19"/>
        <v>4064991.1</v>
      </c>
      <c r="L1235" s="86">
        <v>25459681</v>
      </c>
      <c r="M1235" s="88"/>
    </row>
    <row r="1236" spans="1:13">
      <c r="A1236" s="26" t="s">
        <v>4702</v>
      </c>
      <c r="B1236" s="26" t="s">
        <v>4703</v>
      </c>
      <c r="C1236" s="29">
        <v>104475015</v>
      </c>
      <c r="D1236" s="26" t="s">
        <v>4704</v>
      </c>
      <c r="E1236" s="26" t="s">
        <v>4243</v>
      </c>
      <c r="F1236" s="26" t="s">
        <v>224</v>
      </c>
      <c r="G1236" s="26" t="s">
        <v>224</v>
      </c>
      <c r="H1236" s="26" t="s">
        <v>224</v>
      </c>
      <c r="I1236" s="27" t="s">
        <v>93</v>
      </c>
      <c r="J1236" s="86">
        <v>79222.811666666661</v>
      </c>
      <c r="K1236" s="86">
        <f t="shared" si="19"/>
        <v>15052.334216666666</v>
      </c>
      <c r="L1236" s="86">
        <v>94275</v>
      </c>
      <c r="M1236" s="88"/>
    </row>
    <row r="1237" spans="1:13">
      <c r="A1237" s="26" t="s">
        <v>4705</v>
      </c>
      <c r="B1237" s="26" t="s">
        <v>4706</v>
      </c>
      <c r="C1237" s="29">
        <v>104001027</v>
      </c>
      <c r="D1237" s="26" t="s">
        <v>4707</v>
      </c>
      <c r="E1237" s="26" t="s">
        <v>4324</v>
      </c>
      <c r="F1237" s="26" t="s">
        <v>224</v>
      </c>
      <c r="G1237" s="26" t="s">
        <v>224</v>
      </c>
      <c r="H1237" s="26" t="s">
        <v>224</v>
      </c>
      <c r="I1237" s="27" t="s">
        <v>93</v>
      </c>
      <c r="J1237" s="86">
        <v>67812.299444444448</v>
      </c>
      <c r="K1237" s="86">
        <f t="shared" si="19"/>
        <v>12884.336894444445</v>
      </c>
      <c r="L1237" s="86">
        <v>80697</v>
      </c>
      <c r="M1237" s="88"/>
    </row>
    <row r="1238" spans="1:13">
      <c r="A1238" s="26" t="s">
        <v>4708</v>
      </c>
      <c r="B1238" s="26" t="s">
        <v>4709</v>
      </c>
      <c r="C1238" s="26" t="s">
        <v>221</v>
      </c>
      <c r="D1238" s="26" t="s">
        <v>4710</v>
      </c>
      <c r="E1238" s="26" t="s">
        <v>4109</v>
      </c>
      <c r="F1238" s="26" t="s">
        <v>224</v>
      </c>
      <c r="G1238" s="26" t="s">
        <v>4711</v>
      </c>
      <c r="H1238" s="26" t="s">
        <v>4711</v>
      </c>
      <c r="I1238" s="27" t="s">
        <v>93</v>
      </c>
      <c r="J1238" s="86">
        <v>100596.6443548387</v>
      </c>
      <c r="K1238" s="86">
        <f t="shared" si="19"/>
        <v>19113.362427419353</v>
      </c>
      <c r="L1238" s="86">
        <v>119710</v>
      </c>
      <c r="M1238" s="88"/>
    </row>
    <row r="1239" spans="1:13" ht="27">
      <c r="A1239" s="26" t="s">
        <v>4712</v>
      </c>
      <c r="B1239" s="26" t="s">
        <v>4713</v>
      </c>
      <c r="C1239" s="26" t="s">
        <v>221</v>
      </c>
      <c r="D1239" s="26" t="s">
        <v>4714</v>
      </c>
      <c r="E1239" s="26" t="s">
        <v>4139</v>
      </c>
      <c r="F1239" s="26" t="s">
        <v>4715</v>
      </c>
      <c r="G1239" s="26" t="s">
        <v>4716</v>
      </c>
      <c r="H1239" s="26" t="s">
        <v>4716</v>
      </c>
      <c r="I1239" s="27" t="s">
        <v>93</v>
      </c>
      <c r="J1239" s="86">
        <v>854227</v>
      </c>
      <c r="K1239" s="86">
        <f t="shared" si="19"/>
        <v>162303.13</v>
      </c>
      <c r="L1239" s="86">
        <v>1016530</v>
      </c>
      <c r="M1239" s="88"/>
    </row>
    <row r="1240" spans="1:13">
      <c r="A1240" s="26" t="s">
        <v>4717</v>
      </c>
      <c r="B1240" s="26" t="s">
        <v>4718</v>
      </c>
      <c r="C1240" s="26" t="s">
        <v>221</v>
      </c>
      <c r="D1240" s="26" t="s">
        <v>4719</v>
      </c>
      <c r="E1240" s="26" t="s">
        <v>4720</v>
      </c>
      <c r="F1240" s="26" t="s">
        <v>224</v>
      </c>
      <c r="G1240" s="26" t="s">
        <v>4721</v>
      </c>
      <c r="H1240" s="26" t="s">
        <v>4721</v>
      </c>
      <c r="I1240" s="27" t="s">
        <v>93</v>
      </c>
      <c r="J1240" s="86">
        <v>153272.30215053764</v>
      </c>
      <c r="K1240" s="86">
        <f t="shared" si="19"/>
        <v>29121.737408602152</v>
      </c>
      <c r="L1240" s="86">
        <v>182394</v>
      </c>
      <c r="M1240" s="88"/>
    </row>
    <row r="1241" spans="1:13">
      <c r="A1241" s="26" t="s">
        <v>4722</v>
      </c>
      <c r="B1241" s="26" t="s">
        <v>4723</v>
      </c>
      <c r="C1241" s="26" t="s">
        <v>221</v>
      </c>
      <c r="D1241" s="26" t="s">
        <v>4724</v>
      </c>
      <c r="E1241" s="26" t="s">
        <v>3756</v>
      </c>
      <c r="F1241" s="26" t="s">
        <v>224</v>
      </c>
      <c r="G1241" s="26" t="s">
        <v>224</v>
      </c>
      <c r="H1241" s="26" t="s">
        <v>224</v>
      </c>
      <c r="I1241" s="27" t="s">
        <v>93</v>
      </c>
      <c r="J1241" s="86">
        <v>192183.73144444445</v>
      </c>
      <c r="K1241" s="86">
        <f t="shared" si="19"/>
        <v>36514.908974444443</v>
      </c>
      <c r="L1241" s="86">
        <v>228699</v>
      </c>
      <c r="M1241" s="88"/>
    </row>
    <row r="1242" spans="1:13">
      <c r="A1242" s="26" t="s">
        <v>4725</v>
      </c>
      <c r="B1242" s="26" t="s">
        <v>4726</v>
      </c>
      <c r="C1242" s="26" t="s">
        <v>221</v>
      </c>
      <c r="D1242" s="26" t="s">
        <v>4727</v>
      </c>
      <c r="E1242" s="26" t="s">
        <v>4424</v>
      </c>
      <c r="F1242" s="26" t="s">
        <v>224</v>
      </c>
      <c r="G1242" s="26" t="s">
        <v>224</v>
      </c>
      <c r="H1242" s="26" t="s">
        <v>224</v>
      </c>
      <c r="I1242" s="27" t="s">
        <v>93</v>
      </c>
      <c r="J1242" s="86">
        <v>377000.74440000003</v>
      </c>
      <c r="K1242" s="86">
        <f t="shared" si="19"/>
        <v>71630.141436000005</v>
      </c>
      <c r="L1242" s="86">
        <v>448631</v>
      </c>
      <c r="M1242" s="88"/>
    </row>
    <row r="1243" spans="1:13" ht="27">
      <c r="A1243" s="26" t="s">
        <v>4728</v>
      </c>
      <c r="B1243" s="26" t="s">
        <v>4729</v>
      </c>
      <c r="C1243" s="29">
        <v>112151149</v>
      </c>
      <c r="D1243" s="26" t="s">
        <v>4730</v>
      </c>
      <c r="E1243" s="26" t="s">
        <v>2080</v>
      </c>
      <c r="F1243" s="26" t="s">
        <v>224</v>
      </c>
      <c r="G1243" s="26" t="s">
        <v>224</v>
      </c>
      <c r="H1243" s="26" t="s">
        <v>224</v>
      </c>
      <c r="I1243" s="27" t="s">
        <v>93</v>
      </c>
      <c r="J1243" s="86">
        <v>1678432.3333333333</v>
      </c>
      <c r="K1243" s="86">
        <f t="shared" si="19"/>
        <v>318902.14333333331</v>
      </c>
      <c r="L1243" s="86">
        <v>1997334</v>
      </c>
      <c r="M1243" s="88"/>
    </row>
    <row r="1244" spans="1:13">
      <c r="A1244" s="26" t="s">
        <v>4731</v>
      </c>
      <c r="B1244" s="26" t="s">
        <v>4732</v>
      </c>
      <c r="C1244" s="26" t="s">
        <v>221</v>
      </c>
      <c r="D1244" s="26" t="s">
        <v>4733</v>
      </c>
      <c r="E1244" s="26" t="s">
        <v>4734</v>
      </c>
      <c r="F1244" s="26" t="s">
        <v>224</v>
      </c>
      <c r="G1244" s="26" t="s">
        <v>4735</v>
      </c>
      <c r="H1244" s="26" t="s">
        <v>4735</v>
      </c>
      <c r="I1244" s="27" t="s">
        <v>93</v>
      </c>
      <c r="J1244" s="86">
        <v>334003.30860215053</v>
      </c>
      <c r="K1244" s="86">
        <f t="shared" si="19"/>
        <v>63460.628634408604</v>
      </c>
      <c r="L1244" s="86">
        <v>397464</v>
      </c>
      <c r="M1244" s="88"/>
    </row>
    <row r="1245" spans="1:13">
      <c r="A1245" s="26" t="s">
        <v>4736</v>
      </c>
      <c r="B1245" s="26" t="s">
        <v>4737</v>
      </c>
      <c r="C1245" s="26" t="s">
        <v>221</v>
      </c>
      <c r="D1245" s="26" t="s">
        <v>4738</v>
      </c>
      <c r="E1245" s="26" t="s">
        <v>474</v>
      </c>
      <c r="F1245" s="26" t="s">
        <v>4739</v>
      </c>
      <c r="G1245" s="26" t="s">
        <v>4740</v>
      </c>
      <c r="H1245" s="26" t="s">
        <v>4740</v>
      </c>
      <c r="I1245" s="27" t="s">
        <v>93</v>
      </c>
      <c r="J1245" s="86">
        <v>136124.85800000001</v>
      </c>
      <c r="K1245" s="86">
        <f t="shared" si="19"/>
        <v>25863.723020000001</v>
      </c>
      <c r="L1245" s="86">
        <v>161989</v>
      </c>
      <c r="M1245" s="88"/>
    </row>
    <row r="1246" spans="1:13">
      <c r="A1246" s="26" t="s">
        <v>4741</v>
      </c>
      <c r="B1246" s="26" t="s">
        <v>4742</v>
      </c>
      <c r="C1246" s="26" t="s">
        <v>221</v>
      </c>
      <c r="D1246" s="26" t="s">
        <v>4743</v>
      </c>
      <c r="E1246" s="26" t="s">
        <v>4420</v>
      </c>
      <c r="F1246" s="26" t="s">
        <v>224</v>
      </c>
      <c r="G1246" s="26" t="s">
        <v>224</v>
      </c>
      <c r="H1246" s="26" t="s">
        <v>224</v>
      </c>
      <c r="I1246" s="27" t="s">
        <v>93</v>
      </c>
      <c r="J1246" s="86">
        <v>89380.821075268817</v>
      </c>
      <c r="K1246" s="86">
        <f t="shared" si="19"/>
        <v>16982.356004301077</v>
      </c>
      <c r="L1246" s="86">
        <v>106363</v>
      </c>
      <c r="M1246" s="88"/>
    </row>
    <row r="1247" spans="1:13" ht="27">
      <c r="A1247" s="26" t="s">
        <v>4744</v>
      </c>
      <c r="B1247" s="26" t="s">
        <v>4745</v>
      </c>
      <c r="C1247" s="26" t="s">
        <v>221</v>
      </c>
      <c r="D1247" s="26" t="s">
        <v>4746</v>
      </c>
      <c r="E1247" s="26" t="s">
        <v>4747</v>
      </c>
      <c r="F1247" s="26" t="s">
        <v>263</v>
      </c>
      <c r="G1247" s="26" t="s">
        <v>224</v>
      </c>
      <c r="H1247" s="26" t="s">
        <v>224</v>
      </c>
      <c r="I1247" s="27" t="s">
        <v>93</v>
      </c>
      <c r="J1247" s="86">
        <v>751843</v>
      </c>
      <c r="K1247" s="86">
        <f t="shared" si="19"/>
        <v>142850.17000000001</v>
      </c>
      <c r="L1247" s="86">
        <v>894693</v>
      </c>
      <c r="M1247" s="88"/>
    </row>
    <row r="1248" spans="1:13">
      <c r="A1248" s="26" t="s">
        <v>4748</v>
      </c>
      <c r="B1248" s="26" t="s">
        <v>4749</v>
      </c>
      <c r="C1248" s="26" t="s">
        <v>221</v>
      </c>
      <c r="D1248" s="26" t="s">
        <v>4750</v>
      </c>
      <c r="E1248" s="26" t="s">
        <v>4751</v>
      </c>
      <c r="F1248" s="26" t="s">
        <v>224</v>
      </c>
      <c r="G1248" s="26" t="s">
        <v>4752</v>
      </c>
      <c r="H1248" s="26" t="s">
        <v>4752</v>
      </c>
      <c r="I1248" s="27" t="s">
        <v>93</v>
      </c>
      <c r="J1248" s="86">
        <v>178523.03405973717</v>
      </c>
      <c r="K1248" s="86">
        <f t="shared" si="19"/>
        <v>33919.376471350064</v>
      </c>
      <c r="L1248" s="86">
        <v>212442</v>
      </c>
      <c r="M1248" s="88"/>
    </row>
    <row r="1249" spans="1:13" ht="27">
      <c r="A1249" s="26" t="s">
        <v>4753</v>
      </c>
      <c r="B1249" s="26" t="s">
        <v>4754</v>
      </c>
      <c r="C1249" s="26" t="s">
        <v>221</v>
      </c>
      <c r="D1249" s="26" t="s">
        <v>4755</v>
      </c>
      <c r="E1249" s="26" t="s">
        <v>245</v>
      </c>
      <c r="F1249" s="26" t="s">
        <v>4756</v>
      </c>
      <c r="G1249" s="26" t="s">
        <v>4757</v>
      </c>
      <c r="H1249" s="26" t="s">
        <v>4757</v>
      </c>
      <c r="I1249" s="27" t="s">
        <v>93</v>
      </c>
      <c r="J1249" s="86">
        <v>5281630.666666667</v>
      </c>
      <c r="K1249" s="86">
        <f t="shared" si="19"/>
        <v>1003509.8266666668</v>
      </c>
      <c r="L1249" s="86">
        <v>6285140</v>
      </c>
      <c r="M1249" s="88"/>
    </row>
    <row r="1250" spans="1:13">
      <c r="A1250" s="26" t="s">
        <v>4758</v>
      </c>
      <c r="B1250" s="26" t="s">
        <v>4759</v>
      </c>
      <c r="C1250" s="29">
        <v>112150242</v>
      </c>
      <c r="D1250" s="26" t="s">
        <v>4760</v>
      </c>
      <c r="E1250" s="26" t="s">
        <v>4139</v>
      </c>
      <c r="F1250" s="26" t="s">
        <v>4761</v>
      </c>
      <c r="G1250" s="26" t="s">
        <v>4762</v>
      </c>
      <c r="H1250" s="26" t="s">
        <v>4762</v>
      </c>
      <c r="I1250" s="27" t="s">
        <v>93</v>
      </c>
      <c r="J1250" s="86">
        <v>1080147.3999999999</v>
      </c>
      <c r="K1250" s="86">
        <f t="shared" si="19"/>
        <v>205228.00599999999</v>
      </c>
      <c r="L1250" s="86">
        <v>1285375</v>
      </c>
      <c r="M1250" s="88"/>
    </row>
    <row r="1251" spans="1:13">
      <c r="A1251" s="26" t="s">
        <v>4763</v>
      </c>
      <c r="B1251" s="26" t="s">
        <v>4764</v>
      </c>
      <c r="C1251" s="26" t="s">
        <v>221</v>
      </c>
      <c r="D1251" s="26" t="s">
        <v>4765</v>
      </c>
      <c r="E1251" s="26" t="s">
        <v>4766</v>
      </c>
      <c r="F1251" s="26" t="s">
        <v>4756</v>
      </c>
      <c r="G1251" s="26" t="s">
        <v>4767</v>
      </c>
      <c r="H1251" s="26" t="s">
        <v>4767</v>
      </c>
      <c r="I1251" s="27" t="s">
        <v>93</v>
      </c>
      <c r="J1251" s="86">
        <v>1293462</v>
      </c>
      <c r="K1251" s="86">
        <f t="shared" si="19"/>
        <v>245757.78</v>
      </c>
      <c r="L1251" s="86">
        <v>1539220</v>
      </c>
      <c r="M1251" s="88"/>
    </row>
    <row r="1252" spans="1:13">
      <c r="A1252" s="26" t="s">
        <v>4768</v>
      </c>
      <c r="B1252" s="26" t="s">
        <v>4769</v>
      </c>
      <c r="C1252" s="26" t="s">
        <v>221</v>
      </c>
      <c r="D1252" s="26" t="s">
        <v>4770</v>
      </c>
      <c r="E1252" s="26" t="s">
        <v>4676</v>
      </c>
      <c r="F1252" s="26" t="s">
        <v>224</v>
      </c>
      <c r="G1252" s="26" t="s">
        <v>4771</v>
      </c>
      <c r="H1252" s="26" t="s">
        <v>4771</v>
      </c>
      <c r="I1252" s="27" t="s">
        <v>93</v>
      </c>
      <c r="J1252" s="86">
        <v>692537.22365591396</v>
      </c>
      <c r="K1252" s="86">
        <f t="shared" si="19"/>
        <v>131582.07249462366</v>
      </c>
      <c r="L1252" s="86">
        <v>824119</v>
      </c>
      <c r="M1252" s="88"/>
    </row>
    <row r="1253" spans="1:13">
      <c r="A1253" s="26" t="s">
        <v>4772</v>
      </c>
      <c r="B1253" s="26" t="s">
        <v>4773</v>
      </c>
      <c r="C1253" s="29">
        <v>112150159</v>
      </c>
      <c r="D1253" s="26" t="s">
        <v>4774</v>
      </c>
      <c r="E1253" s="26" t="s">
        <v>736</v>
      </c>
      <c r="F1253" s="26" t="s">
        <v>224</v>
      </c>
      <c r="G1253" s="26" t="s">
        <v>4775</v>
      </c>
      <c r="H1253" s="26" t="s">
        <v>4775</v>
      </c>
      <c r="I1253" s="27" t="s">
        <v>93</v>
      </c>
      <c r="J1253" s="86">
        <v>291376.48133333336</v>
      </c>
      <c r="K1253" s="86">
        <f t="shared" si="19"/>
        <v>55361.531453333337</v>
      </c>
      <c r="L1253" s="86">
        <v>346738</v>
      </c>
      <c r="M1253" s="88"/>
    </row>
    <row r="1254" spans="1:13">
      <c r="A1254" s="26" t="s">
        <v>4776</v>
      </c>
      <c r="B1254" s="26" t="s">
        <v>4777</v>
      </c>
      <c r="C1254" s="26" t="s">
        <v>221</v>
      </c>
      <c r="D1254" s="26" t="s">
        <v>4778</v>
      </c>
      <c r="E1254" s="26" t="s">
        <v>4139</v>
      </c>
      <c r="F1254" s="26" t="s">
        <v>224</v>
      </c>
      <c r="G1254" s="26" t="s">
        <v>224</v>
      </c>
      <c r="H1254" s="26" t="s">
        <v>224</v>
      </c>
      <c r="I1254" s="27" t="s">
        <v>93</v>
      </c>
      <c r="J1254" s="86">
        <v>1434755.6</v>
      </c>
      <c r="K1254" s="86">
        <f t="shared" si="19"/>
        <v>272603.56400000001</v>
      </c>
      <c r="L1254" s="86">
        <v>1707359</v>
      </c>
      <c r="M1254" s="88"/>
    </row>
    <row r="1255" spans="1:13">
      <c r="A1255" s="26" t="s">
        <v>4779</v>
      </c>
      <c r="B1255" s="26" t="s">
        <v>4780</v>
      </c>
      <c r="C1255" s="26" t="s">
        <v>221</v>
      </c>
      <c r="D1255" s="26" t="s">
        <v>4781</v>
      </c>
      <c r="E1255" s="26" t="s">
        <v>4285</v>
      </c>
      <c r="F1255" s="26" t="s">
        <v>263</v>
      </c>
      <c r="G1255" s="26" t="s">
        <v>4782</v>
      </c>
      <c r="H1255" s="26" t="s">
        <v>4782</v>
      </c>
      <c r="I1255" s="27" t="s">
        <v>93</v>
      </c>
      <c r="J1255" s="86">
        <v>720882.47275985649</v>
      </c>
      <c r="K1255" s="86">
        <f t="shared" si="19"/>
        <v>136967.66982437274</v>
      </c>
      <c r="L1255" s="86">
        <v>857850</v>
      </c>
      <c r="M1255" s="88"/>
    </row>
    <row r="1256" spans="1:13">
      <c r="A1256" s="26" t="s">
        <v>4783</v>
      </c>
      <c r="B1256" s="26" t="s">
        <v>4784</v>
      </c>
      <c r="C1256" s="26" t="s">
        <v>221</v>
      </c>
      <c r="D1256" s="26" t="s">
        <v>4785</v>
      </c>
      <c r="E1256" s="26" t="s">
        <v>4310</v>
      </c>
      <c r="F1256" s="26" t="s">
        <v>1964</v>
      </c>
      <c r="G1256" s="26" t="s">
        <v>4786</v>
      </c>
      <c r="H1256" s="26" t="s">
        <v>4787</v>
      </c>
      <c r="I1256" s="27" t="s">
        <v>93</v>
      </c>
      <c r="J1256" s="86">
        <v>11083557.199999999</v>
      </c>
      <c r="K1256" s="86">
        <f t="shared" si="19"/>
        <v>2105875.8679999998</v>
      </c>
      <c r="L1256" s="86">
        <v>13189433</v>
      </c>
      <c r="M1256" s="88"/>
    </row>
    <row r="1257" spans="1:13" ht="40.5">
      <c r="A1257" s="26" t="s">
        <v>4788</v>
      </c>
      <c r="B1257" s="26" t="s">
        <v>4789</v>
      </c>
      <c r="C1257" s="26" t="s">
        <v>221</v>
      </c>
      <c r="D1257" s="26" t="s">
        <v>4790</v>
      </c>
      <c r="E1257" s="26" t="s">
        <v>4791</v>
      </c>
      <c r="F1257" s="26" t="s">
        <v>224</v>
      </c>
      <c r="G1257" s="26" t="s">
        <v>4792</v>
      </c>
      <c r="H1257" s="26" t="s">
        <v>4792</v>
      </c>
      <c r="I1257" s="27" t="s">
        <v>93</v>
      </c>
      <c r="J1257" s="86">
        <v>5562397.75</v>
      </c>
      <c r="K1257" s="86">
        <f t="shared" si="19"/>
        <v>1056855.5725</v>
      </c>
      <c r="L1257" s="86">
        <v>6619253</v>
      </c>
      <c r="M1257" s="88"/>
    </row>
    <row r="1258" spans="1:13">
      <c r="A1258" s="26" t="s">
        <v>4793</v>
      </c>
      <c r="B1258" s="26" t="s">
        <v>4794</v>
      </c>
      <c r="C1258" s="26" t="s">
        <v>221</v>
      </c>
      <c r="D1258" s="26" t="s">
        <v>4795</v>
      </c>
      <c r="E1258" s="26" t="s">
        <v>4796</v>
      </c>
      <c r="F1258" s="26" t="s">
        <v>224</v>
      </c>
      <c r="G1258" s="26" t="s">
        <v>4797</v>
      </c>
      <c r="H1258" s="26" t="s">
        <v>4797</v>
      </c>
      <c r="I1258" s="27" t="s">
        <v>93</v>
      </c>
      <c r="J1258" s="86">
        <v>102267.04633333333</v>
      </c>
      <c r="K1258" s="86">
        <f t="shared" si="19"/>
        <v>19430.738803333334</v>
      </c>
      <c r="L1258" s="86">
        <v>121698</v>
      </c>
      <c r="M1258" s="88"/>
    </row>
    <row r="1259" spans="1:13">
      <c r="A1259" s="26" t="s">
        <v>4798</v>
      </c>
      <c r="B1259" s="26" t="s">
        <v>4799</v>
      </c>
      <c r="C1259" s="26" t="s">
        <v>221</v>
      </c>
      <c r="D1259" s="26" t="s">
        <v>4800</v>
      </c>
      <c r="E1259" s="26" t="s">
        <v>599</v>
      </c>
      <c r="F1259" s="26" t="s">
        <v>224</v>
      </c>
      <c r="G1259" s="26" t="s">
        <v>4672</v>
      </c>
      <c r="H1259" s="26" t="s">
        <v>4672</v>
      </c>
      <c r="I1259" s="27" t="s">
        <v>93</v>
      </c>
      <c r="J1259" s="86">
        <v>265486.6888</v>
      </c>
      <c r="K1259" s="86">
        <f t="shared" si="19"/>
        <v>50442.470871999998</v>
      </c>
      <c r="L1259" s="86">
        <v>315929</v>
      </c>
      <c r="M1259" s="88"/>
    </row>
    <row r="1260" spans="1:13">
      <c r="A1260" s="26" t="s">
        <v>4801</v>
      </c>
      <c r="B1260" s="26" t="s">
        <v>4802</v>
      </c>
      <c r="C1260" s="26" t="s">
        <v>221</v>
      </c>
      <c r="D1260" s="26" t="s">
        <v>4803</v>
      </c>
      <c r="E1260" s="26" t="s">
        <v>4804</v>
      </c>
      <c r="F1260" s="26" t="s">
        <v>224</v>
      </c>
      <c r="G1260" s="26" t="s">
        <v>4805</v>
      </c>
      <c r="H1260" s="26" t="s">
        <v>4805</v>
      </c>
      <c r="I1260" s="27" t="s">
        <v>93</v>
      </c>
      <c r="J1260" s="86">
        <v>161403.09025000001</v>
      </c>
      <c r="K1260" s="86">
        <f t="shared" si="19"/>
        <v>30666.587147500002</v>
      </c>
      <c r="L1260" s="86">
        <v>192070</v>
      </c>
      <c r="M1260" s="88"/>
    </row>
    <row r="1261" spans="1:13">
      <c r="A1261" s="26" t="s">
        <v>4806</v>
      </c>
      <c r="B1261" s="26" t="s">
        <v>4807</v>
      </c>
      <c r="C1261" s="26" t="s">
        <v>221</v>
      </c>
      <c r="D1261" s="26" t="s">
        <v>4808</v>
      </c>
      <c r="E1261" s="26" t="s">
        <v>4809</v>
      </c>
      <c r="F1261" s="26" t="s">
        <v>4810</v>
      </c>
      <c r="G1261" s="26" t="s">
        <v>4811</v>
      </c>
      <c r="H1261" s="26" t="s">
        <v>4811</v>
      </c>
      <c r="I1261" s="27" t="s">
        <v>93</v>
      </c>
      <c r="J1261" s="86">
        <v>186134.342</v>
      </c>
      <c r="K1261" s="86">
        <f t="shared" si="19"/>
        <v>35365.524980000002</v>
      </c>
      <c r="L1261" s="86">
        <v>221500</v>
      </c>
      <c r="M1261" s="88"/>
    </row>
    <row r="1262" spans="1:13">
      <c r="A1262" s="26" t="s">
        <v>4812</v>
      </c>
      <c r="B1262" s="26" t="s">
        <v>4813</v>
      </c>
      <c r="C1262" s="26" t="s">
        <v>221</v>
      </c>
      <c r="D1262" s="26" t="s">
        <v>4814</v>
      </c>
      <c r="E1262" s="26" t="s">
        <v>4747</v>
      </c>
      <c r="F1262" s="26" t="s">
        <v>224</v>
      </c>
      <c r="G1262" s="26" t="s">
        <v>224</v>
      </c>
      <c r="H1262" s="26" t="s">
        <v>224</v>
      </c>
      <c r="I1262" s="27" t="s">
        <v>93</v>
      </c>
      <c r="J1262" s="86">
        <v>216412.5</v>
      </c>
      <c r="K1262" s="86">
        <f t="shared" si="19"/>
        <v>41118.375</v>
      </c>
      <c r="L1262" s="86">
        <v>257531</v>
      </c>
      <c r="M1262" s="88"/>
    </row>
    <row r="1263" spans="1:13">
      <c r="A1263" s="26" t="s">
        <v>4815</v>
      </c>
      <c r="B1263" s="26" t="s">
        <v>4816</v>
      </c>
      <c r="C1263" s="26" t="s">
        <v>221</v>
      </c>
      <c r="D1263" s="26" t="s">
        <v>4817</v>
      </c>
      <c r="E1263" s="26" t="s">
        <v>4339</v>
      </c>
      <c r="F1263" s="26" t="s">
        <v>224</v>
      </c>
      <c r="G1263" s="26" t="s">
        <v>224</v>
      </c>
      <c r="H1263" s="26" t="s">
        <v>224</v>
      </c>
      <c r="I1263" s="27" t="s">
        <v>93</v>
      </c>
      <c r="J1263" s="86">
        <v>348759.82078853046</v>
      </c>
      <c r="K1263" s="86">
        <f t="shared" si="19"/>
        <v>66264.365949820785</v>
      </c>
      <c r="L1263" s="86">
        <v>415024</v>
      </c>
      <c r="M1263" s="88"/>
    </row>
    <row r="1264" spans="1:13">
      <c r="A1264" s="26" t="s">
        <v>4818</v>
      </c>
      <c r="B1264" s="26" t="s">
        <v>4819</v>
      </c>
      <c r="C1264" s="29">
        <v>112177044</v>
      </c>
      <c r="D1264" s="26" t="s">
        <v>4820</v>
      </c>
      <c r="E1264" s="26" t="s">
        <v>4139</v>
      </c>
      <c r="F1264" s="26" t="s">
        <v>224</v>
      </c>
      <c r="G1264" s="26" t="s">
        <v>224</v>
      </c>
      <c r="H1264" s="26" t="s">
        <v>224</v>
      </c>
      <c r="I1264" s="27" t="s">
        <v>93</v>
      </c>
      <c r="J1264" s="86">
        <v>3304090.0570904678</v>
      </c>
      <c r="K1264" s="86">
        <f t="shared" si="19"/>
        <v>627777.11084718886</v>
      </c>
      <c r="L1264" s="86">
        <v>3931867</v>
      </c>
      <c r="M1264" s="88"/>
    </row>
    <row r="1265" spans="1:13">
      <c r="A1265" s="26" t="s">
        <v>4821</v>
      </c>
      <c r="B1265" s="26" t="s">
        <v>4822</v>
      </c>
      <c r="C1265" s="26" t="s">
        <v>221</v>
      </c>
      <c r="D1265" s="26" t="s">
        <v>4823</v>
      </c>
      <c r="E1265" s="26" t="s">
        <v>4594</v>
      </c>
      <c r="F1265" s="26" t="s">
        <v>4026</v>
      </c>
      <c r="G1265" s="26" t="s">
        <v>4824</v>
      </c>
      <c r="H1265" s="26" t="s">
        <v>4824</v>
      </c>
      <c r="I1265" s="27" t="s">
        <v>93</v>
      </c>
      <c r="J1265" s="86">
        <v>1109160.8425555555</v>
      </c>
      <c r="K1265" s="86">
        <f t="shared" si="19"/>
        <v>210740.56008555554</v>
      </c>
      <c r="L1265" s="86">
        <v>1319901</v>
      </c>
      <c r="M1265" s="88"/>
    </row>
    <row r="1266" spans="1:13" ht="27">
      <c r="A1266" s="26" t="s">
        <v>4825</v>
      </c>
      <c r="B1266" s="26" t="s">
        <v>4826</v>
      </c>
      <c r="C1266" s="26" t="s">
        <v>221</v>
      </c>
      <c r="D1266" s="26" t="s">
        <v>4827</v>
      </c>
      <c r="E1266" s="26" t="s">
        <v>4828</v>
      </c>
      <c r="F1266" s="26" t="s">
        <v>224</v>
      </c>
      <c r="G1266" s="26" t="s">
        <v>4829</v>
      </c>
      <c r="H1266" s="26" t="s">
        <v>4829</v>
      </c>
      <c r="I1266" s="27" t="s">
        <v>93</v>
      </c>
      <c r="J1266" s="86">
        <v>1348882.1295555555</v>
      </c>
      <c r="K1266" s="86">
        <f t="shared" si="19"/>
        <v>256287.60461555555</v>
      </c>
      <c r="L1266" s="86">
        <v>1605170</v>
      </c>
      <c r="M1266" s="88"/>
    </row>
    <row r="1267" spans="1:13" ht="27">
      <c r="A1267" s="26" t="s">
        <v>4830</v>
      </c>
      <c r="B1267" s="26" t="s">
        <v>4831</v>
      </c>
      <c r="C1267" s="26" t="s">
        <v>221</v>
      </c>
      <c r="D1267" s="26" t="s">
        <v>4832</v>
      </c>
      <c r="E1267" s="26" t="s">
        <v>4833</v>
      </c>
      <c r="F1267" s="26" t="s">
        <v>1006</v>
      </c>
      <c r="G1267" s="26" t="s">
        <v>4834</v>
      </c>
      <c r="H1267" s="26" t="s">
        <v>4834</v>
      </c>
      <c r="I1267" s="27" t="s">
        <v>93</v>
      </c>
      <c r="J1267" s="86">
        <v>625620.92277777777</v>
      </c>
      <c r="K1267" s="86">
        <f t="shared" si="19"/>
        <v>118867.97532777778</v>
      </c>
      <c r="L1267" s="86">
        <v>744489</v>
      </c>
      <c r="M1267" s="88"/>
    </row>
    <row r="1268" spans="1:13">
      <c r="A1268" s="26" t="s">
        <v>4835</v>
      </c>
      <c r="B1268" s="26" t="s">
        <v>4836</v>
      </c>
      <c r="C1268" s="26" t="s">
        <v>221</v>
      </c>
      <c r="D1268" s="26" t="s">
        <v>4837</v>
      </c>
      <c r="E1268" s="26" t="s">
        <v>4838</v>
      </c>
      <c r="F1268" s="26" t="s">
        <v>4839</v>
      </c>
      <c r="G1268" s="26" t="s">
        <v>4840</v>
      </c>
      <c r="H1268" s="26" t="s">
        <v>4840</v>
      </c>
      <c r="I1268" s="27" t="s">
        <v>93</v>
      </c>
      <c r="J1268" s="86">
        <v>1117979.9621362006</v>
      </c>
      <c r="K1268" s="86">
        <f t="shared" si="19"/>
        <v>212416.19280587812</v>
      </c>
      <c r="L1268" s="86">
        <v>1330396</v>
      </c>
      <c r="M1268" s="88"/>
    </row>
    <row r="1269" spans="1:13">
      <c r="A1269" s="26" t="s">
        <v>4841</v>
      </c>
      <c r="B1269" s="26" t="s">
        <v>4842</v>
      </c>
      <c r="C1269" s="26" t="s">
        <v>221</v>
      </c>
      <c r="D1269" s="26" t="s">
        <v>4843</v>
      </c>
      <c r="E1269" s="26" t="s">
        <v>245</v>
      </c>
      <c r="F1269" s="26" t="s">
        <v>263</v>
      </c>
      <c r="G1269" s="26" t="s">
        <v>4844</v>
      </c>
      <c r="H1269" s="26" t="s">
        <v>4844</v>
      </c>
      <c r="I1269" s="27" t="s">
        <v>93</v>
      </c>
      <c r="J1269" s="86">
        <v>5952200.7910394268</v>
      </c>
      <c r="K1269" s="86">
        <f t="shared" si="19"/>
        <v>1130918.1502974911</v>
      </c>
      <c r="L1269" s="86">
        <v>7083119</v>
      </c>
      <c r="M1269" s="88"/>
    </row>
    <row r="1270" spans="1:13" ht="27">
      <c r="A1270" s="26" t="s">
        <v>4845</v>
      </c>
      <c r="B1270" s="26" t="s">
        <v>4846</v>
      </c>
      <c r="C1270" s="26" t="s">
        <v>221</v>
      </c>
      <c r="D1270" s="26" t="s">
        <v>4847</v>
      </c>
      <c r="E1270" s="26" t="s">
        <v>4848</v>
      </c>
      <c r="F1270" s="26" t="s">
        <v>4444</v>
      </c>
      <c r="G1270" s="26" t="s">
        <v>4849</v>
      </c>
      <c r="H1270" s="26" t="s">
        <v>4849</v>
      </c>
      <c r="I1270" s="27" t="s">
        <v>93</v>
      </c>
      <c r="J1270" s="86">
        <v>8969341.666666666</v>
      </c>
      <c r="K1270" s="86">
        <f t="shared" si="19"/>
        <v>1704174.9166666665</v>
      </c>
      <c r="L1270" s="86">
        <v>10673517</v>
      </c>
      <c r="M1270" s="88"/>
    </row>
    <row r="1271" spans="1:13">
      <c r="A1271" s="26" t="s">
        <v>4850</v>
      </c>
      <c r="B1271" s="26" t="s">
        <v>4851</v>
      </c>
      <c r="C1271" s="26" t="s">
        <v>221</v>
      </c>
      <c r="D1271" s="26" t="s">
        <v>4852</v>
      </c>
      <c r="E1271" s="26" t="s">
        <v>4848</v>
      </c>
      <c r="F1271" s="26" t="s">
        <v>224</v>
      </c>
      <c r="G1271" s="26" t="s">
        <v>4849</v>
      </c>
      <c r="H1271" s="26" t="s">
        <v>4849</v>
      </c>
      <c r="I1271" s="27" t="s">
        <v>93</v>
      </c>
      <c r="J1271" s="86">
        <v>1098599.5</v>
      </c>
      <c r="K1271" s="86">
        <f t="shared" si="19"/>
        <v>208733.905</v>
      </c>
      <c r="L1271" s="86">
        <v>1307333</v>
      </c>
      <c r="M1271" s="88"/>
    </row>
    <row r="1272" spans="1:13">
      <c r="A1272" s="26" t="s">
        <v>4853</v>
      </c>
      <c r="B1272" s="26" t="s">
        <v>4854</v>
      </c>
      <c r="C1272" s="26" t="s">
        <v>221</v>
      </c>
      <c r="D1272" s="26" t="s">
        <v>4855</v>
      </c>
      <c r="E1272" s="26" t="s">
        <v>4339</v>
      </c>
      <c r="F1272" s="26" t="s">
        <v>224</v>
      </c>
      <c r="G1272" s="26" t="s">
        <v>4856</v>
      </c>
      <c r="H1272" s="26" t="s">
        <v>4856</v>
      </c>
      <c r="I1272" s="27" t="s">
        <v>93</v>
      </c>
      <c r="J1272" s="86">
        <v>222218.56881720433</v>
      </c>
      <c r="K1272" s="86">
        <f t="shared" si="19"/>
        <v>42221.528075268827</v>
      </c>
      <c r="L1272" s="86">
        <v>264440</v>
      </c>
      <c r="M1272" s="88"/>
    </row>
    <row r="1273" spans="1:13">
      <c r="A1273" s="26" t="s">
        <v>4857</v>
      </c>
      <c r="B1273" s="26" t="s">
        <v>4858</v>
      </c>
      <c r="C1273" s="26" t="s">
        <v>221</v>
      </c>
      <c r="D1273" s="26" t="s">
        <v>4859</v>
      </c>
      <c r="E1273" s="26" t="s">
        <v>4139</v>
      </c>
      <c r="F1273" s="26" t="s">
        <v>263</v>
      </c>
      <c r="G1273" s="26" t="s">
        <v>4860</v>
      </c>
      <c r="H1273" s="26" t="s">
        <v>4860</v>
      </c>
      <c r="I1273" s="27" t="s">
        <v>93</v>
      </c>
      <c r="J1273" s="86">
        <v>1325632</v>
      </c>
      <c r="K1273" s="86">
        <f t="shared" si="19"/>
        <v>251870.08000000002</v>
      </c>
      <c r="L1273" s="86">
        <v>1577502</v>
      </c>
      <c r="M1273" s="88"/>
    </row>
    <row r="1274" spans="1:13">
      <c r="A1274" s="26" t="s">
        <v>4861</v>
      </c>
      <c r="B1274" s="26" t="s">
        <v>4862</v>
      </c>
      <c r="C1274" s="26" t="s">
        <v>221</v>
      </c>
      <c r="D1274" s="26" t="s">
        <v>4863</v>
      </c>
      <c r="E1274" s="26" t="s">
        <v>2080</v>
      </c>
      <c r="F1274" s="26" t="s">
        <v>224</v>
      </c>
      <c r="G1274" s="26" t="s">
        <v>4864</v>
      </c>
      <c r="H1274" s="26" t="s">
        <v>4864</v>
      </c>
      <c r="I1274" s="27" t="s">
        <v>93</v>
      </c>
      <c r="J1274" s="86">
        <v>1337401.5</v>
      </c>
      <c r="K1274" s="86">
        <f t="shared" si="19"/>
        <v>254106.285</v>
      </c>
      <c r="L1274" s="86">
        <v>1591508</v>
      </c>
      <c r="M1274" s="88"/>
    </row>
    <row r="1275" spans="1:13">
      <c r="A1275" s="26" t="s">
        <v>4865</v>
      </c>
      <c r="B1275" s="26" t="s">
        <v>4866</v>
      </c>
      <c r="C1275" s="26" t="s">
        <v>221</v>
      </c>
      <c r="D1275" s="26" t="s">
        <v>4867</v>
      </c>
      <c r="E1275" s="26" t="s">
        <v>4720</v>
      </c>
      <c r="F1275" s="26" t="s">
        <v>224</v>
      </c>
      <c r="G1275" s="26" t="s">
        <v>224</v>
      </c>
      <c r="H1275" s="26" t="s">
        <v>224</v>
      </c>
      <c r="I1275" s="27" t="s">
        <v>93</v>
      </c>
      <c r="J1275" s="86">
        <v>267953.77777777775</v>
      </c>
      <c r="K1275" s="86">
        <f t="shared" si="19"/>
        <v>50911.217777777776</v>
      </c>
      <c r="L1275" s="86">
        <v>318865</v>
      </c>
      <c r="M1275" s="88"/>
    </row>
    <row r="1276" spans="1:13">
      <c r="A1276" s="26" t="s">
        <v>4868</v>
      </c>
      <c r="B1276" s="26" t="s">
        <v>4869</v>
      </c>
      <c r="C1276" s="26" t="s">
        <v>221</v>
      </c>
      <c r="D1276" s="26" t="s">
        <v>4870</v>
      </c>
      <c r="E1276" s="26" t="s">
        <v>4871</v>
      </c>
      <c r="F1276" s="26" t="s">
        <v>224</v>
      </c>
      <c r="G1276" s="26" t="s">
        <v>224</v>
      </c>
      <c r="H1276" s="26" t="s">
        <v>224</v>
      </c>
      <c r="I1276" s="27" t="s">
        <v>93</v>
      </c>
      <c r="J1276" s="86">
        <v>1358675.2</v>
      </c>
      <c r="K1276" s="86">
        <f t="shared" si="19"/>
        <v>258148.288</v>
      </c>
      <c r="L1276" s="86">
        <v>1616823</v>
      </c>
      <c r="M1276" s="88"/>
    </row>
    <row r="1277" spans="1:13">
      <c r="A1277" s="26" t="s">
        <v>4872</v>
      </c>
      <c r="B1277" s="26" t="s">
        <v>4873</v>
      </c>
      <c r="C1277" s="26" t="s">
        <v>221</v>
      </c>
      <c r="D1277" s="26" t="s">
        <v>4874</v>
      </c>
      <c r="E1277" s="26" t="s">
        <v>4658</v>
      </c>
      <c r="F1277" s="26" t="s">
        <v>224</v>
      </c>
      <c r="G1277" s="26" t="s">
        <v>224</v>
      </c>
      <c r="H1277" s="26" t="s">
        <v>224</v>
      </c>
      <c r="I1277" s="27" t="s">
        <v>93</v>
      </c>
      <c r="J1277" s="86">
        <v>255520.33333333334</v>
      </c>
      <c r="K1277" s="86">
        <f t="shared" si="19"/>
        <v>48548.863333333335</v>
      </c>
      <c r="L1277" s="86">
        <v>304069</v>
      </c>
      <c r="M1277" s="88"/>
    </row>
    <row r="1278" spans="1:13" ht="27">
      <c r="A1278" s="26" t="s">
        <v>4875</v>
      </c>
      <c r="B1278" s="26" t="s">
        <v>4876</v>
      </c>
      <c r="C1278" s="26" t="s">
        <v>221</v>
      </c>
      <c r="D1278" s="26" t="s">
        <v>4877</v>
      </c>
      <c r="E1278" s="26" t="s">
        <v>4828</v>
      </c>
      <c r="F1278" s="26" t="s">
        <v>224</v>
      </c>
      <c r="G1278" s="26" t="s">
        <v>4878</v>
      </c>
      <c r="H1278" s="26" t="s">
        <v>4878</v>
      </c>
      <c r="I1278" s="27" t="s">
        <v>93</v>
      </c>
      <c r="J1278" s="86">
        <v>1198756.3391705069</v>
      </c>
      <c r="K1278" s="86">
        <f t="shared" si="19"/>
        <v>227763.70444239632</v>
      </c>
      <c r="L1278" s="86">
        <v>1426520</v>
      </c>
      <c r="M1278" s="88"/>
    </row>
    <row r="1279" spans="1:13">
      <c r="A1279" s="26" t="s">
        <v>4879</v>
      </c>
      <c r="B1279" s="26" t="s">
        <v>4880</v>
      </c>
      <c r="C1279" s="26" t="s">
        <v>221</v>
      </c>
      <c r="D1279" s="26" t="s">
        <v>4881</v>
      </c>
      <c r="E1279" s="26" t="s">
        <v>4139</v>
      </c>
      <c r="F1279" s="26" t="s">
        <v>224</v>
      </c>
      <c r="G1279" s="26" t="s">
        <v>4882</v>
      </c>
      <c r="H1279" s="26" t="s">
        <v>4882</v>
      </c>
      <c r="I1279" s="27" t="s">
        <v>93</v>
      </c>
      <c r="J1279" s="86">
        <v>1878558.857142857</v>
      </c>
      <c r="K1279" s="86">
        <f t="shared" si="19"/>
        <v>356926.18285714282</v>
      </c>
      <c r="L1279" s="86">
        <v>2235485</v>
      </c>
      <c r="M1279" s="88"/>
    </row>
    <row r="1280" spans="1:13">
      <c r="A1280" s="26" t="s">
        <v>4883</v>
      </c>
      <c r="B1280" s="26" t="s">
        <v>4884</v>
      </c>
      <c r="C1280" s="26" t="s">
        <v>221</v>
      </c>
      <c r="D1280" s="26" t="s">
        <v>4885</v>
      </c>
      <c r="E1280" s="26" t="s">
        <v>432</v>
      </c>
      <c r="F1280" s="26" t="s">
        <v>4886</v>
      </c>
      <c r="G1280" s="26" t="s">
        <v>4887</v>
      </c>
      <c r="H1280" s="26" t="s">
        <v>4887</v>
      </c>
      <c r="I1280" s="27" t="s">
        <v>93</v>
      </c>
      <c r="J1280" s="86">
        <v>5147645.9097499996</v>
      </c>
      <c r="K1280" s="86">
        <f t="shared" si="19"/>
        <v>978052.72285249992</v>
      </c>
      <c r="L1280" s="86">
        <v>6125699</v>
      </c>
      <c r="M1280" s="88"/>
    </row>
    <row r="1281" spans="1:13">
      <c r="A1281" s="26" t="s">
        <v>4888</v>
      </c>
      <c r="B1281" s="26" t="s">
        <v>4889</v>
      </c>
      <c r="C1281" s="26" t="s">
        <v>221</v>
      </c>
      <c r="D1281" s="26" t="s">
        <v>4890</v>
      </c>
      <c r="E1281" s="26" t="s">
        <v>4891</v>
      </c>
      <c r="F1281" s="26" t="s">
        <v>224</v>
      </c>
      <c r="G1281" s="26" t="s">
        <v>224</v>
      </c>
      <c r="H1281" s="26" t="s">
        <v>224</v>
      </c>
      <c r="I1281" s="27" t="s">
        <v>93</v>
      </c>
      <c r="J1281" s="86">
        <v>35567.379666666668</v>
      </c>
      <c r="K1281" s="86">
        <f t="shared" si="19"/>
        <v>6757.8021366666671</v>
      </c>
      <c r="L1281" s="86">
        <v>42325</v>
      </c>
      <c r="M1281" s="88"/>
    </row>
    <row r="1282" spans="1:13">
      <c r="A1282" s="26" t="s">
        <v>4892</v>
      </c>
      <c r="B1282" s="26" t="s">
        <v>4893</v>
      </c>
      <c r="C1282" s="26" t="s">
        <v>221</v>
      </c>
      <c r="D1282" s="26" t="s">
        <v>4894</v>
      </c>
      <c r="E1282" s="26" t="s">
        <v>2080</v>
      </c>
      <c r="F1282" s="26" t="s">
        <v>224</v>
      </c>
      <c r="G1282" s="26" t="s">
        <v>224</v>
      </c>
      <c r="H1282" s="26" t="s">
        <v>224</v>
      </c>
      <c r="I1282" s="27" t="s">
        <v>93</v>
      </c>
      <c r="J1282" s="86">
        <v>929143.4444444445</v>
      </c>
      <c r="K1282" s="86">
        <f t="shared" si="19"/>
        <v>176537.25444444446</v>
      </c>
      <c r="L1282" s="86">
        <v>1105681</v>
      </c>
      <c r="M1282" s="88"/>
    </row>
    <row r="1283" spans="1:13">
      <c r="A1283" s="26" t="s">
        <v>4895</v>
      </c>
      <c r="B1283" s="26" t="s">
        <v>4896</v>
      </c>
      <c r="C1283" s="26" t="s">
        <v>221</v>
      </c>
      <c r="D1283" s="26" t="s">
        <v>4897</v>
      </c>
      <c r="E1283" s="26" t="s">
        <v>229</v>
      </c>
      <c r="F1283" s="26" t="s">
        <v>4898</v>
      </c>
      <c r="G1283" s="26" t="s">
        <v>4899</v>
      </c>
      <c r="H1283" s="26" t="s">
        <v>4899</v>
      </c>
      <c r="I1283" s="27" t="s">
        <v>93</v>
      </c>
      <c r="J1283" s="86">
        <v>33406531.25</v>
      </c>
      <c r="K1283" s="86">
        <f t="shared" si="19"/>
        <v>6347240.9375</v>
      </c>
      <c r="L1283" s="86">
        <v>39753772</v>
      </c>
      <c r="M1283" s="88"/>
    </row>
    <row r="1284" spans="1:13">
      <c r="A1284" s="26" t="s">
        <v>4900</v>
      </c>
      <c r="B1284" s="26" t="s">
        <v>4901</v>
      </c>
      <c r="C1284" s="26" t="s">
        <v>221</v>
      </c>
      <c r="D1284" s="26" t="s">
        <v>4902</v>
      </c>
      <c r="E1284" s="26" t="s">
        <v>4903</v>
      </c>
      <c r="F1284" s="26" t="s">
        <v>224</v>
      </c>
      <c r="G1284" s="26" t="s">
        <v>224</v>
      </c>
      <c r="H1284" s="26" t="s">
        <v>224</v>
      </c>
      <c r="I1284" s="27" t="s">
        <v>93</v>
      </c>
      <c r="J1284" s="86">
        <v>5761519.666666667</v>
      </c>
      <c r="K1284" s="86">
        <f t="shared" si="19"/>
        <v>1094688.7366666668</v>
      </c>
      <c r="L1284" s="86">
        <v>6856208</v>
      </c>
      <c r="M1284" s="88"/>
    </row>
    <row r="1285" spans="1:13">
      <c r="A1285" s="26" t="s">
        <v>4904</v>
      </c>
      <c r="B1285" s="26" t="s">
        <v>4905</v>
      </c>
      <c r="C1285" s="26" t="s">
        <v>221</v>
      </c>
      <c r="D1285" s="26" t="s">
        <v>4906</v>
      </c>
      <c r="E1285" s="26" t="s">
        <v>229</v>
      </c>
      <c r="F1285" s="26" t="s">
        <v>4907</v>
      </c>
      <c r="G1285" s="26" t="s">
        <v>4908</v>
      </c>
      <c r="H1285" s="26" t="s">
        <v>4908</v>
      </c>
      <c r="I1285" s="27" t="s">
        <v>93</v>
      </c>
      <c r="J1285" s="86">
        <v>33919768.399999999</v>
      </c>
      <c r="K1285" s="86">
        <f t="shared" si="19"/>
        <v>6444755.9959999993</v>
      </c>
      <c r="L1285" s="86">
        <v>40364524</v>
      </c>
      <c r="M1285" s="88"/>
    </row>
    <row r="1286" spans="1:13" ht="27">
      <c r="A1286" s="26" t="s">
        <v>4909</v>
      </c>
      <c r="B1286" s="26" t="s">
        <v>4910</v>
      </c>
      <c r="C1286" s="26" t="s">
        <v>221</v>
      </c>
      <c r="D1286" s="26" t="s">
        <v>4911</v>
      </c>
      <c r="E1286" s="26" t="s">
        <v>2080</v>
      </c>
      <c r="F1286" s="26" t="s">
        <v>224</v>
      </c>
      <c r="G1286" s="26" t="s">
        <v>224</v>
      </c>
      <c r="H1286" s="26" t="s">
        <v>224</v>
      </c>
      <c r="I1286" s="27" t="s">
        <v>93</v>
      </c>
      <c r="J1286" s="86">
        <v>466949.04372759856</v>
      </c>
      <c r="K1286" s="86">
        <f t="shared" si="19"/>
        <v>88720.318308243732</v>
      </c>
      <c r="L1286" s="86">
        <v>555669</v>
      </c>
      <c r="M1286" s="88"/>
    </row>
    <row r="1287" spans="1:13">
      <c r="A1287" s="26" t="s">
        <v>4912</v>
      </c>
      <c r="B1287" s="26" t="s">
        <v>4913</v>
      </c>
      <c r="C1287" s="26" t="s">
        <v>221</v>
      </c>
      <c r="D1287" s="26" t="s">
        <v>4914</v>
      </c>
      <c r="E1287" s="26" t="s">
        <v>229</v>
      </c>
      <c r="F1287" s="26" t="s">
        <v>224</v>
      </c>
      <c r="G1287" s="26" t="s">
        <v>224</v>
      </c>
      <c r="H1287" s="26" t="s">
        <v>224</v>
      </c>
      <c r="I1287" s="27" t="s">
        <v>93</v>
      </c>
      <c r="J1287" s="86">
        <v>8461538</v>
      </c>
      <c r="K1287" s="86">
        <f t="shared" si="19"/>
        <v>1607692.22</v>
      </c>
      <c r="L1287" s="86">
        <v>10069230</v>
      </c>
      <c r="M1287" s="88"/>
    </row>
    <row r="1288" spans="1:13">
      <c r="A1288" s="26" t="s">
        <v>4915</v>
      </c>
      <c r="B1288" s="26" t="s">
        <v>4916</v>
      </c>
      <c r="C1288" s="26" t="s">
        <v>221</v>
      </c>
      <c r="D1288" s="26" t="s">
        <v>4917</v>
      </c>
      <c r="E1288" s="26" t="s">
        <v>2080</v>
      </c>
      <c r="F1288" s="26" t="s">
        <v>224</v>
      </c>
      <c r="G1288" s="26" t="s">
        <v>224</v>
      </c>
      <c r="H1288" s="26" t="s">
        <v>4918</v>
      </c>
      <c r="I1288" s="27" t="s">
        <v>93</v>
      </c>
      <c r="J1288" s="86">
        <v>2022278.2857142857</v>
      </c>
      <c r="K1288" s="86">
        <f t="shared" ref="K1288:K1351" si="20">+J1288*0.19</f>
        <v>384232.87428571429</v>
      </c>
      <c r="L1288" s="86">
        <v>2406511</v>
      </c>
      <c r="M1288" s="88"/>
    </row>
    <row r="1289" spans="1:13">
      <c r="A1289" s="26" t="s">
        <v>4919</v>
      </c>
      <c r="B1289" s="26" t="s">
        <v>4920</v>
      </c>
      <c r="C1289" s="26" t="s">
        <v>221</v>
      </c>
      <c r="D1289" s="26" t="s">
        <v>4921</v>
      </c>
      <c r="E1289" s="26" t="s">
        <v>4424</v>
      </c>
      <c r="F1289" s="26" t="s">
        <v>4922</v>
      </c>
      <c r="G1289" s="26" t="s">
        <v>4923</v>
      </c>
      <c r="H1289" s="26" t="s">
        <v>4923</v>
      </c>
      <c r="I1289" s="27" t="s">
        <v>93</v>
      </c>
      <c r="J1289" s="86">
        <v>229690.77777777778</v>
      </c>
      <c r="K1289" s="86">
        <f t="shared" si="20"/>
        <v>43641.247777777782</v>
      </c>
      <c r="L1289" s="86">
        <v>273332</v>
      </c>
      <c r="M1289" s="88"/>
    </row>
    <row r="1290" spans="1:13">
      <c r="A1290" s="26" t="s">
        <v>4924</v>
      </c>
      <c r="B1290" s="26" t="s">
        <v>4925</v>
      </c>
      <c r="C1290" s="26" t="s">
        <v>221</v>
      </c>
      <c r="D1290" s="26" t="s">
        <v>4926</v>
      </c>
      <c r="E1290" s="26" t="s">
        <v>4339</v>
      </c>
      <c r="F1290" s="26" t="s">
        <v>224</v>
      </c>
      <c r="G1290" s="26" t="s">
        <v>224</v>
      </c>
      <c r="H1290" s="26" t="s">
        <v>224</v>
      </c>
      <c r="I1290" s="27" t="s">
        <v>93</v>
      </c>
      <c r="J1290" s="86">
        <v>398197.33333333331</v>
      </c>
      <c r="K1290" s="86">
        <f t="shared" si="20"/>
        <v>75657.493333333332</v>
      </c>
      <c r="L1290" s="86">
        <v>473855</v>
      </c>
      <c r="M1290" s="88"/>
    </row>
    <row r="1291" spans="1:13">
      <c r="A1291" s="26" t="s">
        <v>4927</v>
      </c>
      <c r="B1291" s="26" t="s">
        <v>4928</v>
      </c>
      <c r="C1291" s="26" t="s">
        <v>221</v>
      </c>
      <c r="D1291" s="26" t="s">
        <v>4929</v>
      </c>
      <c r="E1291" s="26" t="s">
        <v>4930</v>
      </c>
      <c r="F1291" s="26" t="s">
        <v>224</v>
      </c>
      <c r="G1291" s="26" t="s">
        <v>224</v>
      </c>
      <c r="H1291" s="26" t="s">
        <v>224</v>
      </c>
      <c r="I1291" s="27" t="s">
        <v>93</v>
      </c>
      <c r="J1291" s="86">
        <v>615385</v>
      </c>
      <c r="K1291" s="86">
        <f t="shared" si="20"/>
        <v>116923.15</v>
      </c>
      <c r="L1291" s="86">
        <v>732308</v>
      </c>
      <c r="M1291" s="88"/>
    </row>
    <row r="1292" spans="1:13" ht="54">
      <c r="A1292" s="26" t="s">
        <v>4931</v>
      </c>
      <c r="B1292" s="26" t="s">
        <v>4932</v>
      </c>
      <c r="C1292" s="26" t="s">
        <v>221</v>
      </c>
      <c r="D1292" s="26" t="s">
        <v>4933</v>
      </c>
      <c r="E1292" s="26" t="s">
        <v>4934</v>
      </c>
      <c r="F1292" s="26" t="s">
        <v>224</v>
      </c>
      <c r="G1292" s="26" t="s">
        <v>4935</v>
      </c>
      <c r="H1292" s="26" t="s">
        <v>4935</v>
      </c>
      <c r="I1292" s="27" t="s">
        <v>93</v>
      </c>
      <c r="J1292" s="86">
        <v>4854415.6905714283</v>
      </c>
      <c r="K1292" s="86">
        <f t="shared" si="20"/>
        <v>922338.98120857135</v>
      </c>
      <c r="L1292" s="86">
        <v>5776755</v>
      </c>
      <c r="M1292" s="88"/>
    </row>
    <row r="1293" spans="1:13">
      <c r="A1293" s="26" t="s">
        <v>4936</v>
      </c>
      <c r="B1293" s="26" t="s">
        <v>4937</v>
      </c>
      <c r="C1293" s="26" t="s">
        <v>221</v>
      </c>
      <c r="D1293" s="26" t="s">
        <v>4938</v>
      </c>
      <c r="E1293" s="26" t="s">
        <v>4486</v>
      </c>
      <c r="F1293" s="26" t="s">
        <v>224</v>
      </c>
      <c r="G1293" s="26" t="s">
        <v>4939</v>
      </c>
      <c r="H1293" s="26" t="s">
        <v>4939</v>
      </c>
      <c r="I1293" s="27" t="s">
        <v>93</v>
      </c>
      <c r="J1293" s="86">
        <v>3711542.139</v>
      </c>
      <c r="K1293" s="86">
        <f t="shared" si="20"/>
        <v>705193.00641000003</v>
      </c>
      <c r="L1293" s="86">
        <v>4416735</v>
      </c>
      <c r="M1293" s="88"/>
    </row>
    <row r="1294" spans="1:13">
      <c r="A1294" s="26" t="s">
        <v>4940</v>
      </c>
      <c r="B1294" s="26" t="s">
        <v>4941</v>
      </c>
      <c r="C1294" s="26" t="s">
        <v>221</v>
      </c>
      <c r="D1294" s="26" t="s">
        <v>4942</v>
      </c>
      <c r="E1294" s="26" t="s">
        <v>3756</v>
      </c>
      <c r="F1294" s="26" t="s">
        <v>224</v>
      </c>
      <c r="G1294" s="26" t="s">
        <v>4943</v>
      </c>
      <c r="H1294" s="26" t="s">
        <v>4943</v>
      </c>
      <c r="I1294" s="27" t="s">
        <v>93</v>
      </c>
      <c r="J1294" s="86">
        <v>240549.66100000002</v>
      </c>
      <c r="K1294" s="86">
        <f t="shared" si="20"/>
        <v>45704.435590000008</v>
      </c>
      <c r="L1294" s="86">
        <v>286254</v>
      </c>
      <c r="M1294" s="88"/>
    </row>
    <row r="1295" spans="1:13">
      <c r="A1295" s="26" t="s">
        <v>4944</v>
      </c>
      <c r="B1295" s="26" t="s">
        <v>4945</v>
      </c>
      <c r="C1295" s="26" t="s">
        <v>221</v>
      </c>
      <c r="D1295" s="26" t="s">
        <v>4946</v>
      </c>
      <c r="E1295" s="26" t="s">
        <v>229</v>
      </c>
      <c r="F1295" s="26" t="s">
        <v>4947</v>
      </c>
      <c r="G1295" s="26" t="s">
        <v>4948</v>
      </c>
      <c r="H1295" s="26" t="s">
        <v>4948</v>
      </c>
      <c r="I1295" s="27" t="s">
        <v>93</v>
      </c>
      <c r="J1295" s="86">
        <v>25685229.399999999</v>
      </c>
      <c r="K1295" s="86">
        <f t="shared" si="20"/>
        <v>4880193.5860000001</v>
      </c>
      <c r="L1295" s="86">
        <v>30565423</v>
      </c>
      <c r="M1295" s="88"/>
    </row>
    <row r="1296" spans="1:13" ht="27">
      <c r="A1296" s="26" t="s">
        <v>4949</v>
      </c>
      <c r="B1296" s="26" t="s">
        <v>4950</v>
      </c>
      <c r="C1296" s="26" t="s">
        <v>221</v>
      </c>
      <c r="D1296" s="26" t="s">
        <v>4951</v>
      </c>
      <c r="E1296" s="26" t="s">
        <v>269</v>
      </c>
      <c r="F1296" s="26" t="s">
        <v>263</v>
      </c>
      <c r="G1296" s="26" t="s">
        <v>4952</v>
      </c>
      <c r="H1296" s="26" t="s">
        <v>4952</v>
      </c>
      <c r="I1296" s="27" t="s">
        <v>93</v>
      </c>
      <c r="J1296" s="86">
        <v>3985669.4</v>
      </c>
      <c r="K1296" s="86">
        <f t="shared" si="20"/>
        <v>757277.18599999999</v>
      </c>
      <c r="L1296" s="86">
        <v>4742947</v>
      </c>
      <c r="M1296" s="88"/>
    </row>
    <row r="1297" spans="1:13">
      <c r="A1297" s="26" t="s">
        <v>4953</v>
      </c>
      <c r="B1297" s="26" t="s">
        <v>4954</v>
      </c>
      <c r="C1297" s="26" t="s">
        <v>221</v>
      </c>
      <c r="D1297" s="26" t="s">
        <v>4955</v>
      </c>
      <c r="E1297" s="26" t="s">
        <v>262</v>
      </c>
      <c r="F1297" s="26" t="s">
        <v>4956</v>
      </c>
      <c r="G1297" s="26" t="s">
        <v>4250</v>
      </c>
      <c r="H1297" s="26" t="s">
        <v>4250</v>
      </c>
      <c r="I1297" s="27" t="s">
        <v>93</v>
      </c>
      <c r="J1297" s="86">
        <v>64836671.75</v>
      </c>
      <c r="K1297" s="86">
        <f t="shared" si="20"/>
        <v>12318967.6325</v>
      </c>
      <c r="L1297" s="86">
        <v>77155639</v>
      </c>
      <c r="M1297" s="88"/>
    </row>
    <row r="1298" spans="1:13">
      <c r="A1298" s="26" t="s">
        <v>4957</v>
      </c>
      <c r="B1298" s="26" t="s">
        <v>4958</v>
      </c>
      <c r="C1298" s="26" t="s">
        <v>221</v>
      </c>
      <c r="D1298" s="26" t="s">
        <v>4959</v>
      </c>
      <c r="E1298" s="26" t="s">
        <v>229</v>
      </c>
      <c r="F1298" s="26" t="s">
        <v>224</v>
      </c>
      <c r="G1298" s="26" t="s">
        <v>224</v>
      </c>
      <c r="H1298" s="26" t="s">
        <v>224</v>
      </c>
      <c r="I1298" s="27" t="s">
        <v>93</v>
      </c>
      <c r="J1298" s="86">
        <v>102480801</v>
      </c>
      <c r="K1298" s="86">
        <f t="shared" si="20"/>
        <v>19471352.190000001</v>
      </c>
      <c r="L1298" s="86">
        <v>121952153</v>
      </c>
      <c r="M1298" s="88"/>
    </row>
    <row r="1299" spans="1:13">
      <c r="A1299" s="26" t="s">
        <v>4960</v>
      </c>
      <c r="B1299" s="26" t="s">
        <v>4961</v>
      </c>
      <c r="C1299" s="26" t="s">
        <v>221</v>
      </c>
      <c r="D1299" s="26" t="s">
        <v>4962</v>
      </c>
      <c r="E1299" s="26" t="s">
        <v>4305</v>
      </c>
      <c r="F1299" s="26" t="s">
        <v>224</v>
      </c>
      <c r="G1299" s="26" t="s">
        <v>224</v>
      </c>
      <c r="H1299" s="26" t="s">
        <v>224</v>
      </c>
      <c r="I1299" s="27" t="s">
        <v>93</v>
      </c>
      <c r="J1299" s="86">
        <v>49168000.148000002</v>
      </c>
      <c r="K1299" s="86">
        <f t="shared" si="20"/>
        <v>9341920.0281199999</v>
      </c>
      <c r="L1299" s="86">
        <v>58509920</v>
      </c>
      <c r="M1299" s="88"/>
    </row>
    <row r="1300" spans="1:13">
      <c r="A1300" s="26" t="s">
        <v>4963</v>
      </c>
      <c r="B1300" s="26" t="s">
        <v>4964</v>
      </c>
      <c r="C1300" s="26" t="s">
        <v>221</v>
      </c>
      <c r="D1300" s="26" t="s">
        <v>4965</v>
      </c>
      <c r="E1300" s="26" t="s">
        <v>4966</v>
      </c>
      <c r="F1300" s="26" t="s">
        <v>224</v>
      </c>
      <c r="G1300" s="26" t="s">
        <v>4967</v>
      </c>
      <c r="H1300" s="26" t="s">
        <v>4967</v>
      </c>
      <c r="I1300" s="27" t="s">
        <v>93</v>
      </c>
      <c r="J1300" s="86">
        <v>265862.43494623655</v>
      </c>
      <c r="K1300" s="86">
        <f t="shared" si="20"/>
        <v>50513.862639784944</v>
      </c>
      <c r="L1300" s="86">
        <v>316376</v>
      </c>
      <c r="M1300" s="88"/>
    </row>
    <row r="1301" spans="1:13">
      <c r="A1301" s="26" t="s">
        <v>4968</v>
      </c>
      <c r="B1301" s="26" t="s">
        <v>4969</v>
      </c>
      <c r="C1301" s="26" t="s">
        <v>221</v>
      </c>
      <c r="D1301" s="26" t="s">
        <v>4970</v>
      </c>
      <c r="E1301" s="26" t="s">
        <v>4139</v>
      </c>
      <c r="F1301" s="26" t="s">
        <v>4761</v>
      </c>
      <c r="G1301" s="26" t="s">
        <v>4971</v>
      </c>
      <c r="H1301" s="26" t="s">
        <v>4971</v>
      </c>
      <c r="I1301" s="27" t="s">
        <v>93</v>
      </c>
      <c r="J1301" s="86">
        <v>3327921.5</v>
      </c>
      <c r="K1301" s="86">
        <f t="shared" si="20"/>
        <v>632305.08499999996</v>
      </c>
      <c r="L1301" s="86">
        <v>3960227</v>
      </c>
      <c r="M1301" s="88"/>
    </row>
    <row r="1302" spans="1:13">
      <c r="A1302" s="26" t="s">
        <v>4972</v>
      </c>
      <c r="B1302" s="26" t="s">
        <v>4973</v>
      </c>
      <c r="C1302" s="26" t="s">
        <v>221</v>
      </c>
      <c r="D1302" s="26" t="s">
        <v>4974</v>
      </c>
      <c r="E1302" s="26" t="s">
        <v>4975</v>
      </c>
      <c r="F1302" s="26" t="s">
        <v>4976</v>
      </c>
      <c r="G1302" s="26" t="s">
        <v>224</v>
      </c>
      <c r="H1302" s="26" t="s">
        <v>224</v>
      </c>
      <c r="I1302" s="27" t="s">
        <v>93</v>
      </c>
      <c r="J1302" s="86">
        <v>121239.57399999999</v>
      </c>
      <c r="K1302" s="86">
        <f t="shared" si="20"/>
        <v>23035.519059999999</v>
      </c>
      <c r="L1302" s="86">
        <v>144275</v>
      </c>
      <c r="M1302" s="88"/>
    </row>
    <row r="1303" spans="1:13">
      <c r="A1303" s="26" t="s">
        <v>4977</v>
      </c>
      <c r="B1303" s="26" t="s">
        <v>4978</v>
      </c>
      <c r="C1303" s="26" t="s">
        <v>221</v>
      </c>
      <c r="D1303" s="26" t="s">
        <v>4979</v>
      </c>
      <c r="E1303" s="26" t="s">
        <v>4184</v>
      </c>
      <c r="F1303" s="26" t="s">
        <v>224</v>
      </c>
      <c r="G1303" s="26" t="s">
        <v>224</v>
      </c>
      <c r="H1303" s="26" t="s">
        <v>4980</v>
      </c>
      <c r="I1303" s="27" t="s">
        <v>93</v>
      </c>
      <c r="J1303" s="86">
        <v>3894923.1666666665</v>
      </c>
      <c r="K1303" s="86">
        <f t="shared" si="20"/>
        <v>740035.40166666661</v>
      </c>
      <c r="L1303" s="86">
        <v>4634959</v>
      </c>
      <c r="M1303" s="88"/>
    </row>
    <row r="1304" spans="1:13">
      <c r="A1304" s="26" t="s">
        <v>4981</v>
      </c>
      <c r="B1304" s="26" t="s">
        <v>4982</v>
      </c>
      <c r="C1304" s="26" t="s">
        <v>221</v>
      </c>
      <c r="D1304" s="26" t="s">
        <v>4983</v>
      </c>
      <c r="E1304" s="26" t="s">
        <v>4285</v>
      </c>
      <c r="F1304" s="26" t="s">
        <v>224</v>
      </c>
      <c r="G1304" s="26" t="s">
        <v>224</v>
      </c>
      <c r="H1304" s="26" t="s">
        <v>224</v>
      </c>
      <c r="I1304" s="27" t="s">
        <v>93</v>
      </c>
      <c r="J1304" s="86">
        <v>616532.41290322586</v>
      </c>
      <c r="K1304" s="86">
        <f t="shared" si="20"/>
        <v>117141.15845161292</v>
      </c>
      <c r="L1304" s="86">
        <v>733674</v>
      </c>
      <c r="M1304" s="88"/>
    </row>
    <row r="1305" spans="1:13">
      <c r="A1305" s="26" t="s">
        <v>4984</v>
      </c>
      <c r="B1305" s="26" t="s">
        <v>4985</v>
      </c>
      <c r="C1305" s="26" t="s">
        <v>221</v>
      </c>
      <c r="D1305" s="26" t="s">
        <v>4986</v>
      </c>
      <c r="E1305" s="26" t="s">
        <v>4424</v>
      </c>
      <c r="F1305" s="26" t="s">
        <v>224</v>
      </c>
      <c r="G1305" s="26" t="s">
        <v>4987</v>
      </c>
      <c r="H1305" s="26" t="s">
        <v>4987</v>
      </c>
      <c r="I1305" s="27" t="s">
        <v>93</v>
      </c>
      <c r="J1305" s="86">
        <v>487050.4278</v>
      </c>
      <c r="K1305" s="86">
        <f t="shared" si="20"/>
        <v>92539.581281999999</v>
      </c>
      <c r="L1305" s="86">
        <v>579590</v>
      </c>
      <c r="M1305" s="88"/>
    </row>
    <row r="1306" spans="1:13">
      <c r="A1306" s="26" t="s">
        <v>4988</v>
      </c>
      <c r="B1306" s="26" t="s">
        <v>4989</v>
      </c>
      <c r="C1306" s="26" t="s">
        <v>221</v>
      </c>
      <c r="D1306" s="26" t="s">
        <v>4990</v>
      </c>
      <c r="E1306" s="26" t="s">
        <v>2080</v>
      </c>
      <c r="F1306" s="26" t="s">
        <v>263</v>
      </c>
      <c r="G1306" s="26" t="s">
        <v>4991</v>
      </c>
      <c r="H1306" s="26" t="s">
        <v>4991</v>
      </c>
      <c r="I1306" s="27" t="s">
        <v>93</v>
      </c>
      <c r="J1306" s="86">
        <v>616756.74121863802</v>
      </c>
      <c r="K1306" s="86">
        <f t="shared" si="20"/>
        <v>117183.78083154123</v>
      </c>
      <c r="L1306" s="86">
        <v>733941</v>
      </c>
      <c r="M1306" s="88"/>
    </row>
    <row r="1307" spans="1:13">
      <c r="A1307" s="26" t="s">
        <v>4992</v>
      </c>
      <c r="B1307" s="26" t="s">
        <v>4993</v>
      </c>
      <c r="C1307" s="26" t="s">
        <v>221</v>
      </c>
      <c r="D1307" s="26" t="s">
        <v>4994</v>
      </c>
      <c r="E1307" s="26" t="s">
        <v>4995</v>
      </c>
      <c r="F1307" s="26" t="s">
        <v>224</v>
      </c>
      <c r="G1307" s="26" t="s">
        <v>224</v>
      </c>
      <c r="H1307" s="26" t="s">
        <v>4996</v>
      </c>
      <c r="I1307" s="27" t="s">
        <v>93</v>
      </c>
      <c r="J1307" s="86">
        <v>190802.5</v>
      </c>
      <c r="K1307" s="86">
        <f t="shared" si="20"/>
        <v>36252.474999999999</v>
      </c>
      <c r="L1307" s="86">
        <v>227055</v>
      </c>
      <c r="M1307" s="88"/>
    </row>
    <row r="1308" spans="1:13">
      <c r="A1308" s="26" t="s">
        <v>4997</v>
      </c>
      <c r="B1308" s="26" t="s">
        <v>4998</v>
      </c>
      <c r="C1308" s="26" t="s">
        <v>221</v>
      </c>
      <c r="D1308" s="26" t="s">
        <v>4999</v>
      </c>
      <c r="E1308" s="26" t="s">
        <v>5000</v>
      </c>
      <c r="F1308" s="26" t="s">
        <v>4135</v>
      </c>
      <c r="G1308" s="26" t="s">
        <v>5001</v>
      </c>
      <c r="H1308" s="26" t="s">
        <v>5001</v>
      </c>
      <c r="I1308" s="27" t="s">
        <v>93</v>
      </c>
      <c r="J1308" s="86">
        <v>1283150.3999999999</v>
      </c>
      <c r="K1308" s="86">
        <f t="shared" si="20"/>
        <v>243798.57599999997</v>
      </c>
      <c r="L1308" s="86">
        <v>1526949</v>
      </c>
      <c r="M1308" s="88"/>
    </row>
    <row r="1309" spans="1:13">
      <c r="A1309" s="26" t="s">
        <v>5002</v>
      </c>
      <c r="B1309" s="26" t="s">
        <v>5003</v>
      </c>
      <c r="C1309" s="26" t="s">
        <v>221</v>
      </c>
      <c r="D1309" s="26" t="s">
        <v>5004</v>
      </c>
      <c r="E1309" s="26" t="s">
        <v>474</v>
      </c>
      <c r="F1309" s="26" t="s">
        <v>4140</v>
      </c>
      <c r="G1309" s="26" t="s">
        <v>5005</v>
      </c>
      <c r="H1309" s="26" t="s">
        <v>5005</v>
      </c>
      <c r="I1309" s="27" t="s">
        <v>93</v>
      </c>
      <c r="J1309" s="86">
        <v>688563.35424999997</v>
      </c>
      <c r="K1309" s="86">
        <f t="shared" si="20"/>
        <v>130827.0373075</v>
      </c>
      <c r="L1309" s="86">
        <v>819390</v>
      </c>
      <c r="M1309" s="88"/>
    </row>
    <row r="1310" spans="1:13">
      <c r="A1310" s="26" t="s">
        <v>5006</v>
      </c>
      <c r="B1310" s="26" t="s">
        <v>5007</v>
      </c>
      <c r="C1310" s="26" t="s">
        <v>221</v>
      </c>
      <c r="D1310" s="26" t="s">
        <v>5008</v>
      </c>
      <c r="E1310" s="26" t="s">
        <v>4995</v>
      </c>
      <c r="F1310" s="26" t="s">
        <v>224</v>
      </c>
      <c r="G1310" s="26" t="s">
        <v>224</v>
      </c>
      <c r="H1310" s="26" t="s">
        <v>224</v>
      </c>
      <c r="I1310" s="27" t="s">
        <v>93</v>
      </c>
      <c r="J1310" s="86">
        <v>109865.716</v>
      </c>
      <c r="K1310" s="86">
        <f t="shared" si="20"/>
        <v>20874.48604</v>
      </c>
      <c r="L1310" s="86">
        <v>130740</v>
      </c>
      <c r="M1310" s="88"/>
    </row>
    <row r="1311" spans="1:13">
      <c r="A1311" s="26" t="s">
        <v>5009</v>
      </c>
      <c r="B1311" s="26" t="s">
        <v>5010</v>
      </c>
      <c r="C1311" s="26" t="s">
        <v>221</v>
      </c>
      <c r="D1311" s="26" t="s">
        <v>5011</v>
      </c>
      <c r="E1311" s="26" t="s">
        <v>4139</v>
      </c>
      <c r="F1311" s="26" t="s">
        <v>5012</v>
      </c>
      <c r="G1311" s="26" t="s">
        <v>224</v>
      </c>
      <c r="H1311" s="26" t="s">
        <v>224</v>
      </c>
      <c r="I1311" s="27" t="s">
        <v>93</v>
      </c>
      <c r="J1311" s="86">
        <v>238424.53171428572</v>
      </c>
      <c r="K1311" s="86">
        <f t="shared" si="20"/>
        <v>45300.661025714289</v>
      </c>
      <c r="L1311" s="86">
        <v>283725</v>
      </c>
      <c r="M1311" s="88"/>
    </row>
    <row r="1312" spans="1:13">
      <c r="A1312" s="26" t="s">
        <v>5013</v>
      </c>
      <c r="B1312" s="26" t="s">
        <v>5014</v>
      </c>
      <c r="C1312" s="26" t="s">
        <v>221</v>
      </c>
      <c r="D1312" s="26" t="s">
        <v>5015</v>
      </c>
      <c r="E1312" s="26" t="s">
        <v>5016</v>
      </c>
      <c r="F1312" s="26" t="s">
        <v>224</v>
      </c>
      <c r="G1312" s="26" t="s">
        <v>5017</v>
      </c>
      <c r="H1312" s="26" t="s">
        <v>5017</v>
      </c>
      <c r="I1312" s="27" t="s">
        <v>93</v>
      </c>
      <c r="J1312" s="86">
        <v>2801227.8</v>
      </c>
      <c r="K1312" s="86">
        <f t="shared" si="20"/>
        <v>532233.28200000001</v>
      </c>
      <c r="L1312" s="86">
        <v>3333461</v>
      </c>
      <c r="M1312" s="88"/>
    </row>
    <row r="1313" spans="1:13">
      <c r="A1313" s="26" t="s">
        <v>5018</v>
      </c>
      <c r="B1313" s="26" t="s">
        <v>5019</v>
      </c>
      <c r="C1313" s="26" t="s">
        <v>221</v>
      </c>
      <c r="D1313" s="26" t="s">
        <v>5020</v>
      </c>
      <c r="E1313" s="26" t="s">
        <v>4420</v>
      </c>
      <c r="F1313" s="26" t="s">
        <v>224</v>
      </c>
      <c r="G1313" s="26" t="s">
        <v>224</v>
      </c>
      <c r="H1313" s="26" t="s">
        <v>224</v>
      </c>
      <c r="I1313" s="27" t="s">
        <v>93</v>
      </c>
      <c r="J1313" s="86">
        <v>313478.56881720433</v>
      </c>
      <c r="K1313" s="86">
        <f t="shared" si="20"/>
        <v>59560.928075268821</v>
      </c>
      <c r="L1313" s="86">
        <v>373039</v>
      </c>
      <c r="M1313" s="88"/>
    </row>
    <row r="1314" spans="1:13">
      <c r="A1314" s="26" t="s">
        <v>5021</v>
      </c>
      <c r="B1314" s="26" t="s">
        <v>5022</v>
      </c>
      <c r="C1314" s="26" t="s">
        <v>221</v>
      </c>
      <c r="D1314" s="26" t="s">
        <v>5023</v>
      </c>
      <c r="E1314" s="26" t="s">
        <v>5024</v>
      </c>
      <c r="F1314" s="26" t="s">
        <v>224</v>
      </c>
      <c r="G1314" s="26" t="s">
        <v>5025</v>
      </c>
      <c r="H1314" s="26" t="s">
        <v>5025</v>
      </c>
      <c r="I1314" s="27" t="s">
        <v>93</v>
      </c>
      <c r="J1314" s="86">
        <v>22274.911827956988</v>
      </c>
      <c r="K1314" s="86">
        <f t="shared" si="20"/>
        <v>4232.2332473118277</v>
      </c>
      <c r="L1314" s="86">
        <v>26507</v>
      </c>
      <c r="M1314" s="88"/>
    </row>
    <row r="1315" spans="1:13">
      <c r="A1315" s="26" t="s">
        <v>5026</v>
      </c>
      <c r="B1315" s="26" t="s">
        <v>5027</v>
      </c>
      <c r="C1315" s="26" t="s">
        <v>221</v>
      </c>
      <c r="D1315" s="26" t="s">
        <v>5028</v>
      </c>
      <c r="E1315" s="26" t="s">
        <v>4420</v>
      </c>
      <c r="F1315" s="26" t="s">
        <v>224</v>
      </c>
      <c r="G1315" s="26" t="s">
        <v>5029</v>
      </c>
      <c r="H1315" s="26" t="s">
        <v>5029</v>
      </c>
      <c r="I1315" s="27" t="s">
        <v>93</v>
      </c>
      <c r="J1315" s="86">
        <v>486872.24387096771</v>
      </c>
      <c r="K1315" s="86">
        <f t="shared" si="20"/>
        <v>92505.726335483865</v>
      </c>
      <c r="L1315" s="86">
        <v>579378</v>
      </c>
      <c r="M1315" s="88"/>
    </row>
    <row r="1316" spans="1:13">
      <c r="A1316" s="26" t="s">
        <v>5030</v>
      </c>
      <c r="B1316" s="26" t="s">
        <v>5031</v>
      </c>
      <c r="C1316" s="26" t="s">
        <v>221</v>
      </c>
      <c r="D1316" s="26" t="s">
        <v>5032</v>
      </c>
      <c r="E1316" s="26" t="s">
        <v>5033</v>
      </c>
      <c r="F1316" s="26" t="s">
        <v>1460</v>
      </c>
      <c r="G1316" s="26" t="s">
        <v>5034</v>
      </c>
      <c r="H1316" s="26" t="s">
        <v>5034</v>
      </c>
      <c r="I1316" s="27" t="s">
        <v>93</v>
      </c>
      <c r="J1316" s="86">
        <v>2800605.1666666665</v>
      </c>
      <c r="K1316" s="86">
        <f t="shared" si="20"/>
        <v>532114.98166666669</v>
      </c>
      <c r="L1316" s="86">
        <v>3332720</v>
      </c>
      <c r="M1316" s="88"/>
    </row>
    <row r="1317" spans="1:13" ht="40.5">
      <c r="A1317" s="26" t="s">
        <v>5035</v>
      </c>
      <c r="B1317" s="26" t="s">
        <v>5036</v>
      </c>
      <c r="C1317" s="26" t="s">
        <v>221</v>
      </c>
      <c r="D1317" s="26" t="s">
        <v>5037</v>
      </c>
      <c r="E1317" s="26" t="s">
        <v>5038</v>
      </c>
      <c r="F1317" s="26" t="s">
        <v>263</v>
      </c>
      <c r="G1317" s="26" t="s">
        <v>5039</v>
      </c>
      <c r="H1317" s="26" t="s">
        <v>5039</v>
      </c>
      <c r="I1317" s="27" t="s">
        <v>93</v>
      </c>
      <c r="J1317" s="86">
        <v>1411855.1666666667</v>
      </c>
      <c r="K1317" s="86">
        <f t="shared" si="20"/>
        <v>268252.48166666669</v>
      </c>
      <c r="L1317" s="86">
        <v>1680108</v>
      </c>
      <c r="M1317" s="88"/>
    </row>
    <row r="1318" spans="1:13" ht="27">
      <c r="A1318" s="26" t="s">
        <v>5040</v>
      </c>
      <c r="B1318" s="26" t="s">
        <v>5041</v>
      </c>
      <c r="C1318" s="26" t="s">
        <v>221</v>
      </c>
      <c r="D1318" s="26" t="s">
        <v>5042</v>
      </c>
      <c r="E1318" s="26" t="s">
        <v>4424</v>
      </c>
      <c r="F1318" s="26" t="s">
        <v>1918</v>
      </c>
      <c r="G1318" s="26" t="s">
        <v>5043</v>
      </c>
      <c r="H1318" s="26" t="s">
        <v>5043</v>
      </c>
      <c r="I1318" s="27" t="s">
        <v>93</v>
      </c>
      <c r="J1318" s="86">
        <v>1607145.0315412187</v>
      </c>
      <c r="K1318" s="86">
        <f t="shared" si="20"/>
        <v>305357.55599283159</v>
      </c>
      <c r="L1318" s="86">
        <v>1912503</v>
      </c>
      <c r="M1318" s="88"/>
    </row>
    <row r="1319" spans="1:13">
      <c r="A1319" s="26" t="s">
        <v>5044</v>
      </c>
      <c r="B1319" s="26" t="s">
        <v>5045</v>
      </c>
      <c r="C1319" s="26" t="s">
        <v>221</v>
      </c>
      <c r="D1319" s="26" t="s">
        <v>5046</v>
      </c>
      <c r="E1319" s="26" t="s">
        <v>4139</v>
      </c>
      <c r="F1319" s="26" t="s">
        <v>4140</v>
      </c>
      <c r="G1319" s="26" t="s">
        <v>5047</v>
      </c>
      <c r="H1319" s="26" t="s">
        <v>5047</v>
      </c>
      <c r="I1319" s="27" t="s">
        <v>93</v>
      </c>
      <c r="J1319" s="86">
        <v>2244579</v>
      </c>
      <c r="K1319" s="86">
        <f t="shared" si="20"/>
        <v>426470.01</v>
      </c>
      <c r="L1319" s="86">
        <v>2671049</v>
      </c>
      <c r="M1319" s="88"/>
    </row>
    <row r="1320" spans="1:13">
      <c r="A1320" s="26" t="s">
        <v>5048</v>
      </c>
      <c r="B1320" s="26" t="s">
        <v>5049</v>
      </c>
      <c r="C1320" s="26" t="s">
        <v>221</v>
      </c>
      <c r="D1320" s="26" t="s">
        <v>5050</v>
      </c>
      <c r="E1320" s="26" t="s">
        <v>4324</v>
      </c>
      <c r="F1320" s="26" t="s">
        <v>224</v>
      </c>
      <c r="G1320" s="26" t="s">
        <v>224</v>
      </c>
      <c r="H1320" s="26" t="s">
        <v>224</v>
      </c>
      <c r="I1320" s="27" t="s">
        <v>93</v>
      </c>
      <c r="J1320" s="86">
        <v>56701</v>
      </c>
      <c r="K1320" s="86">
        <f t="shared" si="20"/>
        <v>10773.19</v>
      </c>
      <c r="L1320" s="86">
        <v>67474</v>
      </c>
      <c r="M1320" s="88"/>
    </row>
    <row r="1321" spans="1:13">
      <c r="A1321" s="26" t="s">
        <v>5051</v>
      </c>
      <c r="B1321" s="26" t="s">
        <v>5052</v>
      </c>
      <c r="C1321" s="26" t="s">
        <v>221</v>
      </c>
      <c r="D1321" s="26" t="s">
        <v>5053</v>
      </c>
      <c r="E1321" s="26" t="s">
        <v>4310</v>
      </c>
      <c r="F1321" s="26" t="s">
        <v>224</v>
      </c>
      <c r="G1321" s="26" t="s">
        <v>5054</v>
      </c>
      <c r="H1321" s="26" t="s">
        <v>5054</v>
      </c>
      <c r="I1321" s="27" t="s">
        <v>93</v>
      </c>
      <c r="J1321" s="86">
        <v>250720.1109677419</v>
      </c>
      <c r="K1321" s="86">
        <f t="shared" si="20"/>
        <v>47636.821083870964</v>
      </c>
      <c r="L1321" s="86">
        <v>298357</v>
      </c>
      <c r="M1321" s="88"/>
    </row>
    <row r="1322" spans="1:13" ht="27">
      <c r="A1322" s="26" t="s">
        <v>5055</v>
      </c>
      <c r="B1322" s="26" t="s">
        <v>5056</v>
      </c>
      <c r="C1322" s="26" t="s">
        <v>221</v>
      </c>
      <c r="D1322" s="26" t="s">
        <v>5057</v>
      </c>
      <c r="E1322" s="26" t="s">
        <v>5058</v>
      </c>
      <c r="F1322" s="26" t="s">
        <v>224</v>
      </c>
      <c r="G1322" s="26" t="s">
        <v>5059</v>
      </c>
      <c r="H1322" s="26" t="s">
        <v>5059</v>
      </c>
      <c r="I1322" s="27" t="s">
        <v>93</v>
      </c>
      <c r="J1322" s="86">
        <v>324462.23320000002</v>
      </c>
      <c r="K1322" s="86">
        <f t="shared" si="20"/>
        <v>61647.824308000003</v>
      </c>
      <c r="L1322" s="86">
        <v>386110</v>
      </c>
      <c r="M1322" s="88"/>
    </row>
    <row r="1323" spans="1:13">
      <c r="A1323" s="26" t="s">
        <v>5060</v>
      </c>
      <c r="B1323" s="26" t="s">
        <v>5061</v>
      </c>
      <c r="C1323" s="26" t="s">
        <v>221</v>
      </c>
      <c r="D1323" s="26" t="s">
        <v>5062</v>
      </c>
      <c r="E1323" s="26" t="s">
        <v>4420</v>
      </c>
      <c r="F1323" s="26" t="s">
        <v>224</v>
      </c>
      <c r="G1323" s="26" t="s">
        <v>5063</v>
      </c>
      <c r="H1323" s="26" t="s">
        <v>224</v>
      </c>
      <c r="I1323" s="27" t="s">
        <v>93</v>
      </c>
      <c r="J1323" s="86">
        <v>198942.46021505375</v>
      </c>
      <c r="K1323" s="86">
        <f t="shared" si="20"/>
        <v>37799.067440860214</v>
      </c>
      <c r="L1323" s="86">
        <v>236742</v>
      </c>
      <c r="M1323" s="88"/>
    </row>
    <row r="1324" spans="1:13">
      <c r="A1324" s="26" t="s">
        <v>5064</v>
      </c>
      <c r="B1324" s="26" t="s">
        <v>5065</v>
      </c>
      <c r="C1324" s="26" t="s">
        <v>221</v>
      </c>
      <c r="D1324" s="26" t="s">
        <v>5066</v>
      </c>
      <c r="E1324" s="26" t="s">
        <v>5067</v>
      </c>
      <c r="F1324" s="26" t="s">
        <v>224</v>
      </c>
      <c r="G1324" s="26" t="s">
        <v>5068</v>
      </c>
      <c r="H1324" s="26" t="s">
        <v>5068</v>
      </c>
      <c r="I1324" s="27" t="s">
        <v>93</v>
      </c>
      <c r="J1324" s="86">
        <v>60392.87795698925</v>
      </c>
      <c r="K1324" s="86">
        <f t="shared" si="20"/>
        <v>11474.646811827957</v>
      </c>
      <c r="L1324" s="86">
        <v>71868</v>
      </c>
      <c r="M1324" s="88"/>
    </row>
    <row r="1325" spans="1:13" ht="27">
      <c r="A1325" s="26" t="s">
        <v>5069</v>
      </c>
      <c r="B1325" s="26" t="s">
        <v>5070</v>
      </c>
      <c r="C1325" s="26" t="s">
        <v>221</v>
      </c>
      <c r="D1325" s="26" t="s">
        <v>5071</v>
      </c>
      <c r="E1325" s="26" t="s">
        <v>5072</v>
      </c>
      <c r="F1325" s="26" t="s">
        <v>224</v>
      </c>
      <c r="G1325" s="26" t="s">
        <v>5073</v>
      </c>
      <c r="H1325" s="26" t="s">
        <v>5073</v>
      </c>
      <c r="I1325" s="27" t="s">
        <v>93</v>
      </c>
      <c r="J1325" s="86">
        <v>1436022.4</v>
      </c>
      <c r="K1325" s="86">
        <f t="shared" si="20"/>
        <v>272844.25599999999</v>
      </c>
      <c r="L1325" s="86">
        <v>1708867</v>
      </c>
      <c r="M1325" s="88"/>
    </row>
    <row r="1326" spans="1:13">
      <c r="A1326" s="26" t="s">
        <v>5074</v>
      </c>
      <c r="B1326" s="26" t="s">
        <v>5075</v>
      </c>
      <c r="C1326" s="26" t="s">
        <v>221</v>
      </c>
      <c r="D1326" s="26" t="s">
        <v>5076</v>
      </c>
      <c r="E1326" s="26" t="s">
        <v>269</v>
      </c>
      <c r="F1326" s="26" t="s">
        <v>935</v>
      </c>
      <c r="G1326" s="26" t="s">
        <v>224</v>
      </c>
      <c r="H1326" s="26" t="s">
        <v>224</v>
      </c>
      <c r="I1326" s="27" t="s">
        <v>93</v>
      </c>
      <c r="J1326" s="86">
        <v>8681524.75</v>
      </c>
      <c r="K1326" s="86">
        <f t="shared" si="20"/>
        <v>1649489.7025000001</v>
      </c>
      <c r="L1326" s="86">
        <v>10331014</v>
      </c>
      <c r="M1326" s="88"/>
    </row>
    <row r="1327" spans="1:13">
      <c r="A1327" s="26" t="s">
        <v>5077</v>
      </c>
      <c r="B1327" s="26" t="s">
        <v>5078</v>
      </c>
      <c r="C1327" s="26" t="s">
        <v>221</v>
      </c>
      <c r="D1327" s="26" t="s">
        <v>5079</v>
      </c>
      <c r="E1327" s="26" t="s">
        <v>4486</v>
      </c>
      <c r="F1327" s="26" t="s">
        <v>5080</v>
      </c>
      <c r="G1327" s="26" t="s">
        <v>5081</v>
      </c>
      <c r="H1327" s="26" t="s">
        <v>5081</v>
      </c>
      <c r="I1327" s="27" t="s">
        <v>93</v>
      </c>
      <c r="J1327" s="86">
        <v>9928568.1999999993</v>
      </c>
      <c r="K1327" s="86">
        <f t="shared" si="20"/>
        <v>1886427.9579999999</v>
      </c>
      <c r="L1327" s="86">
        <v>11814996</v>
      </c>
      <c r="M1327" s="88"/>
    </row>
    <row r="1328" spans="1:13">
      <c r="A1328" s="26" t="s">
        <v>5082</v>
      </c>
      <c r="B1328" s="26" t="s">
        <v>5083</v>
      </c>
      <c r="C1328" s="26" t="s">
        <v>221</v>
      </c>
      <c r="D1328" s="26" t="s">
        <v>5084</v>
      </c>
      <c r="E1328" s="26" t="s">
        <v>262</v>
      </c>
      <c r="F1328" s="26" t="s">
        <v>224</v>
      </c>
      <c r="G1328" s="26" t="s">
        <v>224</v>
      </c>
      <c r="H1328" s="26" t="s">
        <v>224</v>
      </c>
      <c r="I1328" s="27" t="s">
        <v>93</v>
      </c>
      <c r="J1328" s="86">
        <v>15529662.157489844</v>
      </c>
      <c r="K1328" s="86">
        <f t="shared" si="20"/>
        <v>2950635.8099230705</v>
      </c>
      <c r="L1328" s="86">
        <v>18480298</v>
      </c>
      <c r="M1328" s="88"/>
    </row>
    <row r="1329" spans="1:13">
      <c r="A1329" s="26" t="s">
        <v>5085</v>
      </c>
      <c r="B1329" s="26" t="s">
        <v>5086</v>
      </c>
      <c r="C1329" s="26" t="s">
        <v>221</v>
      </c>
      <c r="D1329" s="26" t="s">
        <v>5087</v>
      </c>
      <c r="E1329" s="26" t="s">
        <v>3756</v>
      </c>
      <c r="F1329" s="26" t="s">
        <v>224</v>
      </c>
      <c r="G1329" s="26" t="s">
        <v>5088</v>
      </c>
      <c r="H1329" s="26" t="s">
        <v>5088</v>
      </c>
      <c r="I1329" s="27" t="s">
        <v>93</v>
      </c>
      <c r="J1329" s="86">
        <v>427070.33333333331</v>
      </c>
      <c r="K1329" s="86">
        <f t="shared" si="20"/>
        <v>81143.363333333327</v>
      </c>
      <c r="L1329" s="86">
        <v>508214</v>
      </c>
      <c r="M1329" s="88"/>
    </row>
    <row r="1330" spans="1:13" ht="27">
      <c r="A1330" s="26" t="s">
        <v>5089</v>
      </c>
      <c r="B1330" s="26" t="s">
        <v>5090</v>
      </c>
      <c r="C1330" s="26" t="s">
        <v>221</v>
      </c>
      <c r="D1330" s="26" t="s">
        <v>5091</v>
      </c>
      <c r="E1330" s="26" t="s">
        <v>262</v>
      </c>
      <c r="F1330" s="26" t="s">
        <v>307</v>
      </c>
      <c r="G1330" s="26" t="s">
        <v>5092</v>
      </c>
      <c r="H1330" s="26" t="s">
        <v>5092</v>
      </c>
      <c r="I1330" s="27" t="s">
        <v>93</v>
      </c>
      <c r="J1330" s="86">
        <v>39287511.25</v>
      </c>
      <c r="K1330" s="86">
        <f t="shared" si="20"/>
        <v>7464627.1375000002</v>
      </c>
      <c r="L1330" s="86">
        <v>46752138</v>
      </c>
      <c r="M1330" s="88"/>
    </row>
    <row r="1331" spans="1:13">
      <c r="A1331" s="26" t="s">
        <v>5093</v>
      </c>
      <c r="B1331" s="26" t="s">
        <v>5094</v>
      </c>
      <c r="C1331" s="26" t="s">
        <v>221</v>
      </c>
      <c r="D1331" s="26" t="s">
        <v>5095</v>
      </c>
      <c r="E1331" s="26" t="s">
        <v>4424</v>
      </c>
      <c r="F1331" s="26" t="s">
        <v>307</v>
      </c>
      <c r="G1331" s="26" t="s">
        <v>5096</v>
      </c>
      <c r="H1331" s="26" t="s">
        <v>5096</v>
      </c>
      <c r="I1331" s="27" t="s">
        <v>93</v>
      </c>
      <c r="J1331" s="86">
        <v>3184236.6666666665</v>
      </c>
      <c r="K1331" s="86">
        <f t="shared" si="20"/>
        <v>605004.96666666667</v>
      </c>
      <c r="L1331" s="86">
        <v>3789242</v>
      </c>
      <c r="M1331" s="88"/>
    </row>
    <row r="1332" spans="1:13" ht="40.5">
      <c r="A1332" s="26" t="s">
        <v>5097</v>
      </c>
      <c r="B1332" s="26" t="s">
        <v>5098</v>
      </c>
      <c r="C1332" s="26" t="s">
        <v>221</v>
      </c>
      <c r="D1332" s="26" t="s">
        <v>5099</v>
      </c>
      <c r="E1332" s="26" t="s">
        <v>5100</v>
      </c>
      <c r="F1332" s="26" t="s">
        <v>224</v>
      </c>
      <c r="G1332" s="26" t="s">
        <v>224</v>
      </c>
      <c r="H1332" s="26" t="s">
        <v>224</v>
      </c>
      <c r="I1332" s="27" t="s">
        <v>93</v>
      </c>
      <c r="J1332" s="86">
        <v>1571895.5</v>
      </c>
      <c r="K1332" s="86">
        <f t="shared" si="20"/>
        <v>298660.14500000002</v>
      </c>
      <c r="L1332" s="86">
        <v>1870556</v>
      </c>
      <c r="M1332" s="88"/>
    </row>
    <row r="1333" spans="1:13" ht="40.5">
      <c r="A1333" s="26" t="s">
        <v>5101</v>
      </c>
      <c r="B1333" s="26" t="s">
        <v>5102</v>
      </c>
      <c r="C1333" s="26" t="s">
        <v>221</v>
      </c>
      <c r="D1333" s="26" t="s">
        <v>5103</v>
      </c>
      <c r="E1333" s="26" t="s">
        <v>4139</v>
      </c>
      <c r="F1333" s="26" t="s">
        <v>224</v>
      </c>
      <c r="G1333" s="26" t="s">
        <v>5104</v>
      </c>
      <c r="H1333" s="26" t="s">
        <v>5104</v>
      </c>
      <c r="I1333" s="27" t="s">
        <v>93</v>
      </c>
      <c r="J1333" s="86">
        <v>1639165.0888</v>
      </c>
      <c r="K1333" s="86">
        <f t="shared" si="20"/>
        <v>311441.36687199998</v>
      </c>
      <c r="L1333" s="86">
        <v>1950606</v>
      </c>
      <c r="M1333" s="88"/>
    </row>
    <row r="1334" spans="1:13" ht="40.5">
      <c r="A1334" s="26" t="s">
        <v>5105</v>
      </c>
      <c r="B1334" s="26" t="s">
        <v>5106</v>
      </c>
      <c r="C1334" s="26" t="s">
        <v>221</v>
      </c>
      <c r="D1334" s="26" t="s">
        <v>5107</v>
      </c>
      <c r="E1334" s="26" t="s">
        <v>4139</v>
      </c>
      <c r="F1334" s="26" t="s">
        <v>224</v>
      </c>
      <c r="G1334" s="26" t="s">
        <v>5108</v>
      </c>
      <c r="H1334" s="26" t="s">
        <v>5108</v>
      </c>
      <c r="I1334" s="27" t="s">
        <v>93</v>
      </c>
      <c r="J1334" s="86">
        <v>2288606</v>
      </c>
      <c r="K1334" s="86">
        <f t="shared" si="20"/>
        <v>434835.14</v>
      </c>
      <c r="L1334" s="86">
        <v>2723441</v>
      </c>
      <c r="M1334" s="88"/>
    </row>
    <row r="1335" spans="1:13">
      <c r="A1335" s="26" t="s">
        <v>5109</v>
      </c>
      <c r="B1335" s="26"/>
      <c r="C1335" s="26" t="s">
        <v>221</v>
      </c>
      <c r="D1335" s="26" t="s">
        <v>5110</v>
      </c>
      <c r="E1335" s="26" t="s">
        <v>5111</v>
      </c>
      <c r="F1335" s="26" t="s">
        <v>224</v>
      </c>
      <c r="G1335" s="26" t="s">
        <v>224</v>
      </c>
      <c r="H1335" s="26" t="s">
        <v>224</v>
      </c>
      <c r="I1335" s="27" t="s">
        <v>93</v>
      </c>
      <c r="J1335" s="86">
        <v>6855.8571428571431</v>
      </c>
      <c r="K1335" s="86">
        <f t="shared" si="20"/>
        <v>1302.6128571428571</v>
      </c>
      <c r="L1335" s="86">
        <v>8158</v>
      </c>
      <c r="M1335" s="88"/>
    </row>
    <row r="1336" spans="1:13" ht="27">
      <c r="A1336" s="26" t="s">
        <v>5112</v>
      </c>
      <c r="B1336" s="26"/>
      <c r="C1336" s="26" t="s">
        <v>221</v>
      </c>
      <c r="D1336" s="26" t="s">
        <v>5113</v>
      </c>
      <c r="E1336" s="26" t="s">
        <v>224</v>
      </c>
      <c r="F1336" s="26" t="s">
        <v>224</v>
      </c>
      <c r="G1336" s="26" t="s">
        <v>5114</v>
      </c>
      <c r="H1336" s="26" t="s">
        <v>5114</v>
      </c>
      <c r="I1336" s="27" t="s">
        <v>93</v>
      </c>
      <c r="J1336" s="86">
        <v>192500</v>
      </c>
      <c r="K1336" s="86">
        <f t="shared" si="20"/>
        <v>36575</v>
      </c>
      <c r="L1336" s="86">
        <v>229075</v>
      </c>
      <c r="M1336" s="88"/>
    </row>
    <row r="1337" spans="1:13" ht="27">
      <c r="A1337" s="26" t="s">
        <v>5115</v>
      </c>
      <c r="B1337" s="26"/>
      <c r="C1337" s="26" t="s">
        <v>221</v>
      </c>
      <c r="D1337" s="26" t="s">
        <v>5116</v>
      </c>
      <c r="E1337" s="26" t="s">
        <v>5117</v>
      </c>
      <c r="F1337" s="26" t="s">
        <v>224</v>
      </c>
      <c r="G1337" s="26" t="s">
        <v>5118</v>
      </c>
      <c r="H1337" s="26" t="s">
        <v>5118</v>
      </c>
      <c r="I1337" s="27" t="s">
        <v>93</v>
      </c>
      <c r="J1337" s="86">
        <v>364707.38888888888</v>
      </c>
      <c r="K1337" s="86">
        <f t="shared" si="20"/>
        <v>69294.40388888889</v>
      </c>
      <c r="L1337" s="86">
        <v>434002</v>
      </c>
      <c r="M1337" s="88"/>
    </row>
    <row r="1338" spans="1:13">
      <c r="A1338" s="26" t="s">
        <v>5119</v>
      </c>
      <c r="B1338" s="26"/>
      <c r="C1338" s="26" t="s">
        <v>221</v>
      </c>
      <c r="D1338" s="26" t="s">
        <v>5120</v>
      </c>
      <c r="E1338" s="26" t="s">
        <v>5121</v>
      </c>
      <c r="F1338" s="26" t="s">
        <v>5122</v>
      </c>
      <c r="G1338" s="26" t="s">
        <v>5123</v>
      </c>
      <c r="H1338" s="26" t="s">
        <v>5123</v>
      </c>
      <c r="I1338" s="27" t="s">
        <v>93</v>
      </c>
      <c r="J1338" s="86">
        <v>1557177.2701612904</v>
      </c>
      <c r="K1338" s="86">
        <f t="shared" si="20"/>
        <v>295863.68133064517</v>
      </c>
      <c r="L1338" s="86">
        <v>1853041</v>
      </c>
      <c r="M1338" s="88"/>
    </row>
    <row r="1339" spans="1:13" ht="27">
      <c r="A1339" s="26" t="s">
        <v>5124</v>
      </c>
      <c r="B1339" s="26"/>
      <c r="C1339" s="26" t="s">
        <v>221</v>
      </c>
      <c r="D1339" s="26" t="s">
        <v>5125</v>
      </c>
      <c r="E1339" s="26" t="s">
        <v>5126</v>
      </c>
      <c r="F1339" s="26" t="s">
        <v>224</v>
      </c>
      <c r="G1339" s="26" t="s">
        <v>5127</v>
      </c>
      <c r="H1339" s="26" t="s">
        <v>5127</v>
      </c>
      <c r="I1339" s="27" t="s">
        <v>93</v>
      </c>
      <c r="J1339" s="86">
        <v>31688850</v>
      </c>
      <c r="K1339" s="86">
        <f t="shared" si="20"/>
        <v>6020881.5</v>
      </c>
      <c r="L1339" s="86">
        <v>37709732</v>
      </c>
      <c r="M1339" s="88"/>
    </row>
    <row r="1340" spans="1:13" ht="27">
      <c r="A1340" s="26" t="s">
        <v>5128</v>
      </c>
      <c r="B1340" s="26"/>
      <c r="C1340" s="26" t="s">
        <v>221</v>
      </c>
      <c r="D1340" s="26" t="s">
        <v>5129</v>
      </c>
      <c r="E1340" s="26" t="s">
        <v>5130</v>
      </c>
      <c r="F1340" s="26" t="s">
        <v>224</v>
      </c>
      <c r="G1340" s="26" t="s">
        <v>5131</v>
      </c>
      <c r="H1340" s="26" t="s">
        <v>5131</v>
      </c>
      <c r="I1340" s="27" t="s">
        <v>93</v>
      </c>
      <c r="J1340" s="86">
        <v>368141</v>
      </c>
      <c r="K1340" s="86">
        <f t="shared" si="20"/>
        <v>69946.789999999994</v>
      </c>
      <c r="L1340" s="86">
        <v>438088</v>
      </c>
      <c r="M1340" s="88"/>
    </row>
    <row r="1341" spans="1:13">
      <c r="A1341" s="26" t="s">
        <v>5132</v>
      </c>
      <c r="B1341" s="26"/>
      <c r="C1341" s="26" t="s">
        <v>221</v>
      </c>
      <c r="D1341" s="26" t="s">
        <v>5133</v>
      </c>
      <c r="E1341" s="26" t="s">
        <v>5130</v>
      </c>
      <c r="F1341" s="26" t="s">
        <v>224</v>
      </c>
      <c r="G1341" s="26" t="s">
        <v>5134</v>
      </c>
      <c r="H1341" s="26" t="s">
        <v>5134</v>
      </c>
      <c r="I1341" s="27" t="s">
        <v>93</v>
      </c>
      <c r="J1341" s="86">
        <v>191175.5</v>
      </c>
      <c r="K1341" s="86">
        <f t="shared" si="20"/>
        <v>36323.345000000001</v>
      </c>
      <c r="L1341" s="86">
        <v>227499</v>
      </c>
      <c r="M1341" s="88"/>
    </row>
    <row r="1342" spans="1:13">
      <c r="A1342" s="26" t="s">
        <v>5135</v>
      </c>
      <c r="B1342" s="26"/>
      <c r="C1342" s="26" t="s">
        <v>221</v>
      </c>
      <c r="D1342" s="26" t="s">
        <v>5136</v>
      </c>
      <c r="E1342" s="26" t="s">
        <v>5137</v>
      </c>
      <c r="F1342" s="26" t="s">
        <v>5138</v>
      </c>
      <c r="G1342" s="26" t="s">
        <v>5139</v>
      </c>
      <c r="H1342" s="26" t="s">
        <v>5139</v>
      </c>
      <c r="I1342" s="27" t="s">
        <v>93</v>
      </c>
      <c r="J1342" s="86">
        <v>2680181.3333333335</v>
      </c>
      <c r="K1342" s="86">
        <f t="shared" si="20"/>
        <v>509234.45333333337</v>
      </c>
      <c r="L1342" s="86">
        <v>3189416</v>
      </c>
      <c r="M1342" s="88"/>
    </row>
    <row r="1343" spans="1:13">
      <c r="A1343" s="26" t="s">
        <v>5140</v>
      </c>
      <c r="B1343" s="26"/>
      <c r="C1343" s="26" t="s">
        <v>221</v>
      </c>
      <c r="D1343" s="26" t="s">
        <v>5141</v>
      </c>
      <c r="E1343" s="26" t="s">
        <v>5142</v>
      </c>
      <c r="F1343" s="26" t="s">
        <v>224</v>
      </c>
      <c r="G1343" s="26" t="s">
        <v>5143</v>
      </c>
      <c r="H1343" s="26" t="s">
        <v>5143</v>
      </c>
      <c r="I1343" s="27" t="s">
        <v>93</v>
      </c>
      <c r="J1343" s="86">
        <v>5790950.8881720435</v>
      </c>
      <c r="K1343" s="86">
        <f t="shared" si="20"/>
        <v>1100280.6687526882</v>
      </c>
      <c r="L1343" s="86">
        <v>6891232</v>
      </c>
      <c r="M1343" s="88"/>
    </row>
    <row r="1344" spans="1:13">
      <c r="A1344" s="26" t="s">
        <v>5144</v>
      </c>
      <c r="B1344" s="26"/>
      <c r="C1344" s="26" t="s">
        <v>221</v>
      </c>
      <c r="D1344" s="26" t="s">
        <v>5145</v>
      </c>
      <c r="E1344" s="26" t="s">
        <v>5146</v>
      </c>
      <c r="F1344" s="26" t="s">
        <v>224</v>
      </c>
      <c r="G1344" s="26" t="s">
        <v>5147</v>
      </c>
      <c r="H1344" s="26" t="s">
        <v>5147</v>
      </c>
      <c r="I1344" s="27" t="s">
        <v>93</v>
      </c>
      <c r="J1344" s="86">
        <v>8467657.6390000004</v>
      </c>
      <c r="K1344" s="86">
        <f t="shared" si="20"/>
        <v>1608854.9514100002</v>
      </c>
      <c r="L1344" s="86">
        <v>10076513</v>
      </c>
      <c r="M1344" s="88"/>
    </row>
    <row r="1345" spans="1:13">
      <c r="A1345" s="26" t="s">
        <v>5148</v>
      </c>
      <c r="B1345" s="26"/>
      <c r="C1345" s="26" t="s">
        <v>221</v>
      </c>
      <c r="D1345" s="26" t="s">
        <v>5149</v>
      </c>
      <c r="E1345" s="26" t="s">
        <v>5150</v>
      </c>
      <c r="F1345" s="26" t="s">
        <v>224</v>
      </c>
      <c r="G1345" s="26" t="s">
        <v>5151</v>
      </c>
      <c r="H1345" s="26" t="s">
        <v>5151</v>
      </c>
      <c r="I1345" s="27" t="s">
        <v>93</v>
      </c>
      <c r="J1345" s="86">
        <v>202937.14285714287</v>
      </c>
      <c r="K1345" s="86">
        <f t="shared" si="20"/>
        <v>38558.057142857149</v>
      </c>
      <c r="L1345" s="86">
        <v>241495</v>
      </c>
      <c r="M1345" s="88"/>
    </row>
    <row r="1346" spans="1:13">
      <c r="A1346" s="26" t="s">
        <v>5152</v>
      </c>
      <c r="B1346" s="26"/>
      <c r="C1346" s="26" t="s">
        <v>221</v>
      </c>
      <c r="D1346" s="26" t="s">
        <v>5153</v>
      </c>
      <c r="E1346" s="26" t="s">
        <v>5154</v>
      </c>
      <c r="F1346" s="26" t="s">
        <v>5155</v>
      </c>
      <c r="G1346" s="26" t="s">
        <v>5156</v>
      </c>
      <c r="H1346" s="26" t="s">
        <v>5156</v>
      </c>
      <c r="I1346" s="27" t="s">
        <v>93</v>
      </c>
      <c r="J1346" s="86">
        <v>538845.71187500004</v>
      </c>
      <c r="K1346" s="86">
        <f t="shared" si="20"/>
        <v>102380.68525625001</v>
      </c>
      <c r="L1346" s="86">
        <v>641226</v>
      </c>
      <c r="M1346" s="88"/>
    </row>
    <row r="1347" spans="1:13" ht="40.5">
      <c r="A1347" s="26" t="s">
        <v>5157</v>
      </c>
      <c r="B1347" s="26"/>
      <c r="C1347" s="26" t="s">
        <v>221</v>
      </c>
      <c r="D1347" s="26" t="s">
        <v>5158</v>
      </c>
      <c r="E1347" s="26" t="s">
        <v>5159</v>
      </c>
      <c r="F1347" s="26" t="s">
        <v>224</v>
      </c>
      <c r="G1347" s="26" t="s">
        <v>5160</v>
      </c>
      <c r="H1347" s="26" t="s">
        <v>5160</v>
      </c>
      <c r="I1347" s="27" t="s">
        <v>93</v>
      </c>
      <c r="J1347" s="86">
        <v>579639.4105555556</v>
      </c>
      <c r="K1347" s="86">
        <f t="shared" si="20"/>
        <v>110131.48800555557</v>
      </c>
      <c r="L1347" s="86">
        <v>689771</v>
      </c>
      <c r="M1347" s="88"/>
    </row>
    <row r="1348" spans="1:13" ht="27">
      <c r="A1348" s="26" t="s">
        <v>5161</v>
      </c>
      <c r="B1348" s="26"/>
      <c r="C1348" s="26" t="s">
        <v>221</v>
      </c>
      <c r="D1348" s="26" t="s">
        <v>5162</v>
      </c>
      <c r="E1348" s="26" t="s">
        <v>5163</v>
      </c>
      <c r="F1348" s="26" t="s">
        <v>224</v>
      </c>
      <c r="G1348" s="26" t="s">
        <v>5164</v>
      </c>
      <c r="H1348" s="26" t="s">
        <v>5164</v>
      </c>
      <c r="I1348" s="27" t="s">
        <v>93</v>
      </c>
      <c r="J1348" s="86">
        <v>1063518</v>
      </c>
      <c r="K1348" s="86">
        <f t="shared" si="20"/>
        <v>202068.42</v>
      </c>
      <c r="L1348" s="86">
        <v>1265586</v>
      </c>
      <c r="M1348" s="88"/>
    </row>
    <row r="1349" spans="1:13" ht="27">
      <c r="A1349" s="26" t="s">
        <v>5165</v>
      </c>
      <c r="B1349" s="26"/>
      <c r="C1349" s="26" t="s">
        <v>221</v>
      </c>
      <c r="D1349" s="26" t="s">
        <v>5166</v>
      </c>
      <c r="E1349" s="26" t="s">
        <v>5167</v>
      </c>
      <c r="F1349" s="26" t="s">
        <v>224</v>
      </c>
      <c r="G1349" s="26" t="s">
        <v>224</v>
      </c>
      <c r="H1349" s="26" t="s">
        <v>224</v>
      </c>
      <c r="I1349" s="27" t="s">
        <v>93</v>
      </c>
      <c r="J1349" s="86">
        <v>664480.88660215063</v>
      </c>
      <c r="K1349" s="86">
        <f t="shared" si="20"/>
        <v>126251.36845440861</v>
      </c>
      <c r="L1349" s="86">
        <v>790732</v>
      </c>
      <c r="M1349" s="88"/>
    </row>
    <row r="1350" spans="1:13" ht="27">
      <c r="A1350" s="26" t="s">
        <v>5168</v>
      </c>
      <c r="B1350" s="26"/>
      <c r="C1350" s="26" t="s">
        <v>221</v>
      </c>
      <c r="D1350" s="26" t="s">
        <v>5169</v>
      </c>
      <c r="E1350" s="26" t="s">
        <v>5170</v>
      </c>
      <c r="F1350" s="26" t="s">
        <v>224</v>
      </c>
      <c r="G1350" s="26" t="s">
        <v>5171</v>
      </c>
      <c r="H1350" s="26" t="s">
        <v>5171</v>
      </c>
      <c r="I1350" s="27" t="s">
        <v>93</v>
      </c>
      <c r="J1350" s="86">
        <v>1056512</v>
      </c>
      <c r="K1350" s="86">
        <f t="shared" si="20"/>
        <v>200737.28</v>
      </c>
      <c r="L1350" s="86">
        <v>1257249</v>
      </c>
      <c r="M1350" s="88"/>
    </row>
    <row r="1351" spans="1:13">
      <c r="A1351" s="26" t="s">
        <v>5172</v>
      </c>
      <c r="B1351" s="26"/>
      <c r="C1351" s="26" t="s">
        <v>221</v>
      </c>
      <c r="D1351" s="26" t="s">
        <v>5173</v>
      </c>
      <c r="E1351" s="26" t="s">
        <v>5174</v>
      </c>
      <c r="F1351" s="26" t="s">
        <v>224</v>
      </c>
      <c r="G1351" s="26" t="s">
        <v>5175</v>
      </c>
      <c r="H1351" s="26" t="s">
        <v>5175</v>
      </c>
      <c r="I1351" s="27" t="s">
        <v>93</v>
      </c>
      <c r="J1351" s="86">
        <v>368141</v>
      </c>
      <c r="K1351" s="86">
        <f t="shared" si="20"/>
        <v>69946.789999999994</v>
      </c>
      <c r="L1351" s="86">
        <v>438088</v>
      </c>
      <c r="M1351" s="88"/>
    </row>
    <row r="1352" spans="1:13" ht="27">
      <c r="A1352" s="26" t="s">
        <v>5176</v>
      </c>
      <c r="B1352" s="26"/>
      <c r="C1352" s="26" t="s">
        <v>221</v>
      </c>
      <c r="D1352" s="26" t="s">
        <v>5177</v>
      </c>
      <c r="E1352" s="26" t="s">
        <v>5178</v>
      </c>
      <c r="F1352" s="26" t="s">
        <v>224</v>
      </c>
      <c r="G1352" s="26" t="s">
        <v>5179</v>
      </c>
      <c r="H1352" s="26" t="s">
        <v>5179</v>
      </c>
      <c r="I1352" s="27" t="s">
        <v>93</v>
      </c>
      <c r="J1352" s="86">
        <v>688050.50922222226</v>
      </c>
      <c r="K1352" s="86">
        <f t="shared" ref="K1352:K1415" si="21">+J1352*0.19</f>
        <v>130729.59675222223</v>
      </c>
      <c r="L1352" s="86">
        <v>818780</v>
      </c>
      <c r="M1352" s="88"/>
    </row>
    <row r="1353" spans="1:13" ht="40.5">
      <c r="A1353" s="26" t="s">
        <v>5180</v>
      </c>
      <c r="B1353" s="26"/>
      <c r="C1353" s="26" t="s">
        <v>221</v>
      </c>
      <c r="D1353" s="26" t="s">
        <v>5181</v>
      </c>
      <c r="E1353" s="26" t="s">
        <v>5182</v>
      </c>
      <c r="F1353" s="26" t="s">
        <v>224</v>
      </c>
      <c r="G1353" s="26" t="s">
        <v>224</v>
      </c>
      <c r="H1353" s="26" t="s">
        <v>224</v>
      </c>
      <c r="I1353" s="27" t="s">
        <v>93</v>
      </c>
      <c r="J1353" s="86">
        <v>1374865</v>
      </c>
      <c r="K1353" s="86">
        <f t="shared" si="21"/>
        <v>261224.35</v>
      </c>
      <c r="L1353" s="86">
        <v>1636089</v>
      </c>
      <c r="M1353" s="88"/>
    </row>
    <row r="1354" spans="1:13" ht="27">
      <c r="A1354" s="26" t="s">
        <v>5183</v>
      </c>
      <c r="B1354" s="26"/>
      <c r="C1354" s="26" t="s">
        <v>221</v>
      </c>
      <c r="D1354" s="26" t="s">
        <v>5184</v>
      </c>
      <c r="E1354" s="26" t="s">
        <v>5185</v>
      </c>
      <c r="F1354" s="26" t="s">
        <v>224</v>
      </c>
      <c r="G1354" s="26" t="s">
        <v>5186</v>
      </c>
      <c r="H1354" s="26" t="s">
        <v>5186</v>
      </c>
      <c r="I1354" s="27" t="s">
        <v>93</v>
      </c>
      <c r="J1354" s="86">
        <v>872127.58644444449</v>
      </c>
      <c r="K1354" s="86">
        <f t="shared" si="21"/>
        <v>165704.24142444445</v>
      </c>
      <c r="L1354" s="86">
        <v>1037832</v>
      </c>
      <c r="M1354" s="88"/>
    </row>
    <row r="1355" spans="1:13" ht="27">
      <c r="A1355" s="26" t="s">
        <v>5187</v>
      </c>
      <c r="B1355" s="26"/>
      <c r="C1355" s="26" t="s">
        <v>221</v>
      </c>
      <c r="D1355" s="26" t="s">
        <v>5188</v>
      </c>
      <c r="E1355" s="26" t="s">
        <v>5189</v>
      </c>
      <c r="F1355" s="26" t="s">
        <v>224</v>
      </c>
      <c r="G1355" s="26" t="s">
        <v>224</v>
      </c>
      <c r="H1355" s="26" t="s">
        <v>224</v>
      </c>
      <c r="I1355" s="27" t="s">
        <v>93</v>
      </c>
      <c r="J1355" s="86">
        <v>812317.4444444445</v>
      </c>
      <c r="K1355" s="86">
        <f t="shared" si="21"/>
        <v>154340.31444444446</v>
      </c>
      <c r="L1355" s="86">
        <v>966658</v>
      </c>
      <c r="M1355" s="88"/>
    </row>
    <row r="1356" spans="1:13">
      <c r="A1356" s="26" t="s">
        <v>5190</v>
      </c>
      <c r="B1356" s="26"/>
      <c r="C1356" s="26" t="s">
        <v>221</v>
      </c>
      <c r="D1356" s="26" t="s">
        <v>5191</v>
      </c>
      <c r="E1356" s="26" t="s">
        <v>2066</v>
      </c>
      <c r="F1356" s="26" t="s">
        <v>224</v>
      </c>
      <c r="G1356" s="26" t="s">
        <v>224</v>
      </c>
      <c r="H1356" s="26" t="s">
        <v>224</v>
      </c>
      <c r="I1356" s="27" t="s">
        <v>93</v>
      </c>
      <c r="J1356" s="86">
        <v>5448638.0878136205</v>
      </c>
      <c r="K1356" s="86">
        <f t="shared" si="21"/>
        <v>1035241.2366845879</v>
      </c>
      <c r="L1356" s="86">
        <v>6483879</v>
      </c>
      <c r="M1356" s="88"/>
    </row>
    <row r="1357" spans="1:13" ht="27">
      <c r="A1357" s="26" t="s">
        <v>5192</v>
      </c>
      <c r="B1357" s="26"/>
      <c r="C1357" s="26" t="s">
        <v>221</v>
      </c>
      <c r="D1357" s="26" t="s">
        <v>5193</v>
      </c>
      <c r="E1357" s="26" t="s">
        <v>5194</v>
      </c>
      <c r="F1357" s="26" t="s">
        <v>224</v>
      </c>
      <c r="G1357" s="26" t="s">
        <v>5195</v>
      </c>
      <c r="H1357" s="26" t="s">
        <v>5195</v>
      </c>
      <c r="I1357" s="27" t="s">
        <v>93</v>
      </c>
      <c r="J1357" s="86">
        <v>2846154</v>
      </c>
      <c r="K1357" s="86">
        <f t="shared" si="21"/>
        <v>540769.26</v>
      </c>
      <c r="L1357" s="86">
        <v>3386923</v>
      </c>
      <c r="M1357" s="88"/>
    </row>
    <row r="1358" spans="1:13">
      <c r="A1358" s="26" t="s">
        <v>5196</v>
      </c>
      <c r="B1358" s="26"/>
      <c r="C1358" s="26" t="s">
        <v>221</v>
      </c>
      <c r="D1358" s="26" t="s">
        <v>5197</v>
      </c>
      <c r="E1358" s="26" t="s">
        <v>5198</v>
      </c>
      <c r="F1358" s="26" t="s">
        <v>224</v>
      </c>
      <c r="G1358" s="26" t="s">
        <v>5199</v>
      </c>
      <c r="H1358" s="26" t="s">
        <v>5199</v>
      </c>
      <c r="I1358" s="27" t="s">
        <v>93</v>
      </c>
      <c r="J1358" s="86">
        <v>1728513.4164874554</v>
      </c>
      <c r="K1358" s="86">
        <f t="shared" si="21"/>
        <v>328417.54913261655</v>
      </c>
      <c r="L1358" s="86">
        <v>2056931</v>
      </c>
      <c r="M1358" s="88"/>
    </row>
    <row r="1359" spans="1:13">
      <c r="A1359" s="26" t="s">
        <v>5200</v>
      </c>
      <c r="B1359" s="26"/>
      <c r="C1359" s="26" t="s">
        <v>221</v>
      </c>
      <c r="D1359" s="26" t="s">
        <v>5201</v>
      </c>
      <c r="E1359" s="26" t="s">
        <v>5202</v>
      </c>
      <c r="F1359" s="26" t="s">
        <v>224</v>
      </c>
      <c r="G1359" s="26" t="s">
        <v>224</v>
      </c>
      <c r="H1359" s="26" t="s">
        <v>224</v>
      </c>
      <c r="I1359" s="27" t="s">
        <v>93</v>
      </c>
      <c r="J1359" s="86">
        <v>210147.68511111115</v>
      </c>
      <c r="K1359" s="86">
        <f t="shared" si="21"/>
        <v>39928.060171111116</v>
      </c>
      <c r="L1359" s="86">
        <v>250076</v>
      </c>
      <c r="M1359" s="88"/>
    </row>
    <row r="1360" spans="1:13">
      <c r="A1360" s="26" t="s">
        <v>5203</v>
      </c>
      <c r="B1360" s="26"/>
      <c r="C1360" s="26" t="s">
        <v>221</v>
      </c>
      <c r="D1360" s="26" t="s">
        <v>5204</v>
      </c>
      <c r="E1360" s="26" t="s">
        <v>5205</v>
      </c>
      <c r="F1360" s="26" t="s">
        <v>224</v>
      </c>
      <c r="G1360" s="26" t="s">
        <v>224</v>
      </c>
      <c r="H1360" s="26" t="s">
        <v>224</v>
      </c>
      <c r="I1360" s="27" t="s">
        <v>93</v>
      </c>
      <c r="J1360" s="86">
        <v>108125.44444444444</v>
      </c>
      <c r="K1360" s="86">
        <f t="shared" si="21"/>
        <v>20543.834444444445</v>
      </c>
      <c r="L1360" s="86">
        <v>128669</v>
      </c>
      <c r="M1360" s="88"/>
    </row>
    <row r="1361" spans="1:13">
      <c r="A1361" s="26" t="s">
        <v>5206</v>
      </c>
      <c r="B1361" s="26"/>
      <c r="C1361" s="26" t="s">
        <v>221</v>
      </c>
      <c r="D1361" s="26" t="s">
        <v>5207</v>
      </c>
      <c r="E1361" s="26" t="s">
        <v>859</v>
      </c>
      <c r="F1361" s="26" t="s">
        <v>4299</v>
      </c>
      <c r="G1361" s="26" t="s">
        <v>5208</v>
      </c>
      <c r="H1361" s="26" t="s">
        <v>5208</v>
      </c>
      <c r="I1361" s="27" t="s">
        <v>93</v>
      </c>
      <c r="J1361" s="86">
        <v>18370115.5</v>
      </c>
      <c r="K1361" s="86">
        <f t="shared" si="21"/>
        <v>3490321.9449999998</v>
      </c>
      <c r="L1361" s="86">
        <v>21860437</v>
      </c>
      <c r="M1361" s="88"/>
    </row>
    <row r="1362" spans="1:13">
      <c r="A1362" s="26" t="s">
        <v>5209</v>
      </c>
      <c r="B1362" s="26"/>
      <c r="C1362" s="26" t="s">
        <v>221</v>
      </c>
      <c r="D1362" s="26" t="s">
        <v>5210</v>
      </c>
      <c r="E1362" s="26" t="s">
        <v>5211</v>
      </c>
      <c r="F1362" s="26" t="s">
        <v>263</v>
      </c>
      <c r="G1362" s="26" t="s">
        <v>5212</v>
      </c>
      <c r="H1362" s="26" t="s">
        <v>5212</v>
      </c>
      <c r="I1362" s="27" t="s">
        <v>93</v>
      </c>
      <c r="J1362" s="86">
        <v>2766348.75</v>
      </c>
      <c r="K1362" s="86">
        <f t="shared" si="21"/>
        <v>525606.26249999995</v>
      </c>
      <c r="L1362" s="86">
        <v>3291955</v>
      </c>
      <c r="M1362" s="88"/>
    </row>
    <row r="1363" spans="1:13">
      <c r="A1363" s="26" t="s">
        <v>5213</v>
      </c>
      <c r="B1363" s="26"/>
      <c r="C1363" s="26" t="s">
        <v>221</v>
      </c>
      <c r="D1363" s="26" t="s">
        <v>5214</v>
      </c>
      <c r="E1363" s="26" t="s">
        <v>5215</v>
      </c>
      <c r="F1363" s="26" t="s">
        <v>224</v>
      </c>
      <c r="G1363" s="26" t="s">
        <v>224</v>
      </c>
      <c r="H1363" s="26" t="s">
        <v>224</v>
      </c>
      <c r="I1363" s="27" t="s">
        <v>93</v>
      </c>
      <c r="J1363" s="86">
        <v>173978.91111111111</v>
      </c>
      <c r="K1363" s="86">
        <f t="shared" si="21"/>
        <v>33055.993111111115</v>
      </c>
      <c r="L1363" s="86">
        <v>207035</v>
      </c>
      <c r="M1363" s="88"/>
    </row>
    <row r="1364" spans="1:13" ht="27">
      <c r="A1364" s="26" t="s">
        <v>5216</v>
      </c>
      <c r="B1364" s="26"/>
      <c r="C1364" s="26" t="s">
        <v>221</v>
      </c>
      <c r="D1364" s="26" t="s">
        <v>5217</v>
      </c>
      <c r="E1364" s="26" t="s">
        <v>5218</v>
      </c>
      <c r="F1364" s="26" t="s">
        <v>224</v>
      </c>
      <c r="G1364" s="26" t="s">
        <v>5219</v>
      </c>
      <c r="H1364" s="26" t="s">
        <v>5219</v>
      </c>
      <c r="I1364" s="27" t="s">
        <v>93</v>
      </c>
      <c r="J1364" s="86">
        <v>1699230.1945</v>
      </c>
      <c r="K1364" s="86">
        <f t="shared" si="21"/>
        <v>322853.73695500003</v>
      </c>
      <c r="L1364" s="86">
        <v>2022084</v>
      </c>
      <c r="M1364" s="88"/>
    </row>
    <row r="1365" spans="1:13">
      <c r="A1365" s="26" t="s">
        <v>5220</v>
      </c>
      <c r="B1365" s="26"/>
      <c r="C1365" s="26" t="s">
        <v>221</v>
      </c>
      <c r="D1365" s="26" t="s">
        <v>5221</v>
      </c>
      <c r="E1365" s="26" t="s">
        <v>5222</v>
      </c>
      <c r="F1365" s="26" t="s">
        <v>5223</v>
      </c>
      <c r="G1365" s="26" t="s">
        <v>5224</v>
      </c>
      <c r="H1365" s="26" t="s">
        <v>5224</v>
      </c>
      <c r="I1365" s="27" t="s">
        <v>93</v>
      </c>
      <c r="J1365" s="86">
        <v>219797.33333333334</v>
      </c>
      <c r="K1365" s="86">
        <f t="shared" si="21"/>
        <v>41761.493333333339</v>
      </c>
      <c r="L1365" s="86">
        <v>261559</v>
      </c>
      <c r="M1365" s="88"/>
    </row>
    <row r="1366" spans="1:13" ht="27">
      <c r="A1366" s="26" t="s">
        <v>5225</v>
      </c>
      <c r="B1366" s="26"/>
      <c r="C1366" s="26" t="s">
        <v>221</v>
      </c>
      <c r="D1366" s="26" t="s">
        <v>5226</v>
      </c>
      <c r="E1366" s="26" t="s">
        <v>4174</v>
      </c>
      <c r="F1366" s="26" t="s">
        <v>224</v>
      </c>
      <c r="G1366" s="26" t="s">
        <v>5227</v>
      </c>
      <c r="H1366" s="26" t="s">
        <v>5227</v>
      </c>
      <c r="I1366" s="27" t="s">
        <v>93</v>
      </c>
      <c r="J1366" s="86">
        <v>376254.30499999999</v>
      </c>
      <c r="K1366" s="86">
        <f t="shared" si="21"/>
        <v>71488.317949999997</v>
      </c>
      <c r="L1366" s="86">
        <v>447743</v>
      </c>
      <c r="M1366" s="88"/>
    </row>
    <row r="1367" spans="1:13" ht="27">
      <c r="A1367" s="26" t="s">
        <v>5228</v>
      </c>
      <c r="B1367" s="26"/>
      <c r="C1367" s="26" t="s">
        <v>221</v>
      </c>
      <c r="D1367" s="26" t="s">
        <v>5229</v>
      </c>
      <c r="E1367" s="26" t="s">
        <v>5230</v>
      </c>
      <c r="F1367" s="26" t="s">
        <v>224</v>
      </c>
      <c r="G1367" s="26" t="s">
        <v>5231</v>
      </c>
      <c r="H1367" s="26" t="s">
        <v>5231</v>
      </c>
      <c r="I1367" s="27" t="s">
        <v>93</v>
      </c>
      <c r="J1367" s="86">
        <v>143629.19433333332</v>
      </c>
      <c r="K1367" s="86">
        <f t="shared" si="21"/>
        <v>27289.546923333332</v>
      </c>
      <c r="L1367" s="86">
        <v>170919</v>
      </c>
      <c r="M1367" s="88"/>
    </row>
    <row r="1368" spans="1:13" ht="27">
      <c r="A1368" s="26" t="s">
        <v>5232</v>
      </c>
      <c r="B1368" s="26"/>
      <c r="C1368" s="26" t="s">
        <v>221</v>
      </c>
      <c r="D1368" s="26" t="s">
        <v>5233</v>
      </c>
      <c r="E1368" s="26" t="s">
        <v>5234</v>
      </c>
      <c r="F1368" s="26" t="s">
        <v>221</v>
      </c>
      <c r="G1368" s="26" t="s">
        <v>5235</v>
      </c>
      <c r="H1368" s="26" t="s">
        <v>5235</v>
      </c>
      <c r="I1368" s="27" t="s">
        <v>93</v>
      </c>
      <c r="J1368" s="86">
        <v>1672078.25</v>
      </c>
      <c r="K1368" s="86">
        <f t="shared" si="21"/>
        <v>317694.86749999999</v>
      </c>
      <c r="L1368" s="86">
        <v>1989773</v>
      </c>
      <c r="M1368" s="88"/>
    </row>
    <row r="1369" spans="1:13">
      <c r="A1369" s="26" t="s">
        <v>5236</v>
      </c>
      <c r="B1369" s="26"/>
      <c r="C1369" s="26" t="s">
        <v>221</v>
      </c>
      <c r="D1369" s="26" t="s">
        <v>5237</v>
      </c>
      <c r="E1369" s="26" t="s">
        <v>4747</v>
      </c>
      <c r="F1369" s="26" t="s">
        <v>263</v>
      </c>
      <c r="G1369" s="26" t="s">
        <v>5238</v>
      </c>
      <c r="H1369" s="26" t="s">
        <v>5238</v>
      </c>
      <c r="I1369" s="27" t="s">
        <v>93</v>
      </c>
      <c r="J1369" s="86">
        <v>579135.74659754219</v>
      </c>
      <c r="K1369" s="86">
        <f t="shared" si="21"/>
        <v>110035.79185353302</v>
      </c>
      <c r="L1369" s="86">
        <v>689172</v>
      </c>
      <c r="M1369" s="88"/>
    </row>
    <row r="1370" spans="1:13">
      <c r="A1370" s="26" t="s">
        <v>5239</v>
      </c>
      <c r="B1370" s="26"/>
      <c r="C1370" s="26" t="s">
        <v>221</v>
      </c>
      <c r="D1370" s="26" t="s">
        <v>5240</v>
      </c>
      <c r="E1370" s="26" t="s">
        <v>5241</v>
      </c>
      <c r="F1370" s="26" t="s">
        <v>263</v>
      </c>
      <c r="G1370" s="26" t="s">
        <v>5238</v>
      </c>
      <c r="H1370" s="26" t="s">
        <v>5238</v>
      </c>
      <c r="I1370" s="27" t="s">
        <v>93</v>
      </c>
      <c r="J1370" s="86">
        <v>327136.46525000001</v>
      </c>
      <c r="K1370" s="86">
        <f t="shared" si="21"/>
        <v>62155.9283975</v>
      </c>
      <c r="L1370" s="86">
        <v>389292</v>
      </c>
      <c r="M1370" s="88"/>
    </row>
    <row r="1371" spans="1:13" ht="27">
      <c r="A1371" s="26" t="s">
        <v>5242</v>
      </c>
      <c r="B1371" s="26"/>
      <c r="C1371" s="26" t="s">
        <v>221</v>
      </c>
      <c r="D1371" s="26" t="s">
        <v>5243</v>
      </c>
      <c r="E1371" s="26" t="s">
        <v>5244</v>
      </c>
      <c r="F1371" s="26" t="s">
        <v>224</v>
      </c>
      <c r="G1371" s="26" t="s">
        <v>224</v>
      </c>
      <c r="H1371" s="26" t="s">
        <v>224</v>
      </c>
      <c r="I1371" s="27" t="s">
        <v>93</v>
      </c>
      <c r="J1371" s="86">
        <v>161251</v>
      </c>
      <c r="K1371" s="86">
        <f t="shared" si="21"/>
        <v>30637.69</v>
      </c>
      <c r="L1371" s="86">
        <v>191889</v>
      </c>
      <c r="M1371" s="88"/>
    </row>
    <row r="1372" spans="1:13">
      <c r="A1372" s="26" t="s">
        <v>5245</v>
      </c>
      <c r="B1372" s="26"/>
      <c r="C1372" s="26" t="s">
        <v>221</v>
      </c>
      <c r="D1372" s="26" t="s">
        <v>5246</v>
      </c>
      <c r="E1372" s="26" t="s">
        <v>5247</v>
      </c>
      <c r="F1372" s="26" t="s">
        <v>224</v>
      </c>
      <c r="G1372" s="26" t="s">
        <v>5248</v>
      </c>
      <c r="H1372" s="26" t="s">
        <v>5248</v>
      </c>
      <c r="I1372" s="27" t="s">
        <v>93</v>
      </c>
      <c r="J1372" s="86">
        <v>279124.07722222223</v>
      </c>
      <c r="K1372" s="86">
        <f t="shared" si="21"/>
        <v>53033.574672222225</v>
      </c>
      <c r="L1372" s="86">
        <v>332158</v>
      </c>
      <c r="M1372" s="88"/>
    </row>
    <row r="1373" spans="1:13">
      <c r="A1373" s="26" t="s">
        <v>5249</v>
      </c>
      <c r="B1373" s="26"/>
      <c r="C1373" s="26" t="s">
        <v>221</v>
      </c>
      <c r="D1373" s="26" t="s">
        <v>5250</v>
      </c>
      <c r="E1373" s="26" t="s">
        <v>241</v>
      </c>
      <c r="F1373" s="26" t="s">
        <v>686</v>
      </c>
      <c r="G1373" s="26" t="s">
        <v>5251</v>
      </c>
      <c r="H1373" s="26" t="s">
        <v>5251</v>
      </c>
      <c r="I1373" s="27" t="s">
        <v>93</v>
      </c>
      <c r="J1373" s="86">
        <v>6721677</v>
      </c>
      <c r="K1373" s="86">
        <f t="shared" si="21"/>
        <v>1277118.6300000001</v>
      </c>
      <c r="L1373" s="86">
        <v>7998796</v>
      </c>
      <c r="M1373" s="88"/>
    </row>
    <row r="1374" spans="1:13" ht="27">
      <c r="A1374" s="26" t="s">
        <v>5252</v>
      </c>
      <c r="B1374" s="26"/>
      <c r="C1374" s="26" t="s">
        <v>221</v>
      </c>
      <c r="D1374" s="26" t="s">
        <v>5253</v>
      </c>
      <c r="E1374" s="26" t="s">
        <v>5254</v>
      </c>
      <c r="F1374" s="26" t="s">
        <v>5255</v>
      </c>
      <c r="G1374" s="26" t="s">
        <v>5256</v>
      </c>
      <c r="H1374" s="26" t="s">
        <v>5256</v>
      </c>
      <c r="I1374" s="27" t="s">
        <v>93</v>
      </c>
      <c r="J1374" s="86">
        <v>1535656.0276666668</v>
      </c>
      <c r="K1374" s="86">
        <f t="shared" si="21"/>
        <v>291774.6452566667</v>
      </c>
      <c r="L1374" s="86">
        <v>1827431</v>
      </c>
      <c r="M1374" s="88"/>
    </row>
    <row r="1375" spans="1:13" ht="27">
      <c r="A1375" s="26" t="s">
        <v>5257</v>
      </c>
      <c r="B1375" s="26"/>
      <c r="C1375" s="26" t="s">
        <v>221</v>
      </c>
      <c r="D1375" s="26" t="s">
        <v>5258</v>
      </c>
      <c r="E1375" s="26" t="s">
        <v>5259</v>
      </c>
      <c r="F1375" s="26" t="s">
        <v>1882</v>
      </c>
      <c r="G1375" s="26" t="s">
        <v>5260</v>
      </c>
      <c r="H1375" s="26" t="s">
        <v>5260</v>
      </c>
      <c r="I1375" s="27" t="s">
        <v>93</v>
      </c>
      <c r="J1375" s="86">
        <v>1018161.6666666666</v>
      </c>
      <c r="K1375" s="86">
        <f t="shared" si="21"/>
        <v>193450.71666666667</v>
      </c>
      <c r="L1375" s="86">
        <v>1211612</v>
      </c>
      <c r="M1375" s="88"/>
    </row>
    <row r="1376" spans="1:13" ht="27">
      <c r="A1376" s="26" t="s">
        <v>5261</v>
      </c>
      <c r="B1376" s="26"/>
      <c r="C1376" s="26" t="s">
        <v>221</v>
      </c>
      <c r="D1376" s="26" t="s">
        <v>5262</v>
      </c>
      <c r="E1376" s="26" t="s">
        <v>5263</v>
      </c>
      <c r="F1376" s="26" t="s">
        <v>224</v>
      </c>
      <c r="G1376" s="26" t="s">
        <v>224</v>
      </c>
      <c r="H1376" s="26" t="s">
        <v>224</v>
      </c>
      <c r="I1376" s="27" t="s">
        <v>93</v>
      </c>
      <c r="J1376" s="86">
        <v>105190.92544802868</v>
      </c>
      <c r="K1376" s="86">
        <f t="shared" si="21"/>
        <v>19986.275835125449</v>
      </c>
      <c r="L1376" s="86">
        <v>125177</v>
      </c>
      <c r="M1376" s="88"/>
    </row>
    <row r="1377" spans="1:13">
      <c r="A1377" s="26" t="s">
        <v>5264</v>
      </c>
      <c r="B1377" s="26"/>
      <c r="C1377" s="26" t="s">
        <v>221</v>
      </c>
      <c r="D1377" s="26" t="s">
        <v>5265</v>
      </c>
      <c r="E1377" s="26" t="s">
        <v>5266</v>
      </c>
      <c r="F1377" s="26" t="s">
        <v>224</v>
      </c>
      <c r="G1377" s="26" t="s">
        <v>224</v>
      </c>
      <c r="H1377" s="26" t="s">
        <v>224</v>
      </c>
      <c r="I1377" s="27" t="s">
        <v>93</v>
      </c>
      <c r="J1377" s="86">
        <v>206608</v>
      </c>
      <c r="K1377" s="86">
        <f t="shared" si="21"/>
        <v>39255.520000000004</v>
      </c>
      <c r="L1377" s="86">
        <v>245864</v>
      </c>
      <c r="M1377" s="88"/>
    </row>
    <row r="1378" spans="1:13" ht="27">
      <c r="A1378" s="26" t="s">
        <v>5267</v>
      </c>
      <c r="B1378" s="26"/>
      <c r="C1378" s="26" t="s">
        <v>221</v>
      </c>
      <c r="D1378" s="26" t="s">
        <v>5268</v>
      </c>
      <c r="E1378" s="26" t="s">
        <v>5269</v>
      </c>
      <c r="F1378" s="26" t="s">
        <v>4444</v>
      </c>
      <c r="G1378" s="26" t="s">
        <v>5270</v>
      </c>
      <c r="H1378" s="26" t="s">
        <v>5270</v>
      </c>
      <c r="I1378" s="27" t="s">
        <v>93</v>
      </c>
      <c r="J1378" s="86">
        <v>3606630.611333333</v>
      </c>
      <c r="K1378" s="86">
        <f t="shared" si="21"/>
        <v>685259.81615333329</v>
      </c>
      <c r="L1378" s="86">
        <v>4291890</v>
      </c>
      <c r="M1378" s="88"/>
    </row>
    <row r="1379" spans="1:13" ht="27">
      <c r="A1379" s="26" t="s">
        <v>5271</v>
      </c>
      <c r="B1379" s="26"/>
      <c r="C1379" s="26" t="s">
        <v>221</v>
      </c>
      <c r="D1379" s="26" t="s">
        <v>5272</v>
      </c>
      <c r="E1379" s="26" t="s">
        <v>5273</v>
      </c>
      <c r="F1379" s="26" t="s">
        <v>5274</v>
      </c>
      <c r="G1379" s="26" t="s">
        <v>5275</v>
      </c>
      <c r="H1379" s="26" t="s">
        <v>5275</v>
      </c>
      <c r="I1379" s="27" t="s">
        <v>93</v>
      </c>
      <c r="J1379" s="86">
        <v>2614485.2000000002</v>
      </c>
      <c r="K1379" s="86">
        <f t="shared" si="21"/>
        <v>496752.18800000002</v>
      </c>
      <c r="L1379" s="86">
        <v>3111237</v>
      </c>
      <c r="M1379" s="88"/>
    </row>
    <row r="1380" spans="1:13" ht="27">
      <c r="A1380" s="26" t="s">
        <v>5276</v>
      </c>
      <c r="B1380" s="26"/>
      <c r="C1380" s="26" t="s">
        <v>221</v>
      </c>
      <c r="D1380" s="26" t="s">
        <v>5277</v>
      </c>
      <c r="E1380" s="26" t="s">
        <v>5278</v>
      </c>
      <c r="F1380" s="26" t="s">
        <v>224</v>
      </c>
      <c r="G1380" s="26" t="s">
        <v>5279</v>
      </c>
      <c r="H1380" s="26" t="s">
        <v>5279</v>
      </c>
      <c r="I1380" s="27" t="s">
        <v>93</v>
      </c>
      <c r="J1380" s="86">
        <v>427570.56430107524</v>
      </c>
      <c r="K1380" s="86">
        <f t="shared" si="21"/>
        <v>81238.407217204294</v>
      </c>
      <c r="L1380" s="86">
        <v>508809</v>
      </c>
      <c r="M1380" s="88"/>
    </row>
    <row r="1381" spans="1:13">
      <c r="A1381" s="26" t="s">
        <v>5280</v>
      </c>
      <c r="B1381" s="26"/>
      <c r="C1381" s="26" t="s">
        <v>221</v>
      </c>
      <c r="D1381" s="26" t="s">
        <v>5281</v>
      </c>
      <c r="E1381" s="26" t="s">
        <v>5282</v>
      </c>
      <c r="F1381" s="26" t="s">
        <v>224</v>
      </c>
      <c r="G1381" s="26" t="s">
        <v>5283</v>
      </c>
      <c r="H1381" s="26" t="s">
        <v>5283</v>
      </c>
      <c r="I1381" s="27" t="s">
        <v>93</v>
      </c>
      <c r="J1381" s="86">
        <v>537245.5</v>
      </c>
      <c r="K1381" s="86">
        <f t="shared" si="21"/>
        <v>102076.645</v>
      </c>
      <c r="L1381" s="86">
        <v>639322</v>
      </c>
      <c r="M1381" s="88"/>
    </row>
    <row r="1382" spans="1:13" ht="27">
      <c r="A1382" s="26" t="s">
        <v>5284</v>
      </c>
      <c r="B1382" s="26"/>
      <c r="C1382" s="26" t="s">
        <v>221</v>
      </c>
      <c r="D1382" s="26" t="s">
        <v>5285</v>
      </c>
      <c r="E1382" s="26" t="s">
        <v>5286</v>
      </c>
      <c r="F1382" s="26" t="s">
        <v>561</v>
      </c>
      <c r="G1382" s="26" t="s">
        <v>5287</v>
      </c>
      <c r="H1382" s="26" t="s">
        <v>5287</v>
      </c>
      <c r="I1382" s="27" t="s">
        <v>93</v>
      </c>
      <c r="J1382" s="86">
        <v>426442.5</v>
      </c>
      <c r="K1382" s="86">
        <f t="shared" si="21"/>
        <v>81024.074999999997</v>
      </c>
      <c r="L1382" s="86">
        <v>507467</v>
      </c>
      <c r="M1382" s="88"/>
    </row>
    <row r="1383" spans="1:13" ht="27">
      <c r="A1383" s="26" t="s">
        <v>5288</v>
      </c>
      <c r="B1383" s="26"/>
      <c r="C1383" s="26" t="s">
        <v>221</v>
      </c>
      <c r="D1383" s="26" t="s">
        <v>5289</v>
      </c>
      <c r="E1383" s="26" t="s">
        <v>5290</v>
      </c>
      <c r="F1383" s="26" t="s">
        <v>263</v>
      </c>
      <c r="G1383" s="26" t="s">
        <v>5291</v>
      </c>
      <c r="H1383" s="26" t="s">
        <v>5291</v>
      </c>
      <c r="I1383" s="27" t="s">
        <v>93</v>
      </c>
      <c r="J1383" s="86">
        <v>1690055.75</v>
      </c>
      <c r="K1383" s="86">
        <f t="shared" si="21"/>
        <v>321110.59250000003</v>
      </c>
      <c r="L1383" s="86">
        <v>2011166</v>
      </c>
      <c r="M1383" s="88"/>
    </row>
    <row r="1384" spans="1:13" ht="27">
      <c r="A1384" s="26" t="s">
        <v>5292</v>
      </c>
      <c r="B1384" s="26"/>
      <c r="C1384" s="26" t="s">
        <v>221</v>
      </c>
      <c r="D1384" s="26" t="s">
        <v>5293</v>
      </c>
      <c r="E1384" s="26" t="s">
        <v>5294</v>
      </c>
      <c r="F1384" s="26" t="s">
        <v>5295</v>
      </c>
      <c r="G1384" s="26" t="s">
        <v>5296</v>
      </c>
      <c r="H1384" s="26" t="s">
        <v>5296</v>
      </c>
      <c r="I1384" s="27" t="s">
        <v>93</v>
      </c>
      <c r="J1384" s="86">
        <v>1015843</v>
      </c>
      <c r="K1384" s="86">
        <f t="shared" si="21"/>
        <v>193010.17</v>
      </c>
      <c r="L1384" s="86">
        <v>1208853</v>
      </c>
      <c r="M1384" s="88"/>
    </row>
    <row r="1385" spans="1:13">
      <c r="A1385" s="26" t="s">
        <v>5297</v>
      </c>
      <c r="B1385" s="26"/>
      <c r="C1385" s="26" t="s">
        <v>221</v>
      </c>
      <c r="D1385" s="26" t="s">
        <v>5298</v>
      </c>
      <c r="E1385" s="26" t="s">
        <v>5299</v>
      </c>
      <c r="F1385" s="26" t="s">
        <v>224</v>
      </c>
      <c r="G1385" s="26" t="s">
        <v>224</v>
      </c>
      <c r="H1385" s="26" t="s">
        <v>224</v>
      </c>
      <c r="I1385" s="27" t="s">
        <v>93</v>
      </c>
      <c r="J1385" s="86">
        <v>83151.509222222216</v>
      </c>
      <c r="K1385" s="86">
        <f t="shared" si="21"/>
        <v>15798.78675222222</v>
      </c>
      <c r="L1385" s="86">
        <v>98950</v>
      </c>
      <c r="M1385" s="88"/>
    </row>
    <row r="1386" spans="1:13">
      <c r="A1386" s="26" t="s">
        <v>5300</v>
      </c>
      <c r="B1386" s="26"/>
      <c r="C1386" s="26" t="s">
        <v>221</v>
      </c>
      <c r="D1386" s="26" t="s">
        <v>5301</v>
      </c>
      <c r="E1386" s="26" t="s">
        <v>5259</v>
      </c>
      <c r="F1386" s="26" t="s">
        <v>224</v>
      </c>
      <c r="G1386" s="26" t="s">
        <v>5302</v>
      </c>
      <c r="H1386" s="26" t="s">
        <v>5302</v>
      </c>
      <c r="I1386" s="27" t="s">
        <v>93</v>
      </c>
      <c r="J1386" s="86">
        <v>449862.96611111111</v>
      </c>
      <c r="K1386" s="86">
        <f t="shared" si="21"/>
        <v>85473.963561111115</v>
      </c>
      <c r="L1386" s="86">
        <v>535337</v>
      </c>
      <c r="M1386" s="88"/>
    </row>
    <row r="1387" spans="1:13" ht="27">
      <c r="A1387" s="26" t="s">
        <v>5303</v>
      </c>
      <c r="B1387" s="26"/>
      <c r="C1387" s="26" t="s">
        <v>221</v>
      </c>
      <c r="D1387" s="26" t="s">
        <v>5304</v>
      </c>
      <c r="E1387" s="26" t="s">
        <v>5305</v>
      </c>
      <c r="F1387" s="26" t="s">
        <v>5306</v>
      </c>
      <c r="G1387" s="26" t="s">
        <v>5307</v>
      </c>
      <c r="H1387" s="26" t="s">
        <v>5307</v>
      </c>
      <c r="I1387" s="27" t="s">
        <v>93</v>
      </c>
      <c r="J1387" s="86">
        <v>792086</v>
      </c>
      <c r="K1387" s="86">
        <f t="shared" si="21"/>
        <v>150496.34</v>
      </c>
      <c r="L1387" s="86">
        <v>942582</v>
      </c>
      <c r="M1387" s="88"/>
    </row>
    <row r="1388" spans="1:13">
      <c r="A1388" s="26" t="s">
        <v>5308</v>
      </c>
      <c r="B1388" s="26"/>
      <c r="C1388" s="26" t="s">
        <v>221</v>
      </c>
      <c r="D1388" s="26" t="s">
        <v>5309</v>
      </c>
      <c r="E1388" s="26" t="s">
        <v>5310</v>
      </c>
      <c r="F1388" s="26" t="s">
        <v>4135</v>
      </c>
      <c r="G1388" s="26" t="s">
        <v>4425</v>
      </c>
      <c r="H1388" s="26" t="s">
        <v>4425</v>
      </c>
      <c r="I1388" s="27" t="s">
        <v>93</v>
      </c>
      <c r="J1388" s="86">
        <v>338053</v>
      </c>
      <c r="K1388" s="86">
        <f t="shared" si="21"/>
        <v>64230.07</v>
      </c>
      <c r="L1388" s="86">
        <v>402283</v>
      </c>
      <c r="M1388" s="88"/>
    </row>
    <row r="1389" spans="1:13">
      <c r="A1389" s="26" t="s">
        <v>5311</v>
      </c>
      <c r="B1389" s="26"/>
      <c r="C1389" s="26" t="s">
        <v>221</v>
      </c>
      <c r="D1389" s="26" t="s">
        <v>5312</v>
      </c>
      <c r="E1389" s="26" t="s">
        <v>4139</v>
      </c>
      <c r="F1389" s="26" t="s">
        <v>4140</v>
      </c>
      <c r="G1389" s="26" t="s">
        <v>5313</v>
      </c>
      <c r="H1389" s="26" t="s">
        <v>5313</v>
      </c>
      <c r="I1389" s="27" t="s">
        <v>93</v>
      </c>
      <c r="J1389" s="86">
        <v>3418311.8</v>
      </c>
      <c r="K1389" s="86">
        <f t="shared" si="21"/>
        <v>649479.24199999997</v>
      </c>
      <c r="L1389" s="86">
        <v>4067791</v>
      </c>
      <c r="M1389" s="88"/>
    </row>
    <row r="1390" spans="1:13">
      <c r="A1390" s="26" t="s">
        <v>5314</v>
      </c>
      <c r="B1390" s="26"/>
      <c r="C1390" s="26" t="s">
        <v>221</v>
      </c>
      <c r="D1390" s="26" t="s">
        <v>5315</v>
      </c>
      <c r="E1390" s="26" t="s">
        <v>5316</v>
      </c>
      <c r="F1390" s="26" t="s">
        <v>224</v>
      </c>
      <c r="G1390" s="26" t="s">
        <v>224</v>
      </c>
      <c r="H1390" s="26" t="s">
        <v>224</v>
      </c>
      <c r="I1390" s="27" t="s">
        <v>93</v>
      </c>
      <c r="J1390" s="86">
        <v>210106.47533333334</v>
      </c>
      <c r="K1390" s="86">
        <f t="shared" si="21"/>
        <v>39920.230313333333</v>
      </c>
      <c r="L1390" s="86">
        <v>250027</v>
      </c>
      <c r="M1390" s="88"/>
    </row>
    <row r="1391" spans="1:13">
      <c r="A1391" s="26" t="s">
        <v>5317</v>
      </c>
      <c r="B1391" s="26"/>
      <c r="C1391" s="26" t="s">
        <v>221</v>
      </c>
      <c r="D1391" s="26" t="s">
        <v>5318</v>
      </c>
      <c r="E1391" s="26" t="s">
        <v>5316</v>
      </c>
      <c r="F1391" s="26" t="s">
        <v>224</v>
      </c>
      <c r="G1391" s="26" t="s">
        <v>224</v>
      </c>
      <c r="H1391" s="26" t="s">
        <v>224</v>
      </c>
      <c r="I1391" s="27" t="s">
        <v>93</v>
      </c>
      <c r="J1391" s="86">
        <v>384741.52466666669</v>
      </c>
      <c r="K1391" s="86">
        <f t="shared" si="21"/>
        <v>73100.889686666676</v>
      </c>
      <c r="L1391" s="86">
        <v>457842</v>
      </c>
      <c r="M1391" s="88"/>
    </row>
    <row r="1392" spans="1:13">
      <c r="A1392" s="26" t="s">
        <v>5319</v>
      </c>
      <c r="B1392" s="26"/>
      <c r="C1392" s="26" t="s">
        <v>221</v>
      </c>
      <c r="D1392" s="26" t="s">
        <v>5320</v>
      </c>
      <c r="E1392" s="26" t="s">
        <v>5310</v>
      </c>
      <c r="F1392" s="26" t="s">
        <v>224</v>
      </c>
      <c r="G1392" s="26" t="s">
        <v>5321</v>
      </c>
      <c r="H1392" s="26" t="s">
        <v>5321</v>
      </c>
      <c r="I1392" s="27" t="s">
        <v>93</v>
      </c>
      <c r="J1392" s="86">
        <v>445907.21525000001</v>
      </c>
      <c r="K1392" s="86">
        <f t="shared" si="21"/>
        <v>84722.370897500005</v>
      </c>
      <c r="L1392" s="86">
        <v>530630</v>
      </c>
      <c r="M1392" s="88"/>
    </row>
    <row r="1393" spans="1:13" ht="27">
      <c r="A1393" s="26" t="s">
        <v>5322</v>
      </c>
      <c r="B1393" s="26"/>
      <c r="C1393" s="26" t="s">
        <v>221</v>
      </c>
      <c r="D1393" s="26" t="s">
        <v>5323</v>
      </c>
      <c r="E1393" s="26" t="s">
        <v>4747</v>
      </c>
      <c r="F1393" s="26" t="s">
        <v>224</v>
      </c>
      <c r="G1393" s="26" t="s">
        <v>224</v>
      </c>
      <c r="H1393" s="26" t="s">
        <v>5324</v>
      </c>
      <c r="I1393" s="27" t="s">
        <v>93</v>
      </c>
      <c r="J1393" s="86">
        <v>343181.25</v>
      </c>
      <c r="K1393" s="86">
        <f t="shared" si="21"/>
        <v>65204.4375</v>
      </c>
      <c r="L1393" s="86">
        <v>408386</v>
      </c>
      <c r="M1393" s="88"/>
    </row>
    <row r="1394" spans="1:13">
      <c r="A1394" s="26" t="s">
        <v>5325</v>
      </c>
      <c r="B1394" s="26"/>
      <c r="C1394" s="26" t="s">
        <v>221</v>
      </c>
      <c r="D1394" s="26" t="s">
        <v>5326</v>
      </c>
      <c r="E1394" s="26" t="s">
        <v>5327</v>
      </c>
      <c r="F1394" s="26" t="s">
        <v>4839</v>
      </c>
      <c r="G1394" s="26" t="s">
        <v>5328</v>
      </c>
      <c r="H1394" s="26" t="s">
        <v>5328</v>
      </c>
      <c r="I1394" s="27" t="s">
        <v>93</v>
      </c>
      <c r="J1394" s="86">
        <v>1222153.8</v>
      </c>
      <c r="K1394" s="86">
        <f t="shared" si="21"/>
        <v>232209.22200000001</v>
      </c>
      <c r="L1394" s="86">
        <v>1454363</v>
      </c>
      <c r="M1394" s="88"/>
    </row>
    <row r="1395" spans="1:13">
      <c r="A1395" s="26" t="s">
        <v>5329</v>
      </c>
      <c r="B1395" s="26"/>
      <c r="C1395" s="26" t="s">
        <v>221</v>
      </c>
      <c r="D1395" s="26" t="s">
        <v>5330</v>
      </c>
      <c r="E1395" s="26" t="s">
        <v>4139</v>
      </c>
      <c r="F1395" s="26" t="s">
        <v>5331</v>
      </c>
      <c r="G1395" s="26" t="s">
        <v>5332</v>
      </c>
      <c r="H1395" s="26" t="s">
        <v>5332</v>
      </c>
      <c r="I1395" s="27" t="s">
        <v>93</v>
      </c>
      <c r="J1395" s="86">
        <v>1515354.5</v>
      </c>
      <c r="K1395" s="86">
        <f t="shared" si="21"/>
        <v>287917.35499999998</v>
      </c>
      <c r="L1395" s="86">
        <v>1803272</v>
      </c>
      <c r="M1395" s="88"/>
    </row>
    <row r="1396" spans="1:13">
      <c r="A1396" s="26" t="s">
        <v>5333</v>
      </c>
      <c r="B1396" s="26"/>
      <c r="C1396" s="26" t="s">
        <v>221</v>
      </c>
      <c r="D1396" s="26" t="s">
        <v>5334</v>
      </c>
      <c r="E1396" s="26" t="s">
        <v>5335</v>
      </c>
      <c r="F1396" s="26" t="s">
        <v>5336</v>
      </c>
      <c r="G1396" s="26" t="s">
        <v>224</v>
      </c>
      <c r="H1396" s="26" t="s">
        <v>224</v>
      </c>
      <c r="I1396" s="27" t="s">
        <v>93</v>
      </c>
      <c r="J1396" s="86">
        <v>515579</v>
      </c>
      <c r="K1396" s="86">
        <f t="shared" si="21"/>
        <v>97960.01</v>
      </c>
      <c r="L1396" s="86">
        <v>613539</v>
      </c>
      <c r="M1396" s="88"/>
    </row>
    <row r="1397" spans="1:13" ht="27">
      <c r="A1397" s="26" t="s">
        <v>5337</v>
      </c>
      <c r="B1397" s="26"/>
      <c r="C1397" s="26" t="s">
        <v>221</v>
      </c>
      <c r="D1397" s="26" t="s">
        <v>5338</v>
      </c>
      <c r="E1397" s="26" t="s">
        <v>474</v>
      </c>
      <c r="F1397" s="26" t="s">
        <v>263</v>
      </c>
      <c r="G1397" s="26" t="s">
        <v>5321</v>
      </c>
      <c r="H1397" s="26" t="s">
        <v>5321</v>
      </c>
      <c r="I1397" s="27" t="s">
        <v>93</v>
      </c>
      <c r="J1397" s="86">
        <v>383539.95537634409</v>
      </c>
      <c r="K1397" s="86">
        <f t="shared" si="21"/>
        <v>72872.591521505383</v>
      </c>
      <c r="L1397" s="86">
        <v>456413</v>
      </c>
      <c r="M1397" s="88"/>
    </row>
    <row r="1398" spans="1:13">
      <c r="A1398" s="26" t="s">
        <v>5339</v>
      </c>
      <c r="B1398" s="26"/>
      <c r="C1398" s="26" t="s">
        <v>221</v>
      </c>
      <c r="D1398" s="26" t="s">
        <v>5340</v>
      </c>
      <c r="E1398" s="26" t="s">
        <v>5341</v>
      </c>
      <c r="F1398" s="26" t="s">
        <v>5342</v>
      </c>
      <c r="G1398" s="26" t="s">
        <v>224</v>
      </c>
      <c r="H1398" s="26" t="s">
        <v>224</v>
      </c>
      <c r="I1398" s="27" t="s">
        <v>93</v>
      </c>
      <c r="J1398" s="86">
        <v>726649.83333333337</v>
      </c>
      <c r="K1398" s="86">
        <f t="shared" si="21"/>
        <v>138063.46833333335</v>
      </c>
      <c r="L1398" s="86">
        <v>864713</v>
      </c>
      <c r="M1398" s="88"/>
    </row>
    <row r="1399" spans="1:13">
      <c r="A1399" s="26" t="s">
        <v>5343</v>
      </c>
      <c r="B1399" s="26"/>
      <c r="C1399" s="26" t="s">
        <v>221</v>
      </c>
      <c r="D1399" s="26" t="s">
        <v>5344</v>
      </c>
      <c r="E1399" s="26" t="s">
        <v>5345</v>
      </c>
      <c r="F1399" s="26" t="s">
        <v>224</v>
      </c>
      <c r="G1399" s="26" t="s">
        <v>224</v>
      </c>
      <c r="H1399" s="26" t="s">
        <v>224</v>
      </c>
      <c r="I1399" s="27" t="s">
        <v>93</v>
      </c>
      <c r="J1399" s="86">
        <v>671638.20465949818</v>
      </c>
      <c r="K1399" s="86">
        <f t="shared" si="21"/>
        <v>127611.25888530466</v>
      </c>
      <c r="L1399" s="86">
        <v>799249</v>
      </c>
      <c r="M1399" s="88"/>
    </row>
    <row r="1400" spans="1:13">
      <c r="A1400" s="26" t="s">
        <v>5346</v>
      </c>
      <c r="B1400" s="26"/>
      <c r="C1400" s="26" t="s">
        <v>221</v>
      </c>
      <c r="D1400" s="26" t="s">
        <v>5347</v>
      </c>
      <c r="E1400" s="26" t="s">
        <v>5348</v>
      </c>
      <c r="F1400" s="26" t="s">
        <v>224</v>
      </c>
      <c r="G1400" s="26" t="s">
        <v>224</v>
      </c>
      <c r="H1400" s="26" t="s">
        <v>224</v>
      </c>
      <c r="I1400" s="27" t="s">
        <v>93</v>
      </c>
      <c r="J1400" s="86">
        <v>306451.39999999997</v>
      </c>
      <c r="K1400" s="86">
        <f t="shared" si="21"/>
        <v>58225.765999999996</v>
      </c>
      <c r="L1400" s="86">
        <v>364677</v>
      </c>
      <c r="M1400" s="88"/>
    </row>
    <row r="1401" spans="1:13">
      <c r="A1401" s="26" t="s">
        <v>5349</v>
      </c>
      <c r="B1401" s="26"/>
      <c r="C1401" s="26" t="s">
        <v>221</v>
      </c>
      <c r="D1401" s="26" t="s">
        <v>5350</v>
      </c>
      <c r="E1401" s="26" t="s">
        <v>5345</v>
      </c>
      <c r="F1401" s="26" t="s">
        <v>224</v>
      </c>
      <c r="G1401" s="26" t="s">
        <v>224</v>
      </c>
      <c r="H1401" s="26" t="s">
        <v>224</v>
      </c>
      <c r="I1401" s="27" t="s">
        <v>93</v>
      </c>
      <c r="J1401" s="86">
        <v>68733.139655913983</v>
      </c>
      <c r="K1401" s="86">
        <f t="shared" si="21"/>
        <v>13059.296534623656</v>
      </c>
      <c r="L1401" s="86">
        <v>81792</v>
      </c>
      <c r="M1401" s="88"/>
    </row>
    <row r="1402" spans="1:13">
      <c r="A1402" s="26" t="s">
        <v>5351</v>
      </c>
      <c r="B1402" s="26"/>
      <c r="C1402" s="26" t="s">
        <v>221</v>
      </c>
      <c r="D1402" s="26" t="s">
        <v>5352</v>
      </c>
      <c r="E1402" s="26" t="s">
        <v>5353</v>
      </c>
      <c r="F1402" s="26" t="s">
        <v>5354</v>
      </c>
      <c r="G1402" s="26" t="s">
        <v>5355</v>
      </c>
      <c r="H1402" s="26" t="s">
        <v>5355</v>
      </c>
      <c r="I1402" s="27" t="s">
        <v>93</v>
      </c>
      <c r="J1402" s="86">
        <v>1901787.6666666667</v>
      </c>
      <c r="K1402" s="86">
        <f t="shared" si="21"/>
        <v>361339.65666666668</v>
      </c>
      <c r="L1402" s="86">
        <v>2263127</v>
      </c>
      <c r="M1402" s="88"/>
    </row>
    <row r="1403" spans="1:13">
      <c r="A1403" s="26" t="s">
        <v>5356</v>
      </c>
      <c r="B1403" s="26"/>
      <c r="C1403" s="26" t="s">
        <v>221</v>
      </c>
      <c r="D1403" s="26" t="s">
        <v>5357</v>
      </c>
      <c r="E1403" s="26" t="s">
        <v>5358</v>
      </c>
      <c r="F1403" s="26" t="s">
        <v>224</v>
      </c>
      <c r="G1403" s="26" t="s">
        <v>224</v>
      </c>
      <c r="H1403" s="26" t="s">
        <v>224</v>
      </c>
      <c r="I1403" s="27" t="s">
        <v>93</v>
      </c>
      <c r="J1403" s="86">
        <v>161763.08022222223</v>
      </c>
      <c r="K1403" s="86">
        <f t="shared" si="21"/>
        <v>30734.985242222225</v>
      </c>
      <c r="L1403" s="86">
        <v>192498</v>
      </c>
      <c r="M1403" s="88"/>
    </row>
    <row r="1404" spans="1:13">
      <c r="A1404" s="26" t="s">
        <v>5359</v>
      </c>
      <c r="B1404" s="26"/>
      <c r="C1404" s="26" t="s">
        <v>221</v>
      </c>
      <c r="D1404" s="26" t="s">
        <v>5360</v>
      </c>
      <c r="E1404" s="26" t="s">
        <v>5361</v>
      </c>
      <c r="F1404" s="26" t="s">
        <v>4254</v>
      </c>
      <c r="G1404" s="26" t="s">
        <v>5362</v>
      </c>
      <c r="H1404" s="26" t="s">
        <v>5362</v>
      </c>
      <c r="I1404" s="27" t="s">
        <v>93</v>
      </c>
      <c r="J1404" s="86">
        <v>777186</v>
      </c>
      <c r="K1404" s="86">
        <f t="shared" si="21"/>
        <v>147665.34</v>
      </c>
      <c r="L1404" s="86">
        <v>924851</v>
      </c>
      <c r="M1404" s="88"/>
    </row>
    <row r="1405" spans="1:13" ht="40.5">
      <c r="A1405" s="26" t="s">
        <v>5363</v>
      </c>
      <c r="B1405" s="26"/>
      <c r="C1405" s="26" t="s">
        <v>221</v>
      </c>
      <c r="D1405" s="26" t="s">
        <v>5364</v>
      </c>
      <c r="E1405" s="26" t="s">
        <v>5358</v>
      </c>
      <c r="F1405" s="26" t="s">
        <v>5365</v>
      </c>
      <c r="G1405" s="26" t="s">
        <v>5366</v>
      </c>
      <c r="H1405" s="26" t="s">
        <v>5366</v>
      </c>
      <c r="I1405" s="27" t="s">
        <v>93</v>
      </c>
      <c r="J1405" s="86">
        <v>1206224</v>
      </c>
      <c r="K1405" s="86">
        <f t="shared" si="21"/>
        <v>229182.56</v>
      </c>
      <c r="L1405" s="86">
        <v>1435407</v>
      </c>
      <c r="M1405" s="88"/>
    </row>
    <row r="1406" spans="1:13" ht="27">
      <c r="A1406" s="26" t="s">
        <v>5367</v>
      </c>
      <c r="B1406" s="26"/>
      <c r="C1406" s="26" t="s">
        <v>221</v>
      </c>
      <c r="D1406" s="26" t="s">
        <v>5368</v>
      </c>
      <c r="E1406" s="26" t="s">
        <v>5345</v>
      </c>
      <c r="F1406" s="26" t="s">
        <v>224</v>
      </c>
      <c r="G1406" s="26" t="s">
        <v>224</v>
      </c>
      <c r="H1406" s="26" t="s">
        <v>224</v>
      </c>
      <c r="I1406" s="27" t="s">
        <v>93</v>
      </c>
      <c r="J1406" s="86">
        <v>431196</v>
      </c>
      <c r="K1406" s="86">
        <f t="shared" si="21"/>
        <v>81927.240000000005</v>
      </c>
      <c r="L1406" s="86">
        <v>513123</v>
      </c>
      <c r="M1406" s="88"/>
    </row>
    <row r="1407" spans="1:13" ht="27">
      <c r="A1407" s="26" t="s">
        <v>5369</v>
      </c>
      <c r="B1407" s="26"/>
      <c r="C1407" s="26" t="s">
        <v>221</v>
      </c>
      <c r="D1407" s="26" t="s">
        <v>5370</v>
      </c>
      <c r="E1407" s="26" t="s">
        <v>5259</v>
      </c>
      <c r="F1407" s="26" t="s">
        <v>4135</v>
      </c>
      <c r="G1407" s="26" t="s">
        <v>5371</v>
      </c>
      <c r="H1407" s="26" t="s">
        <v>5371</v>
      </c>
      <c r="I1407" s="27" t="s">
        <v>93</v>
      </c>
      <c r="J1407" s="86">
        <v>794198.26559139788</v>
      </c>
      <c r="K1407" s="86">
        <f t="shared" si="21"/>
        <v>150897.67046236561</v>
      </c>
      <c r="L1407" s="86">
        <v>945096</v>
      </c>
      <c r="M1407" s="88"/>
    </row>
    <row r="1408" spans="1:13">
      <c r="A1408" s="26" t="s">
        <v>5372</v>
      </c>
      <c r="B1408" s="26"/>
      <c r="C1408" s="26" t="s">
        <v>221</v>
      </c>
      <c r="D1408" s="26" t="s">
        <v>5373</v>
      </c>
      <c r="E1408" s="26" t="s">
        <v>5241</v>
      </c>
      <c r="F1408" s="26" t="s">
        <v>263</v>
      </c>
      <c r="G1408" s="26" t="s">
        <v>5374</v>
      </c>
      <c r="H1408" s="26" t="s">
        <v>5374</v>
      </c>
      <c r="I1408" s="27" t="s">
        <v>93</v>
      </c>
      <c r="J1408" s="86">
        <v>303130.04848521505</v>
      </c>
      <c r="K1408" s="86">
        <f t="shared" si="21"/>
        <v>57594.709212190864</v>
      </c>
      <c r="L1408" s="86">
        <v>360725</v>
      </c>
      <c r="M1408" s="88"/>
    </row>
    <row r="1409" spans="1:13">
      <c r="A1409" s="26" t="s">
        <v>5375</v>
      </c>
      <c r="B1409" s="26"/>
      <c r="C1409" s="26" t="s">
        <v>221</v>
      </c>
      <c r="D1409" s="26" t="s">
        <v>5376</v>
      </c>
      <c r="E1409" s="26" t="s">
        <v>5377</v>
      </c>
      <c r="F1409" s="26" t="s">
        <v>224</v>
      </c>
      <c r="G1409" s="26" t="s">
        <v>224</v>
      </c>
      <c r="H1409" s="26" t="s">
        <v>224</v>
      </c>
      <c r="I1409" s="27" t="s">
        <v>93</v>
      </c>
      <c r="J1409" s="86">
        <v>370259.5</v>
      </c>
      <c r="K1409" s="86">
        <f t="shared" si="21"/>
        <v>70349.305000000008</v>
      </c>
      <c r="L1409" s="86">
        <v>440609</v>
      </c>
      <c r="M1409" s="88"/>
    </row>
    <row r="1410" spans="1:13">
      <c r="A1410" s="26" t="s">
        <v>5378</v>
      </c>
      <c r="B1410" s="26"/>
      <c r="C1410" s="26" t="s">
        <v>221</v>
      </c>
      <c r="D1410" s="26" t="s">
        <v>5379</v>
      </c>
      <c r="E1410" s="26" t="s">
        <v>5380</v>
      </c>
      <c r="F1410" s="26" t="s">
        <v>224</v>
      </c>
      <c r="G1410" s="26" t="s">
        <v>224</v>
      </c>
      <c r="H1410" s="26" t="s">
        <v>224</v>
      </c>
      <c r="I1410" s="27" t="s">
        <v>93</v>
      </c>
      <c r="J1410" s="86">
        <v>45243.126881720425</v>
      </c>
      <c r="K1410" s="86">
        <f t="shared" si="21"/>
        <v>8596.1941075268805</v>
      </c>
      <c r="L1410" s="86">
        <v>53839</v>
      </c>
      <c r="M1410" s="88"/>
    </row>
    <row r="1411" spans="1:13">
      <c r="A1411" s="26" t="s">
        <v>5381</v>
      </c>
      <c r="B1411" s="26"/>
      <c r="C1411" s="26" t="s">
        <v>221</v>
      </c>
      <c r="D1411" s="26" t="s">
        <v>5382</v>
      </c>
      <c r="E1411" s="26" t="s">
        <v>4747</v>
      </c>
      <c r="F1411" s="26" t="s">
        <v>263</v>
      </c>
      <c r="G1411" s="26" t="s">
        <v>5383</v>
      </c>
      <c r="H1411" s="26" t="s">
        <v>5383</v>
      </c>
      <c r="I1411" s="27" t="s">
        <v>93</v>
      </c>
      <c r="J1411" s="86">
        <v>966591.85714285716</v>
      </c>
      <c r="K1411" s="86">
        <f t="shared" si="21"/>
        <v>183652.45285714287</v>
      </c>
      <c r="L1411" s="86">
        <v>1150244</v>
      </c>
      <c r="M1411" s="88"/>
    </row>
    <row r="1412" spans="1:13">
      <c r="A1412" s="26" t="s">
        <v>5384</v>
      </c>
      <c r="B1412" s="26"/>
      <c r="C1412" s="26" t="s">
        <v>221</v>
      </c>
      <c r="D1412" s="26" t="s">
        <v>5385</v>
      </c>
      <c r="E1412" s="26" t="s">
        <v>5386</v>
      </c>
      <c r="F1412" s="26" t="s">
        <v>224</v>
      </c>
      <c r="G1412" s="26" t="s">
        <v>5387</v>
      </c>
      <c r="H1412" s="26" t="s">
        <v>5387</v>
      </c>
      <c r="I1412" s="27" t="s">
        <v>93</v>
      </c>
      <c r="J1412" s="86">
        <v>661647.45806451619</v>
      </c>
      <c r="K1412" s="86">
        <f t="shared" si="21"/>
        <v>125713.01703225808</v>
      </c>
      <c r="L1412" s="86">
        <v>787360</v>
      </c>
      <c r="M1412" s="88"/>
    </row>
    <row r="1413" spans="1:13" ht="27">
      <c r="A1413" s="26" t="s">
        <v>5388</v>
      </c>
      <c r="B1413" s="26"/>
      <c r="C1413" s="26" t="s">
        <v>221</v>
      </c>
      <c r="D1413" s="26" t="s">
        <v>4101</v>
      </c>
      <c r="E1413" s="26" t="s">
        <v>432</v>
      </c>
      <c r="F1413" s="26" t="s">
        <v>224</v>
      </c>
      <c r="G1413" s="26" t="s">
        <v>224</v>
      </c>
      <c r="H1413" s="26" t="s">
        <v>224</v>
      </c>
      <c r="I1413" s="27" t="s">
        <v>93</v>
      </c>
      <c r="J1413" s="86">
        <v>317760.12449223414</v>
      </c>
      <c r="K1413" s="86">
        <f t="shared" si="21"/>
        <v>60374.423653524485</v>
      </c>
      <c r="L1413" s="86">
        <v>378135</v>
      </c>
      <c r="M1413" s="88"/>
    </row>
    <row r="1414" spans="1:13">
      <c r="A1414" s="26" t="s">
        <v>5389</v>
      </c>
      <c r="B1414" s="26"/>
      <c r="C1414" s="26" t="s">
        <v>221</v>
      </c>
      <c r="D1414" s="26" t="s">
        <v>695</v>
      </c>
      <c r="E1414" s="26" t="s">
        <v>637</v>
      </c>
      <c r="F1414" s="26" t="s">
        <v>697</v>
      </c>
      <c r="G1414" s="26" t="s">
        <v>224</v>
      </c>
      <c r="H1414" s="26" t="s">
        <v>224</v>
      </c>
      <c r="I1414" s="27" t="s">
        <v>93</v>
      </c>
      <c r="J1414" s="86">
        <v>1058204.25</v>
      </c>
      <c r="K1414" s="86">
        <f t="shared" si="21"/>
        <v>201058.8075</v>
      </c>
      <c r="L1414" s="86">
        <v>1259263</v>
      </c>
      <c r="M1414" s="88"/>
    </row>
    <row r="1415" spans="1:13">
      <c r="A1415" s="26" t="s">
        <v>5390</v>
      </c>
      <c r="B1415" s="26"/>
      <c r="C1415" s="26"/>
      <c r="D1415" s="26" t="s">
        <v>5391</v>
      </c>
      <c r="E1415" s="26" t="s">
        <v>5392</v>
      </c>
      <c r="F1415" s="26" t="s">
        <v>5393</v>
      </c>
      <c r="G1415" s="26" t="s">
        <v>5393</v>
      </c>
      <c r="H1415" s="26" t="s">
        <v>5393</v>
      </c>
      <c r="I1415" s="27" t="s">
        <v>93</v>
      </c>
      <c r="J1415" s="86">
        <v>649465.72200000007</v>
      </c>
      <c r="K1415" s="86">
        <f t="shared" si="21"/>
        <v>123398.48718000001</v>
      </c>
      <c r="L1415" s="86">
        <v>772864</v>
      </c>
      <c r="M1415" s="88"/>
    </row>
    <row r="1416" spans="1:13">
      <c r="A1416" s="26" t="s">
        <v>5394</v>
      </c>
      <c r="B1416" s="26"/>
      <c r="C1416" s="26"/>
      <c r="D1416" s="26" t="s">
        <v>5395</v>
      </c>
      <c r="E1416" s="26" t="s">
        <v>5211</v>
      </c>
      <c r="F1416" s="26" t="s">
        <v>263</v>
      </c>
      <c r="G1416" s="26" t="s">
        <v>5396</v>
      </c>
      <c r="H1416" s="26" t="s">
        <v>5396</v>
      </c>
      <c r="I1416" s="27" t="s">
        <v>93</v>
      </c>
      <c r="J1416" s="86">
        <v>845660.73144444451</v>
      </c>
      <c r="K1416" s="86">
        <f t="shared" ref="K1416:K1426" si="22">+J1416*0.19</f>
        <v>160675.53897444447</v>
      </c>
      <c r="L1416" s="86">
        <v>1006336</v>
      </c>
      <c r="M1416" s="88"/>
    </row>
    <row r="1417" spans="1:13">
      <c r="A1417" s="26" t="s">
        <v>5397</v>
      </c>
      <c r="B1417" s="26"/>
      <c r="C1417" s="26"/>
      <c r="D1417" s="26" t="s">
        <v>5398</v>
      </c>
      <c r="E1417" s="26" t="s">
        <v>5286</v>
      </c>
      <c r="F1417" s="26" t="s">
        <v>5399</v>
      </c>
      <c r="G1417" s="26" t="s">
        <v>5400</v>
      </c>
      <c r="H1417" s="26" t="s">
        <v>5400</v>
      </c>
      <c r="I1417" s="27" t="s">
        <v>93</v>
      </c>
      <c r="J1417" s="86">
        <v>2303610.8103225804</v>
      </c>
      <c r="K1417" s="86">
        <f t="shared" si="22"/>
        <v>437686.05396129028</v>
      </c>
      <c r="L1417" s="86">
        <v>2741297</v>
      </c>
      <c r="M1417" s="88"/>
    </row>
    <row r="1418" spans="1:13" ht="27">
      <c r="A1418" s="26" t="s">
        <v>5401</v>
      </c>
      <c r="B1418" s="26"/>
      <c r="C1418" s="26"/>
      <c r="D1418" s="26" t="s">
        <v>5402</v>
      </c>
      <c r="E1418" s="26" t="s">
        <v>859</v>
      </c>
      <c r="F1418" s="26" t="s">
        <v>4299</v>
      </c>
      <c r="G1418" s="26" t="s">
        <v>5403</v>
      </c>
      <c r="H1418" s="26" t="s">
        <v>5404</v>
      </c>
      <c r="I1418" s="27" t="s">
        <v>93</v>
      </c>
      <c r="J1418" s="86">
        <v>9508206.25</v>
      </c>
      <c r="K1418" s="86">
        <f t="shared" si="22"/>
        <v>1806559.1875</v>
      </c>
      <c r="L1418" s="86">
        <v>11314765</v>
      </c>
      <c r="M1418" s="88"/>
    </row>
    <row r="1419" spans="1:13">
      <c r="A1419" s="26" t="s">
        <v>5405</v>
      </c>
      <c r="B1419" s="26"/>
      <c r="C1419" s="26"/>
      <c r="D1419" s="26" t="s">
        <v>5406</v>
      </c>
      <c r="E1419" s="26" t="s">
        <v>5407</v>
      </c>
      <c r="F1419" s="26" t="s">
        <v>224</v>
      </c>
      <c r="G1419" s="26" t="s">
        <v>224</v>
      </c>
      <c r="H1419" s="26" t="s">
        <v>224</v>
      </c>
      <c r="I1419" s="27" t="s">
        <v>93</v>
      </c>
      <c r="J1419" s="86">
        <v>451124.84472580644</v>
      </c>
      <c r="K1419" s="86">
        <f t="shared" si="22"/>
        <v>85713.720497903225</v>
      </c>
      <c r="L1419" s="86">
        <v>536839</v>
      </c>
      <c r="M1419" s="88"/>
    </row>
    <row r="1420" spans="1:13">
      <c r="A1420" s="26" t="s">
        <v>5408</v>
      </c>
      <c r="B1420" s="26"/>
      <c r="C1420" s="26"/>
      <c r="D1420" s="26" t="s">
        <v>5409</v>
      </c>
      <c r="E1420" s="26" t="s">
        <v>5348</v>
      </c>
      <c r="F1420" s="26" t="s">
        <v>224</v>
      </c>
      <c r="G1420" s="26" t="s">
        <v>224</v>
      </c>
      <c r="H1420" s="26" t="s">
        <v>224</v>
      </c>
      <c r="I1420" s="27" t="s">
        <v>93</v>
      </c>
      <c r="J1420" s="86">
        <v>1150520.7415053763</v>
      </c>
      <c r="K1420" s="86">
        <f t="shared" si="22"/>
        <v>218598.9408860215</v>
      </c>
      <c r="L1420" s="86">
        <v>1369120</v>
      </c>
      <c r="M1420" s="88"/>
    </row>
    <row r="1421" spans="1:13">
      <c r="A1421" s="26" t="s">
        <v>5410</v>
      </c>
      <c r="B1421" s="26"/>
      <c r="C1421" s="26"/>
      <c r="D1421" s="26" t="s">
        <v>5411</v>
      </c>
      <c r="E1421" s="26" t="s">
        <v>5412</v>
      </c>
      <c r="F1421" s="26" t="s">
        <v>263</v>
      </c>
      <c r="G1421" s="26" t="s">
        <v>5413</v>
      </c>
      <c r="H1421" s="26" t="s">
        <v>5413</v>
      </c>
      <c r="I1421" s="27" t="s">
        <v>93</v>
      </c>
      <c r="J1421" s="86">
        <v>329118.16666666669</v>
      </c>
      <c r="K1421" s="86">
        <f t="shared" si="22"/>
        <v>62532.451666666668</v>
      </c>
      <c r="L1421" s="86">
        <v>391651</v>
      </c>
      <c r="M1421" s="88"/>
    </row>
    <row r="1422" spans="1:13">
      <c r="A1422" s="26" t="s">
        <v>5414</v>
      </c>
      <c r="B1422" s="26"/>
      <c r="C1422" s="26"/>
      <c r="D1422" s="26" t="s">
        <v>5415</v>
      </c>
      <c r="E1422" s="26" t="s">
        <v>5416</v>
      </c>
      <c r="F1422" s="26" t="s">
        <v>5417</v>
      </c>
      <c r="G1422" s="26" t="s">
        <v>5417</v>
      </c>
      <c r="H1422" s="26" t="s">
        <v>5417</v>
      </c>
      <c r="I1422" s="27" t="s">
        <v>93</v>
      </c>
      <c r="J1422" s="86">
        <v>107258.8</v>
      </c>
      <c r="K1422" s="86">
        <f t="shared" si="22"/>
        <v>20379.172000000002</v>
      </c>
      <c r="L1422" s="86">
        <v>127638</v>
      </c>
      <c r="M1422" s="88"/>
    </row>
    <row r="1423" spans="1:13">
      <c r="A1423" s="26" t="s">
        <v>5418</v>
      </c>
      <c r="B1423" s="26"/>
      <c r="C1423" s="26"/>
      <c r="D1423" s="26" t="s">
        <v>5419</v>
      </c>
      <c r="E1423" s="26" t="s">
        <v>5420</v>
      </c>
      <c r="F1423" s="26" t="s">
        <v>224</v>
      </c>
      <c r="G1423" s="26" t="s">
        <v>224</v>
      </c>
      <c r="H1423" s="26" t="s">
        <v>224</v>
      </c>
      <c r="I1423" s="27" t="s">
        <v>93</v>
      </c>
      <c r="J1423" s="86">
        <v>332249.71428571426</v>
      </c>
      <c r="K1423" s="86">
        <f t="shared" si="22"/>
        <v>63127.445714285714</v>
      </c>
      <c r="L1423" s="86">
        <v>395377</v>
      </c>
      <c r="M1423" s="88"/>
    </row>
    <row r="1424" spans="1:13">
      <c r="A1424" s="26" t="s">
        <v>5421</v>
      </c>
      <c r="B1424" s="26"/>
      <c r="C1424" s="26"/>
      <c r="D1424" s="26" t="s">
        <v>5422</v>
      </c>
      <c r="E1424" s="26" t="s">
        <v>5345</v>
      </c>
      <c r="F1424" s="26" t="s">
        <v>224</v>
      </c>
      <c r="G1424" s="26" t="s">
        <v>224</v>
      </c>
      <c r="H1424" s="26" t="s">
        <v>224</v>
      </c>
      <c r="I1424" s="27" t="s">
        <v>93</v>
      </c>
      <c r="J1424" s="86">
        <v>110676.25</v>
      </c>
      <c r="K1424" s="86">
        <f t="shared" si="22"/>
        <v>21028.487499999999</v>
      </c>
      <c r="L1424" s="86">
        <v>131705</v>
      </c>
      <c r="M1424" s="88"/>
    </row>
    <row r="1425" spans="1:13">
      <c r="A1425" s="26" t="s">
        <v>5423</v>
      </c>
      <c r="B1425" s="26"/>
      <c r="C1425" s="26"/>
      <c r="D1425" s="26" t="s">
        <v>5424</v>
      </c>
      <c r="E1425" s="26" t="s">
        <v>5345</v>
      </c>
      <c r="F1425" s="26" t="s">
        <v>224</v>
      </c>
      <c r="G1425" s="26" t="s">
        <v>224</v>
      </c>
      <c r="H1425" s="26" t="s">
        <v>224</v>
      </c>
      <c r="I1425" s="27" t="s">
        <v>93</v>
      </c>
      <c r="J1425" s="86">
        <v>313530.5</v>
      </c>
      <c r="K1425" s="86">
        <f t="shared" si="22"/>
        <v>59570.794999999998</v>
      </c>
      <c r="L1425" s="86">
        <v>373101</v>
      </c>
      <c r="M1425" s="88"/>
    </row>
    <row r="1426" spans="1:13">
      <c r="A1426" s="26" t="s">
        <v>5425</v>
      </c>
      <c r="B1426" s="26"/>
      <c r="C1426" s="26"/>
      <c r="D1426" s="26" t="s">
        <v>5426</v>
      </c>
      <c r="E1426" s="26" t="s">
        <v>5420</v>
      </c>
      <c r="F1426" s="26" t="s">
        <v>224</v>
      </c>
      <c r="G1426" s="26" t="s">
        <v>224</v>
      </c>
      <c r="H1426" s="26" t="s">
        <v>224</v>
      </c>
      <c r="I1426" s="27" t="s">
        <v>93</v>
      </c>
      <c r="J1426" s="86">
        <v>566985.80000000005</v>
      </c>
      <c r="K1426" s="86">
        <f t="shared" si="22"/>
        <v>107727.30200000001</v>
      </c>
      <c r="L1426" s="86">
        <v>674713</v>
      </c>
      <c r="M1426" s="88"/>
    </row>
    <row r="1427" spans="1:13">
      <c r="J1427" s="94">
        <f>SUM(J7:J1426)</f>
        <v>2280662543.1780605</v>
      </c>
      <c r="K1427" s="94">
        <f t="shared" ref="K1427:L1427" si="23">SUM(K7:K1426)</f>
        <v>433325883.2038309</v>
      </c>
      <c r="L1427" s="94">
        <f t="shared" si="23"/>
        <v>2713988416</v>
      </c>
      <c r="M1427" s="49">
        <f>SUM(M7:M1426)</f>
        <v>0</v>
      </c>
    </row>
  </sheetData>
  <autoFilter ref="A6:M1427" xr:uid="{5D1189C0-14A0-4F0B-ADC1-D454D9656543}"/>
  <mergeCells count="3">
    <mergeCell ref="D4:J4"/>
    <mergeCell ref="J5:M5"/>
    <mergeCell ref="A2:M2"/>
  </mergeCells>
  <dataValidations count="1">
    <dataValidation type="decimal" operator="greaterThanOrEqual" allowBlank="1" showInputMessage="1" showErrorMessage="1" sqref="M7:M1426" xr:uid="{B58AA3BC-0346-46B9-A6E0-21AF1642167A}">
      <formula1>1</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7135D-15A9-4F12-B189-7B1FFC468F5A}">
  <sheetPr>
    <tabColor rgb="FF92D050"/>
  </sheetPr>
  <dimension ref="A1:J227"/>
  <sheetViews>
    <sheetView showGridLines="0" workbookViewId="0">
      <selection activeCell="I25" sqref="I25"/>
    </sheetView>
  </sheetViews>
  <sheetFormatPr baseColWidth="10" defaultColWidth="11.42578125" defaultRowHeight="15"/>
  <cols>
    <col min="1" max="1" width="28.140625" customWidth="1"/>
    <col min="2" max="2" width="17.5703125" customWidth="1"/>
    <col min="3" max="3" width="19.28515625" customWidth="1"/>
    <col min="4" max="4" width="33.5703125" customWidth="1"/>
    <col min="5" max="5" width="13.5703125" customWidth="1"/>
    <col min="6" max="6" width="20.42578125" bestFit="1" customWidth="1"/>
    <col min="7" max="8" width="15.140625" style="95" hidden="1" customWidth="1"/>
    <col min="9" max="9" width="15.140625" style="95" customWidth="1"/>
    <col min="10" max="10" width="21.140625" style="95" customWidth="1"/>
  </cols>
  <sheetData>
    <row r="1" spans="1:10" s="8" customFormat="1" ht="65.25" customHeight="1">
      <c r="A1" s="2"/>
      <c r="B1" s="2"/>
      <c r="C1" s="2"/>
      <c r="D1" s="30"/>
      <c r="E1" s="2"/>
      <c r="F1" s="2"/>
      <c r="G1" s="93"/>
      <c r="H1" s="93"/>
      <c r="I1" s="93"/>
      <c r="J1" s="93"/>
    </row>
    <row r="2" spans="1:10" s="8" customFormat="1">
      <c r="A2" s="164" t="s">
        <v>5427</v>
      </c>
      <c r="B2" s="164"/>
      <c r="C2" s="164"/>
      <c r="D2" s="164"/>
      <c r="E2" s="164"/>
      <c r="F2" s="164"/>
      <c r="G2" s="164"/>
      <c r="H2" s="117"/>
      <c r="I2" s="117"/>
      <c r="J2" s="96"/>
    </row>
    <row r="3" spans="1:10" s="8" customFormat="1">
      <c r="A3" s="39" t="s">
        <v>5428</v>
      </c>
      <c r="B3" s="39"/>
      <c r="C3" s="40"/>
      <c r="D3" s="23"/>
      <c r="E3" s="23"/>
      <c r="F3" s="23"/>
      <c r="G3" s="97"/>
      <c r="H3" s="97"/>
      <c r="I3" s="97"/>
      <c r="J3" s="98"/>
    </row>
    <row r="4" spans="1:10" ht="143.25" customHeight="1">
      <c r="A4" s="164" t="s">
        <v>5429</v>
      </c>
      <c r="B4" s="164"/>
      <c r="C4" s="164"/>
      <c r="D4" s="164"/>
      <c r="E4" s="164"/>
      <c r="F4" s="164"/>
      <c r="G4" s="164"/>
      <c r="H4" s="117"/>
      <c r="I4" s="117"/>
    </row>
    <row r="5" spans="1:10">
      <c r="A5" s="165" t="s">
        <v>5430</v>
      </c>
      <c r="B5" s="165"/>
      <c r="C5" s="165"/>
      <c r="D5" s="165"/>
      <c r="E5" s="165"/>
      <c r="F5" s="165"/>
      <c r="G5" s="165"/>
      <c r="H5" s="165"/>
      <c r="I5" s="165"/>
      <c r="J5" s="165"/>
    </row>
    <row r="6" spans="1:10">
      <c r="A6" s="31"/>
      <c r="B6" s="31"/>
      <c r="C6" s="32"/>
      <c r="D6" s="33"/>
      <c r="E6" s="32"/>
      <c r="F6" s="32"/>
      <c r="G6" s="99"/>
      <c r="H6" s="99"/>
      <c r="I6" s="99"/>
      <c r="J6" s="99"/>
    </row>
    <row r="7" spans="1:10" ht="27">
      <c r="A7" s="34" t="s">
        <v>208</v>
      </c>
      <c r="B7" s="34" t="s">
        <v>5431</v>
      </c>
      <c r="C7" s="34" t="s">
        <v>5432</v>
      </c>
      <c r="D7" s="35" t="s">
        <v>5433</v>
      </c>
      <c r="E7" s="34" t="s">
        <v>216</v>
      </c>
      <c r="F7" s="34" t="s">
        <v>5434</v>
      </c>
      <c r="G7" s="35" t="s">
        <v>217</v>
      </c>
      <c r="H7" s="35" t="s">
        <v>6268</v>
      </c>
      <c r="I7" s="35" t="s">
        <v>6269</v>
      </c>
      <c r="J7" s="35" t="s">
        <v>6270</v>
      </c>
    </row>
    <row r="8" spans="1:10">
      <c r="A8" s="36" t="s">
        <v>5435</v>
      </c>
      <c r="B8" s="36" t="s">
        <v>5436</v>
      </c>
      <c r="C8" s="36" t="s">
        <v>5437</v>
      </c>
      <c r="D8" s="37" t="s">
        <v>5438</v>
      </c>
      <c r="E8" s="37" t="s">
        <v>93</v>
      </c>
      <c r="F8" s="37" t="s">
        <v>5439</v>
      </c>
      <c r="G8" s="86">
        <v>145231.83333333334</v>
      </c>
      <c r="H8" s="86">
        <f>+G8*0.19</f>
        <v>27594.048333333336</v>
      </c>
      <c r="I8" s="86">
        <v>172826</v>
      </c>
      <c r="J8" s="116"/>
    </row>
    <row r="9" spans="1:10">
      <c r="A9" s="36" t="s">
        <v>5440</v>
      </c>
      <c r="B9" s="36" t="s">
        <v>5441</v>
      </c>
      <c r="C9" s="36" t="s">
        <v>5437</v>
      </c>
      <c r="D9" s="37" t="s">
        <v>5438</v>
      </c>
      <c r="E9" s="37" t="s">
        <v>93</v>
      </c>
      <c r="F9" s="37" t="s">
        <v>5442</v>
      </c>
      <c r="G9" s="86">
        <v>111750.66666666667</v>
      </c>
      <c r="H9" s="86">
        <f t="shared" ref="H9:H72" si="0">+G9*0.19</f>
        <v>21232.626666666667</v>
      </c>
      <c r="I9" s="86">
        <v>132983</v>
      </c>
      <c r="J9" s="116"/>
    </row>
    <row r="10" spans="1:10">
      <c r="A10" s="36" t="s">
        <v>5443</v>
      </c>
      <c r="B10" s="36" t="s">
        <v>5444</v>
      </c>
      <c r="C10" s="36" t="s">
        <v>5437</v>
      </c>
      <c r="D10" s="37" t="s">
        <v>5438</v>
      </c>
      <c r="E10" s="37" t="s">
        <v>93</v>
      </c>
      <c r="F10" s="37" t="s">
        <v>5445</v>
      </c>
      <c r="G10" s="86">
        <v>1564189.1666666667</v>
      </c>
      <c r="H10" s="86">
        <f t="shared" si="0"/>
        <v>297195.94166666671</v>
      </c>
      <c r="I10" s="86">
        <v>1861385</v>
      </c>
      <c r="J10" s="116"/>
    </row>
    <row r="11" spans="1:10">
      <c r="A11" s="36" t="s">
        <v>5446</v>
      </c>
      <c r="B11" s="36" t="s">
        <v>5447</v>
      </c>
      <c r="C11" s="36" t="s">
        <v>5437</v>
      </c>
      <c r="D11" s="37" t="s">
        <v>5448</v>
      </c>
      <c r="E11" s="37" t="s">
        <v>93</v>
      </c>
      <c r="F11" s="37" t="s">
        <v>5439</v>
      </c>
      <c r="G11" s="86">
        <v>288718</v>
      </c>
      <c r="H11" s="86">
        <f t="shared" si="0"/>
        <v>54856.42</v>
      </c>
      <c r="I11" s="86">
        <v>343574</v>
      </c>
      <c r="J11" s="116"/>
    </row>
    <row r="12" spans="1:10">
      <c r="A12" s="36" t="s">
        <v>5449</v>
      </c>
      <c r="B12" s="36" t="s">
        <v>5450</v>
      </c>
      <c r="C12" s="36" t="s">
        <v>5437</v>
      </c>
      <c r="D12" s="37" t="s">
        <v>5448</v>
      </c>
      <c r="E12" s="37" t="s">
        <v>93</v>
      </c>
      <c r="F12" s="37" t="s">
        <v>5442</v>
      </c>
      <c r="G12" s="86">
        <v>223741.83333333334</v>
      </c>
      <c r="H12" s="86">
        <f t="shared" si="0"/>
        <v>42510.948333333334</v>
      </c>
      <c r="I12" s="86">
        <v>266253</v>
      </c>
      <c r="J12" s="116"/>
    </row>
    <row r="13" spans="1:10">
      <c r="A13" s="36" t="s">
        <v>5451</v>
      </c>
      <c r="B13" s="36" t="s">
        <v>5452</v>
      </c>
      <c r="C13" s="36" t="s">
        <v>5437</v>
      </c>
      <c r="D13" s="37" t="s">
        <v>5448</v>
      </c>
      <c r="E13" s="37" t="s">
        <v>93</v>
      </c>
      <c r="F13" s="37" t="s">
        <v>5445</v>
      </c>
      <c r="G13" s="86">
        <v>2676448.6666666665</v>
      </c>
      <c r="H13" s="86">
        <f t="shared" si="0"/>
        <v>508525.24666666664</v>
      </c>
      <c r="I13" s="86">
        <v>3184974</v>
      </c>
      <c r="J13" s="116"/>
    </row>
    <row r="14" spans="1:10">
      <c r="A14" s="36" t="s">
        <v>5453</v>
      </c>
      <c r="B14" s="36" t="s">
        <v>5454</v>
      </c>
      <c r="C14" s="36" t="s">
        <v>5437</v>
      </c>
      <c r="D14" s="37" t="s">
        <v>5455</v>
      </c>
      <c r="E14" s="37" t="s">
        <v>93</v>
      </c>
      <c r="F14" s="37" t="s">
        <v>5439</v>
      </c>
      <c r="G14" s="86">
        <v>167727.33333333334</v>
      </c>
      <c r="H14" s="86">
        <f t="shared" si="0"/>
        <v>31868.193333333336</v>
      </c>
      <c r="I14" s="86">
        <v>199596</v>
      </c>
      <c r="J14" s="116"/>
    </row>
    <row r="15" spans="1:10">
      <c r="A15" s="36" t="s">
        <v>5456</v>
      </c>
      <c r="B15" s="36" t="s">
        <v>5457</v>
      </c>
      <c r="C15" s="36" t="s">
        <v>5437</v>
      </c>
      <c r="D15" s="37" t="s">
        <v>5455</v>
      </c>
      <c r="E15" s="37" t="s">
        <v>93</v>
      </c>
      <c r="F15" s="37" t="s">
        <v>5442</v>
      </c>
      <c r="G15" s="86">
        <v>124970.5</v>
      </c>
      <c r="H15" s="86">
        <f t="shared" si="0"/>
        <v>23744.395</v>
      </c>
      <c r="I15" s="86">
        <v>148715</v>
      </c>
      <c r="J15" s="116"/>
    </row>
    <row r="16" spans="1:10">
      <c r="A16" s="36" t="s">
        <v>5458</v>
      </c>
      <c r="B16" s="36" t="s">
        <v>5459</v>
      </c>
      <c r="C16" s="36" t="s">
        <v>5437</v>
      </c>
      <c r="D16" s="37" t="s">
        <v>5455</v>
      </c>
      <c r="E16" s="37" t="s">
        <v>93</v>
      </c>
      <c r="F16" s="37" t="s">
        <v>5445</v>
      </c>
      <c r="G16" s="86">
        <v>1459674.6666666667</v>
      </c>
      <c r="H16" s="86">
        <f t="shared" si="0"/>
        <v>277338.1866666667</v>
      </c>
      <c r="I16" s="86">
        <v>1737013</v>
      </c>
      <c r="J16" s="116"/>
    </row>
    <row r="17" spans="1:10">
      <c r="A17" s="36" t="s">
        <v>5460</v>
      </c>
      <c r="B17" s="36" t="s">
        <v>5461</v>
      </c>
      <c r="C17" s="36" t="s">
        <v>5437</v>
      </c>
      <c r="D17" s="37" t="s">
        <v>5462</v>
      </c>
      <c r="E17" s="37" t="s">
        <v>93</v>
      </c>
      <c r="F17" s="37" t="s">
        <v>5439</v>
      </c>
      <c r="G17" s="86">
        <v>142826.5</v>
      </c>
      <c r="H17" s="86">
        <f t="shared" si="0"/>
        <v>27137.035</v>
      </c>
      <c r="I17" s="86">
        <v>169964</v>
      </c>
      <c r="J17" s="116"/>
    </row>
    <row r="18" spans="1:10">
      <c r="A18" s="36" t="s">
        <v>5463</v>
      </c>
      <c r="B18" s="36" t="s">
        <v>5464</v>
      </c>
      <c r="C18" s="36" t="s">
        <v>5437</v>
      </c>
      <c r="D18" s="37" t="s">
        <v>5462</v>
      </c>
      <c r="E18" s="37" t="s">
        <v>93</v>
      </c>
      <c r="F18" s="37" t="s">
        <v>5442</v>
      </c>
      <c r="G18" s="86">
        <v>107179.83333333333</v>
      </c>
      <c r="H18" s="86">
        <f t="shared" si="0"/>
        <v>20364.168333333331</v>
      </c>
      <c r="I18" s="86">
        <v>127544</v>
      </c>
      <c r="J18" s="116"/>
    </row>
    <row r="19" spans="1:10">
      <c r="A19" s="36" t="s">
        <v>5465</v>
      </c>
      <c r="B19" s="36" t="s">
        <v>5466</v>
      </c>
      <c r="C19" s="36" t="s">
        <v>5437</v>
      </c>
      <c r="D19" s="37" t="s">
        <v>5462</v>
      </c>
      <c r="E19" s="37" t="s">
        <v>93</v>
      </c>
      <c r="F19" s="37" t="s">
        <v>5445</v>
      </c>
      <c r="G19" s="86">
        <v>611809.33333333337</v>
      </c>
      <c r="H19" s="86">
        <f t="shared" si="0"/>
        <v>116243.77333333335</v>
      </c>
      <c r="I19" s="86">
        <v>728053</v>
      </c>
      <c r="J19" s="116"/>
    </row>
    <row r="20" spans="1:10">
      <c r="A20" s="36" t="s">
        <v>5467</v>
      </c>
      <c r="B20" s="36" t="s">
        <v>5468</v>
      </c>
      <c r="C20" s="36" t="s">
        <v>5437</v>
      </c>
      <c r="D20" s="37" t="s">
        <v>5469</v>
      </c>
      <c r="E20" s="37" t="s">
        <v>93</v>
      </c>
      <c r="F20" s="37" t="s">
        <v>5439</v>
      </c>
      <c r="G20" s="86">
        <v>200984.66666666666</v>
      </c>
      <c r="H20" s="86">
        <f t="shared" si="0"/>
        <v>38187.086666666662</v>
      </c>
      <c r="I20" s="86">
        <v>239172</v>
      </c>
      <c r="J20" s="116"/>
    </row>
    <row r="21" spans="1:10">
      <c r="A21" s="36" t="s">
        <v>5470</v>
      </c>
      <c r="B21" s="36" t="s">
        <v>5471</v>
      </c>
      <c r="C21" s="36" t="s">
        <v>5437</v>
      </c>
      <c r="D21" s="37" t="s">
        <v>5469</v>
      </c>
      <c r="E21" s="37" t="s">
        <v>93</v>
      </c>
      <c r="F21" s="37" t="s">
        <v>5442</v>
      </c>
      <c r="G21" s="86">
        <v>157710.33333333334</v>
      </c>
      <c r="H21" s="86">
        <f t="shared" si="0"/>
        <v>29964.963333333337</v>
      </c>
      <c r="I21" s="86">
        <v>187675</v>
      </c>
      <c r="J21" s="116"/>
    </row>
    <row r="22" spans="1:10">
      <c r="A22" s="36" t="s">
        <v>5472</v>
      </c>
      <c r="B22" s="36" t="s">
        <v>5473</v>
      </c>
      <c r="C22" s="36" t="s">
        <v>5437</v>
      </c>
      <c r="D22" s="37" t="s">
        <v>5469</v>
      </c>
      <c r="E22" s="37" t="s">
        <v>93</v>
      </c>
      <c r="F22" s="37" t="s">
        <v>5445</v>
      </c>
      <c r="G22" s="86">
        <v>1790928.6666666667</v>
      </c>
      <c r="H22" s="86">
        <f t="shared" si="0"/>
        <v>340276.44666666671</v>
      </c>
      <c r="I22" s="86">
        <v>2131205</v>
      </c>
      <c r="J22" s="116"/>
    </row>
    <row r="23" spans="1:10">
      <c r="A23" s="36" t="s">
        <v>5474</v>
      </c>
      <c r="B23" s="36" t="s">
        <v>5475</v>
      </c>
      <c r="C23" s="36" t="s">
        <v>5437</v>
      </c>
      <c r="D23" s="37" t="s">
        <v>5476</v>
      </c>
      <c r="E23" s="37" t="s">
        <v>93</v>
      </c>
      <c r="F23" s="37" t="s">
        <v>5439</v>
      </c>
      <c r="G23" s="86">
        <v>53104.833333333336</v>
      </c>
      <c r="H23" s="86">
        <f t="shared" si="0"/>
        <v>10089.918333333333</v>
      </c>
      <c r="I23" s="86">
        <v>63195</v>
      </c>
      <c r="J23" s="116"/>
    </row>
    <row r="24" spans="1:10">
      <c r="A24" s="36" t="s">
        <v>5477</v>
      </c>
      <c r="B24" s="36" t="s">
        <v>5478</v>
      </c>
      <c r="C24" s="36" t="s">
        <v>5437</v>
      </c>
      <c r="D24" s="37" t="s">
        <v>5476</v>
      </c>
      <c r="E24" s="37" t="s">
        <v>93</v>
      </c>
      <c r="F24" s="37" t="s">
        <v>5442</v>
      </c>
      <c r="G24" s="86">
        <v>40393.166666666664</v>
      </c>
      <c r="H24" s="86">
        <f t="shared" si="0"/>
        <v>7674.7016666666659</v>
      </c>
      <c r="I24" s="86">
        <v>48068</v>
      </c>
      <c r="J24" s="116"/>
    </row>
    <row r="25" spans="1:10">
      <c r="A25" s="36" t="s">
        <v>5479</v>
      </c>
      <c r="B25" s="36" t="s">
        <v>5480</v>
      </c>
      <c r="C25" s="36" t="s">
        <v>5437</v>
      </c>
      <c r="D25" s="37" t="s">
        <v>5476</v>
      </c>
      <c r="E25" s="37" t="s">
        <v>93</v>
      </c>
      <c r="F25" s="37" t="s">
        <v>5445</v>
      </c>
      <c r="G25" s="86">
        <v>361845.16666666669</v>
      </c>
      <c r="H25" s="86">
        <f t="shared" si="0"/>
        <v>68750.581666666665</v>
      </c>
      <c r="I25" s="86">
        <v>430596</v>
      </c>
      <c r="J25" s="116"/>
    </row>
    <row r="26" spans="1:10">
      <c r="A26" s="36" t="s">
        <v>5481</v>
      </c>
      <c r="B26" s="36" t="s">
        <v>5482</v>
      </c>
      <c r="C26" s="36" t="s">
        <v>5437</v>
      </c>
      <c r="D26" s="37" t="s">
        <v>5483</v>
      </c>
      <c r="E26" s="37" t="s">
        <v>93</v>
      </c>
      <c r="F26" s="37" t="s">
        <v>5439</v>
      </c>
      <c r="G26" s="86">
        <v>142975.4</v>
      </c>
      <c r="H26" s="86">
        <f t="shared" si="0"/>
        <v>27165.326000000001</v>
      </c>
      <c r="I26" s="86">
        <v>170141</v>
      </c>
      <c r="J26" s="116"/>
    </row>
    <row r="27" spans="1:10">
      <c r="A27" s="36" t="s">
        <v>5484</v>
      </c>
      <c r="B27" s="36" t="s">
        <v>5485</v>
      </c>
      <c r="C27" s="36" t="s">
        <v>5437</v>
      </c>
      <c r="D27" s="37" t="s">
        <v>5483</v>
      </c>
      <c r="E27" s="37" t="s">
        <v>93</v>
      </c>
      <c r="F27" s="37" t="s">
        <v>5442</v>
      </c>
      <c r="G27" s="86">
        <v>148680.57142857142</v>
      </c>
      <c r="H27" s="86">
        <f t="shared" si="0"/>
        <v>28249.30857142857</v>
      </c>
      <c r="I27" s="86">
        <v>176930</v>
      </c>
      <c r="J27" s="116"/>
    </row>
    <row r="28" spans="1:10">
      <c r="A28" s="36" t="s">
        <v>5486</v>
      </c>
      <c r="B28" s="36" t="s">
        <v>5487</v>
      </c>
      <c r="C28" s="36" t="s">
        <v>5437</v>
      </c>
      <c r="D28" s="37" t="s">
        <v>5483</v>
      </c>
      <c r="E28" s="37" t="s">
        <v>93</v>
      </c>
      <c r="F28" s="37" t="s">
        <v>5445</v>
      </c>
      <c r="G28" s="86">
        <v>1127436.2</v>
      </c>
      <c r="H28" s="86">
        <f t="shared" si="0"/>
        <v>214212.878</v>
      </c>
      <c r="I28" s="86">
        <v>1341649</v>
      </c>
      <c r="J28" s="116"/>
    </row>
    <row r="29" spans="1:10">
      <c r="A29" s="36" t="s">
        <v>5488</v>
      </c>
      <c r="B29" s="36" t="s">
        <v>5489</v>
      </c>
      <c r="C29" s="36" t="s">
        <v>5437</v>
      </c>
      <c r="D29" s="37" t="s">
        <v>5490</v>
      </c>
      <c r="E29" s="37" t="s">
        <v>93</v>
      </c>
      <c r="F29" s="37" t="s">
        <v>5439</v>
      </c>
      <c r="G29" s="86">
        <v>188541.88888888888</v>
      </c>
      <c r="H29" s="86">
        <f t="shared" si="0"/>
        <v>35822.95888888889</v>
      </c>
      <c r="I29" s="86">
        <v>224365</v>
      </c>
      <c r="J29" s="116"/>
    </row>
    <row r="30" spans="1:10">
      <c r="A30" s="36" t="s">
        <v>5491</v>
      </c>
      <c r="B30" s="36" t="s">
        <v>5492</v>
      </c>
      <c r="C30" s="36" t="s">
        <v>5437</v>
      </c>
      <c r="D30" s="37" t="s">
        <v>5490</v>
      </c>
      <c r="E30" s="37" t="s">
        <v>93</v>
      </c>
      <c r="F30" s="37" t="s">
        <v>5442</v>
      </c>
      <c r="G30" s="86">
        <v>233738.44444444444</v>
      </c>
      <c r="H30" s="86">
        <f t="shared" si="0"/>
        <v>44410.304444444446</v>
      </c>
      <c r="I30" s="86">
        <v>278149</v>
      </c>
      <c r="J30" s="116"/>
    </row>
    <row r="31" spans="1:10">
      <c r="A31" s="36" t="s">
        <v>5493</v>
      </c>
      <c r="B31" s="36" t="s">
        <v>5494</v>
      </c>
      <c r="C31" s="36" t="s">
        <v>5437</v>
      </c>
      <c r="D31" s="37" t="s">
        <v>5490</v>
      </c>
      <c r="E31" s="37" t="s">
        <v>93</v>
      </c>
      <c r="F31" s="37" t="s">
        <v>5445</v>
      </c>
      <c r="G31" s="86">
        <v>2918697.75</v>
      </c>
      <c r="H31" s="86">
        <f t="shared" si="0"/>
        <v>554552.57250000001</v>
      </c>
      <c r="I31" s="86">
        <v>3473250</v>
      </c>
      <c r="J31" s="116"/>
    </row>
    <row r="32" spans="1:10">
      <c r="A32" s="36" t="s">
        <v>5495</v>
      </c>
      <c r="B32" s="36" t="s">
        <v>5496</v>
      </c>
      <c r="C32" s="36" t="s">
        <v>5437</v>
      </c>
      <c r="D32" s="37" t="s">
        <v>5497</v>
      </c>
      <c r="E32" s="37" t="s">
        <v>93</v>
      </c>
      <c r="F32" s="37" t="s">
        <v>5439</v>
      </c>
      <c r="G32" s="86">
        <v>137667.66666666666</v>
      </c>
      <c r="H32" s="86">
        <f t="shared" si="0"/>
        <v>26156.856666666667</v>
      </c>
      <c r="I32" s="86">
        <v>163825</v>
      </c>
      <c r="J32" s="116"/>
    </row>
    <row r="33" spans="1:10">
      <c r="A33" s="36" t="s">
        <v>5498</v>
      </c>
      <c r="B33" s="36" t="s">
        <v>5499</v>
      </c>
      <c r="C33" s="36" t="s">
        <v>5437</v>
      </c>
      <c r="D33" s="37" t="s">
        <v>5497</v>
      </c>
      <c r="E33" s="37" t="s">
        <v>93</v>
      </c>
      <c r="F33" s="37" t="s">
        <v>5442</v>
      </c>
      <c r="G33" s="86">
        <v>120867.66666666667</v>
      </c>
      <c r="H33" s="86">
        <f t="shared" si="0"/>
        <v>22964.856666666667</v>
      </c>
      <c r="I33" s="86">
        <v>143833</v>
      </c>
      <c r="J33" s="116"/>
    </row>
    <row r="34" spans="1:10">
      <c r="A34" s="36" t="s">
        <v>5500</v>
      </c>
      <c r="B34" s="36" t="s">
        <v>5501</v>
      </c>
      <c r="C34" s="36" t="s">
        <v>5437</v>
      </c>
      <c r="D34" s="37" t="s">
        <v>5497</v>
      </c>
      <c r="E34" s="37" t="s">
        <v>93</v>
      </c>
      <c r="F34" s="37" t="s">
        <v>5445</v>
      </c>
      <c r="G34" s="86">
        <v>555053.66666666663</v>
      </c>
      <c r="H34" s="86">
        <f t="shared" si="0"/>
        <v>105460.19666666666</v>
      </c>
      <c r="I34" s="86">
        <v>660514</v>
      </c>
      <c r="J34" s="116"/>
    </row>
    <row r="35" spans="1:10">
      <c r="A35" s="36" t="s">
        <v>5502</v>
      </c>
      <c r="B35" s="36" t="s">
        <v>5503</v>
      </c>
      <c r="C35" s="36" t="s">
        <v>5437</v>
      </c>
      <c r="D35" s="37" t="s">
        <v>5504</v>
      </c>
      <c r="E35" s="37" t="s">
        <v>93</v>
      </c>
      <c r="F35" s="37" t="s">
        <v>5439</v>
      </c>
      <c r="G35" s="86">
        <v>270187.66666666669</v>
      </c>
      <c r="H35" s="86">
        <f t="shared" si="0"/>
        <v>51335.656666666669</v>
      </c>
      <c r="I35" s="86">
        <v>321523</v>
      </c>
      <c r="J35" s="116"/>
    </row>
    <row r="36" spans="1:10">
      <c r="A36" s="36" t="s">
        <v>5502</v>
      </c>
      <c r="B36" s="36" t="s">
        <v>5505</v>
      </c>
      <c r="C36" s="36" t="s">
        <v>5437</v>
      </c>
      <c r="D36" s="37" t="s">
        <v>5504</v>
      </c>
      <c r="E36" s="37" t="s">
        <v>93</v>
      </c>
      <c r="F36" s="37" t="s">
        <v>5442</v>
      </c>
      <c r="G36" s="86">
        <v>131447.66666666666</v>
      </c>
      <c r="H36" s="86">
        <f t="shared" si="0"/>
        <v>24975.056666666664</v>
      </c>
      <c r="I36" s="86">
        <v>156423</v>
      </c>
      <c r="J36" s="116"/>
    </row>
    <row r="37" spans="1:10">
      <c r="A37" s="36" t="s">
        <v>5502</v>
      </c>
      <c r="B37" s="36" t="s">
        <v>5506</v>
      </c>
      <c r="C37" s="36" t="s">
        <v>5437</v>
      </c>
      <c r="D37" s="37" t="s">
        <v>5504</v>
      </c>
      <c r="E37" s="37" t="s">
        <v>93</v>
      </c>
      <c r="F37" s="37" t="s">
        <v>5445</v>
      </c>
      <c r="G37" s="86">
        <v>637327.33333333337</v>
      </c>
      <c r="H37" s="86">
        <f t="shared" si="0"/>
        <v>121092.19333333334</v>
      </c>
      <c r="I37" s="86">
        <v>758420</v>
      </c>
      <c r="J37" s="116"/>
    </row>
    <row r="38" spans="1:10" ht="27">
      <c r="A38" s="36" t="s">
        <v>5507</v>
      </c>
      <c r="B38" s="36" t="s">
        <v>5508</v>
      </c>
      <c r="C38" s="36" t="s">
        <v>5437</v>
      </c>
      <c r="D38" s="37" t="s">
        <v>5509</v>
      </c>
      <c r="E38" s="37" t="s">
        <v>93</v>
      </c>
      <c r="F38" s="37" t="s">
        <v>5439</v>
      </c>
      <c r="G38" s="86">
        <v>82720.5</v>
      </c>
      <c r="H38" s="86">
        <f t="shared" si="0"/>
        <v>15716.895</v>
      </c>
      <c r="I38" s="86">
        <v>98437</v>
      </c>
      <c r="J38" s="116"/>
    </row>
    <row r="39" spans="1:10" ht="27">
      <c r="A39" s="36" t="s">
        <v>5510</v>
      </c>
      <c r="B39" s="36" t="s">
        <v>5511</v>
      </c>
      <c r="C39" s="36" t="s">
        <v>5437</v>
      </c>
      <c r="D39" s="37" t="s">
        <v>5509</v>
      </c>
      <c r="E39" s="37" t="s">
        <v>93</v>
      </c>
      <c r="F39" s="37" t="s">
        <v>5442</v>
      </c>
      <c r="G39" s="86">
        <v>70017.666666666672</v>
      </c>
      <c r="H39" s="86">
        <f t="shared" si="0"/>
        <v>13303.356666666668</v>
      </c>
      <c r="I39" s="86">
        <v>83321</v>
      </c>
      <c r="J39" s="116"/>
    </row>
    <row r="40" spans="1:10" ht="27">
      <c r="A40" s="36" t="s">
        <v>5512</v>
      </c>
      <c r="B40" s="36" t="s">
        <v>5513</v>
      </c>
      <c r="C40" s="36" t="s">
        <v>5437</v>
      </c>
      <c r="D40" s="37" t="s">
        <v>5509</v>
      </c>
      <c r="E40" s="37" t="s">
        <v>93</v>
      </c>
      <c r="F40" s="37" t="s">
        <v>5445</v>
      </c>
      <c r="G40" s="86">
        <v>557088</v>
      </c>
      <c r="H40" s="86">
        <f t="shared" si="0"/>
        <v>105846.72</v>
      </c>
      <c r="I40" s="86">
        <v>662935</v>
      </c>
      <c r="J40" s="116"/>
    </row>
    <row r="41" spans="1:10">
      <c r="A41" s="36" t="s">
        <v>5514</v>
      </c>
      <c r="B41" s="36" t="s">
        <v>5515</v>
      </c>
      <c r="C41" s="36" t="s">
        <v>5437</v>
      </c>
      <c r="D41" s="37" t="s">
        <v>5516</v>
      </c>
      <c r="E41" s="37" t="s">
        <v>93</v>
      </c>
      <c r="F41" s="37" t="s">
        <v>5439</v>
      </c>
      <c r="G41" s="86">
        <v>181222</v>
      </c>
      <c r="H41" s="86">
        <f t="shared" si="0"/>
        <v>34432.18</v>
      </c>
      <c r="I41" s="86">
        <v>215654</v>
      </c>
      <c r="J41" s="116"/>
    </row>
    <row r="42" spans="1:10">
      <c r="A42" s="36" t="s">
        <v>5517</v>
      </c>
      <c r="B42" s="36" t="s">
        <v>5518</v>
      </c>
      <c r="C42" s="36" t="s">
        <v>5437</v>
      </c>
      <c r="D42" s="37" t="s">
        <v>5516</v>
      </c>
      <c r="E42" s="37" t="s">
        <v>93</v>
      </c>
      <c r="F42" s="37" t="s">
        <v>5442</v>
      </c>
      <c r="G42" s="86">
        <v>214873.5</v>
      </c>
      <c r="H42" s="86">
        <f t="shared" si="0"/>
        <v>40825.965000000004</v>
      </c>
      <c r="I42" s="86">
        <v>255699</v>
      </c>
      <c r="J42" s="116"/>
    </row>
    <row r="43" spans="1:10">
      <c r="A43" s="36" t="s">
        <v>5519</v>
      </c>
      <c r="B43" s="36" t="s">
        <v>5520</v>
      </c>
      <c r="C43" s="36" t="s">
        <v>5437</v>
      </c>
      <c r="D43" s="37" t="s">
        <v>5516</v>
      </c>
      <c r="E43" s="37" t="s">
        <v>93</v>
      </c>
      <c r="F43" s="37" t="s">
        <v>5445</v>
      </c>
      <c r="G43" s="86">
        <v>2396929.3333333335</v>
      </c>
      <c r="H43" s="86">
        <f t="shared" si="0"/>
        <v>455416.57333333336</v>
      </c>
      <c r="I43" s="86">
        <v>2852346</v>
      </c>
      <c r="J43" s="116"/>
    </row>
    <row r="44" spans="1:10" ht="27">
      <c r="A44" s="36" t="s">
        <v>5502</v>
      </c>
      <c r="B44" s="36" t="s">
        <v>5521</v>
      </c>
      <c r="C44" s="36" t="s">
        <v>5437</v>
      </c>
      <c r="D44" s="37" t="s">
        <v>5522</v>
      </c>
      <c r="E44" s="37" t="s">
        <v>93</v>
      </c>
      <c r="F44" s="37" t="s">
        <v>5445</v>
      </c>
      <c r="G44" s="86">
        <v>4909664</v>
      </c>
      <c r="H44" s="86">
        <f t="shared" si="0"/>
        <v>932836.16</v>
      </c>
      <c r="I44" s="86">
        <v>5842500</v>
      </c>
      <c r="J44" s="116"/>
    </row>
    <row r="45" spans="1:10">
      <c r="A45" s="36" t="s">
        <v>5502</v>
      </c>
      <c r="B45" s="36" t="s">
        <v>5523</v>
      </c>
      <c r="C45" s="36" t="s">
        <v>5437</v>
      </c>
      <c r="D45" s="37" t="s">
        <v>5524</v>
      </c>
      <c r="E45" s="37" t="s">
        <v>93</v>
      </c>
      <c r="F45" s="37" t="s">
        <v>5439</v>
      </c>
      <c r="G45" s="86">
        <v>160137</v>
      </c>
      <c r="H45" s="86">
        <f t="shared" si="0"/>
        <v>30426.03</v>
      </c>
      <c r="I45" s="86">
        <v>190563</v>
      </c>
      <c r="J45" s="116"/>
    </row>
    <row r="46" spans="1:10">
      <c r="A46" s="36" t="s">
        <v>5502</v>
      </c>
      <c r="B46" s="36" t="s">
        <v>5525</v>
      </c>
      <c r="C46" s="36" t="s">
        <v>5437</v>
      </c>
      <c r="D46" s="37" t="s">
        <v>5524</v>
      </c>
      <c r="E46" s="37" t="s">
        <v>93</v>
      </c>
      <c r="F46" s="37" t="s">
        <v>5442</v>
      </c>
      <c r="G46" s="86">
        <v>525160</v>
      </c>
      <c r="H46" s="86">
        <f t="shared" si="0"/>
        <v>99780.4</v>
      </c>
      <c r="I46" s="86">
        <v>624940</v>
      </c>
      <c r="J46" s="116"/>
    </row>
    <row r="47" spans="1:10">
      <c r="A47" s="36" t="s">
        <v>5502</v>
      </c>
      <c r="B47" s="36" t="s">
        <v>5526</v>
      </c>
      <c r="C47" s="36" t="s">
        <v>5437</v>
      </c>
      <c r="D47" s="37" t="s">
        <v>5524</v>
      </c>
      <c r="E47" s="37" t="s">
        <v>93</v>
      </c>
      <c r="F47" s="37" t="s">
        <v>5445</v>
      </c>
      <c r="G47" s="86">
        <v>664312.66666666663</v>
      </c>
      <c r="H47" s="86">
        <f t="shared" si="0"/>
        <v>126219.40666666666</v>
      </c>
      <c r="I47" s="86">
        <v>790532</v>
      </c>
      <c r="J47" s="116"/>
    </row>
    <row r="48" spans="1:10">
      <c r="A48" s="36" t="s">
        <v>5502</v>
      </c>
      <c r="B48" s="36" t="s">
        <v>5527</v>
      </c>
      <c r="C48" s="36" t="s">
        <v>5437</v>
      </c>
      <c r="D48" s="37" t="s">
        <v>5528</v>
      </c>
      <c r="E48" s="37" t="s">
        <v>93</v>
      </c>
      <c r="F48" s="37" t="s">
        <v>5439</v>
      </c>
      <c r="G48" s="86">
        <v>542360</v>
      </c>
      <c r="H48" s="86">
        <f t="shared" si="0"/>
        <v>103048.4</v>
      </c>
      <c r="I48" s="86">
        <v>645408</v>
      </c>
      <c r="J48" s="116"/>
    </row>
    <row r="49" spans="1:10">
      <c r="A49" s="36" t="s">
        <v>5502</v>
      </c>
      <c r="B49" s="36" t="s">
        <v>5529</v>
      </c>
      <c r="C49" s="36" t="s">
        <v>5437</v>
      </c>
      <c r="D49" s="37" t="s">
        <v>5528</v>
      </c>
      <c r="E49" s="37" t="s">
        <v>93</v>
      </c>
      <c r="F49" s="37" t="s">
        <v>5442</v>
      </c>
      <c r="G49" s="86">
        <v>534253.33333333337</v>
      </c>
      <c r="H49" s="86">
        <f t="shared" si="0"/>
        <v>101508.13333333335</v>
      </c>
      <c r="I49" s="86">
        <v>635761</v>
      </c>
      <c r="J49" s="116"/>
    </row>
    <row r="50" spans="1:10">
      <c r="A50" s="36" t="s">
        <v>5502</v>
      </c>
      <c r="B50" s="36" t="s">
        <v>5530</v>
      </c>
      <c r="C50" s="36" t="s">
        <v>5437</v>
      </c>
      <c r="D50" s="37" t="s">
        <v>5528</v>
      </c>
      <c r="E50" s="37" t="s">
        <v>93</v>
      </c>
      <c r="F50" s="37" t="s">
        <v>5445</v>
      </c>
      <c r="G50" s="86">
        <v>819263.33333333337</v>
      </c>
      <c r="H50" s="86">
        <f t="shared" si="0"/>
        <v>155660.03333333335</v>
      </c>
      <c r="I50" s="86">
        <v>974923</v>
      </c>
      <c r="J50" s="116"/>
    </row>
    <row r="51" spans="1:10">
      <c r="A51" s="36" t="s">
        <v>5531</v>
      </c>
      <c r="B51" s="36" t="s">
        <v>5532</v>
      </c>
      <c r="C51" s="36" t="s">
        <v>5437</v>
      </c>
      <c r="D51" s="37" t="s">
        <v>5533</v>
      </c>
      <c r="E51" s="37" t="s">
        <v>93</v>
      </c>
      <c r="F51" s="37" t="s">
        <v>5439</v>
      </c>
      <c r="G51" s="86">
        <v>430778.9829222011</v>
      </c>
      <c r="H51" s="86">
        <f t="shared" si="0"/>
        <v>81848.006755218215</v>
      </c>
      <c r="I51" s="86">
        <v>512627</v>
      </c>
      <c r="J51" s="116"/>
    </row>
    <row r="52" spans="1:10">
      <c r="A52" s="36" t="s">
        <v>5534</v>
      </c>
      <c r="B52" s="36" t="s">
        <v>5535</v>
      </c>
      <c r="C52" s="36" t="s">
        <v>5437</v>
      </c>
      <c r="D52" s="37" t="s">
        <v>5533</v>
      </c>
      <c r="E52" s="37" t="s">
        <v>93</v>
      </c>
      <c r="F52" s="37" t="s">
        <v>5442</v>
      </c>
      <c r="G52" s="86">
        <v>246607.82651124967</v>
      </c>
      <c r="H52" s="86">
        <f t="shared" si="0"/>
        <v>46855.487037137442</v>
      </c>
      <c r="I52" s="86">
        <v>293463</v>
      </c>
      <c r="J52" s="116"/>
    </row>
    <row r="53" spans="1:10">
      <c r="A53" s="36" t="s">
        <v>5536</v>
      </c>
      <c r="B53" s="36" t="s">
        <v>5537</v>
      </c>
      <c r="C53" s="36" t="s">
        <v>5437</v>
      </c>
      <c r="D53" s="37" t="s">
        <v>5533</v>
      </c>
      <c r="E53" s="37" t="s">
        <v>93</v>
      </c>
      <c r="F53" s="37" t="s">
        <v>5445</v>
      </c>
      <c r="G53" s="86">
        <v>2970189.9150853893</v>
      </c>
      <c r="H53" s="86">
        <f t="shared" si="0"/>
        <v>564336.08386622393</v>
      </c>
      <c r="I53" s="86">
        <v>3534526</v>
      </c>
      <c r="J53" s="116"/>
    </row>
    <row r="54" spans="1:10">
      <c r="A54" s="36" t="s">
        <v>5538</v>
      </c>
      <c r="B54" s="36" t="s">
        <v>5539</v>
      </c>
      <c r="C54" s="36" t="s">
        <v>5437</v>
      </c>
      <c r="D54" s="37" t="s">
        <v>5540</v>
      </c>
      <c r="E54" s="37" t="s">
        <v>93</v>
      </c>
      <c r="F54" s="37" t="s">
        <v>5439</v>
      </c>
      <c r="G54" s="86">
        <v>70548.666666666672</v>
      </c>
      <c r="H54" s="86">
        <f t="shared" si="0"/>
        <v>13404.246666666668</v>
      </c>
      <c r="I54" s="86">
        <v>83953</v>
      </c>
      <c r="J54" s="116"/>
    </row>
    <row r="55" spans="1:10">
      <c r="A55" s="36" t="s">
        <v>5541</v>
      </c>
      <c r="B55" s="36" t="s">
        <v>5542</v>
      </c>
      <c r="C55" s="36" t="s">
        <v>5437</v>
      </c>
      <c r="D55" s="37" t="s">
        <v>5540</v>
      </c>
      <c r="E55" s="37" t="s">
        <v>93</v>
      </c>
      <c r="F55" s="37" t="s">
        <v>5442</v>
      </c>
      <c r="G55" s="86">
        <v>57475</v>
      </c>
      <c r="H55" s="86">
        <f t="shared" si="0"/>
        <v>10920.25</v>
      </c>
      <c r="I55" s="86">
        <v>68395</v>
      </c>
      <c r="J55" s="116"/>
    </row>
    <row r="56" spans="1:10">
      <c r="A56" s="36" t="s">
        <v>5543</v>
      </c>
      <c r="B56" s="36" t="s">
        <v>5544</v>
      </c>
      <c r="C56" s="36" t="s">
        <v>5437</v>
      </c>
      <c r="D56" s="37" t="s">
        <v>5540</v>
      </c>
      <c r="E56" s="37" t="s">
        <v>93</v>
      </c>
      <c r="F56" s="37" t="s">
        <v>5445</v>
      </c>
      <c r="G56" s="86">
        <v>665509.83333333337</v>
      </c>
      <c r="H56" s="86">
        <f t="shared" si="0"/>
        <v>126446.86833333335</v>
      </c>
      <c r="I56" s="86">
        <v>791957</v>
      </c>
      <c r="J56" s="116"/>
    </row>
    <row r="57" spans="1:10">
      <c r="A57" s="36" t="s">
        <v>5545</v>
      </c>
      <c r="B57" s="36" t="s">
        <v>5546</v>
      </c>
      <c r="C57" s="36" t="s">
        <v>5437</v>
      </c>
      <c r="D57" s="37" t="s">
        <v>5547</v>
      </c>
      <c r="E57" s="37" t="s">
        <v>93</v>
      </c>
      <c r="F57" s="37" t="s">
        <v>5439</v>
      </c>
      <c r="G57" s="86">
        <v>93769.333333333328</v>
      </c>
      <c r="H57" s="86">
        <f t="shared" si="0"/>
        <v>17816.173333333332</v>
      </c>
      <c r="I57" s="86">
        <v>111586</v>
      </c>
      <c r="J57" s="116"/>
    </row>
    <row r="58" spans="1:10">
      <c r="A58" s="36" t="s">
        <v>5548</v>
      </c>
      <c r="B58" s="36" t="s">
        <v>5549</v>
      </c>
      <c r="C58" s="36" t="s">
        <v>5437</v>
      </c>
      <c r="D58" s="37" t="s">
        <v>5547</v>
      </c>
      <c r="E58" s="37" t="s">
        <v>93</v>
      </c>
      <c r="F58" s="37" t="s">
        <v>5442</v>
      </c>
      <c r="G58" s="86">
        <v>76335.333333333328</v>
      </c>
      <c r="H58" s="86">
        <f t="shared" si="0"/>
        <v>14503.713333333333</v>
      </c>
      <c r="I58" s="86">
        <v>90839</v>
      </c>
      <c r="J58" s="116"/>
    </row>
    <row r="59" spans="1:10">
      <c r="A59" s="36" t="s">
        <v>5550</v>
      </c>
      <c r="B59" s="36" t="s">
        <v>5551</v>
      </c>
      <c r="C59" s="36" t="s">
        <v>5437</v>
      </c>
      <c r="D59" s="37" t="s">
        <v>5547</v>
      </c>
      <c r="E59" s="37" t="s">
        <v>93</v>
      </c>
      <c r="F59" s="37" t="s">
        <v>5445</v>
      </c>
      <c r="G59" s="86">
        <v>930337.66666666663</v>
      </c>
      <c r="H59" s="86">
        <f t="shared" si="0"/>
        <v>176764.15666666665</v>
      </c>
      <c r="I59" s="86">
        <v>1107102</v>
      </c>
      <c r="J59" s="116"/>
    </row>
    <row r="60" spans="1:10">
      <c r="A60" s="36" t="s">
        <v>5552</v>
      </c>
      <c r="B60" s="36" t="s">
        <v>5553</v>
      </c>
      <c r="C60" s="36" t="s">
        <v>5437</v>
      </c>
      <c r="D60" s="37" t="s">
        <v>5554</v>
      </c>
      <c r="E60" s="37" t="s">
        <v>93</v>
      </c>
      <c r="F60" s="37" t="s">
        <v>5439</v>
      </c>
      <c r="G60" s="86">
        <v>120465.16666666667</v>
      </c>
      <c r="H60" s="86">
        <f t="shared" si="0"/>
        <v>22888.381666666668</v>
      </c>
      <c r="I60" s="86">
        <v>143354</v>
      </c>
      <c r="J60" s="116"/>
    </row>
    <row r="61" spans="1:10">
      <c r="A61" s="36" t="s">
        <v>5555</v>
      </c>
      <c r="B61" s="36" t="s">
        <v>5556</v>
      </c>
      <c r="C61" s="36" t="s">
        <v>5437</v>
      </c>
      <c r="D61" s="37" t="s">
        <v>5554</v>
      </c>
      <c r="E61" s="37" t="s">
        <v>93</v>
      </c>
      <c r="F61" s="37" t="s">
        <v>5442</v>
      </c>
      <c r="G61" s="86">
        <v>478115.33333333331</v>
      </c>
      <c r="H61" s="86">
        <f t="shared" si="0"/>
        <v>90841.91333333333</v>
      </c>
      <c r="I61" s="86">
        <v>568957</v>
      </c>
      <c r="J61" s="116"/>
    </row>
    <row r="62" spans="1:10">
      <c r="A62" s="36" t="s">
        <v>5557</v>
      </c>
      <c r="B62" s="36" t="s">
        <v>5558</v>
      </c>
      <c r="C62" s="36" t="s">
        <v>5437</v>
      </c>
      <c r="D62" s="37" t="s">
        <v>5554</v>
      </c>
      <c r="E62" s="37" t="s">
        <v>93</v>
      </c>
      <c r="F62" s="37" t="s">
        <v>5445</v>
      </c>
      <c r="G62" s="86">
        <v>471131.33333333331</v>
      </c>
      <c r="H62" s="86">
        <f t="shared" si="0"/>
        <v>89514.953333333324</v>
      </c>
      <c r="I62" s="86">
        <v>560646</v>
      </c>
      <c r="J62" s="116"/>
    </row>
    <row r="63" spans="1:10">
      <c r="A63" s="36" t="s">
        <v>5559</v>
      </c>
      <c r="B63" s="36" t="s">
        <v>5560</v>
      </c>
      <c r="C63" s="36" t="s">
        <v>5437</v>
      </c>
      <c r="D63" s="37" t="s">
        <v>5561</v>
      </c>
      <c r="E63" s="37" t="s">
        <v>93</v>
      </c>
      <c r="F63" s="37" t="s">
        <v>5439</v>
      </c>
      <c r="G63" s="86">
        <v>69394.666666666672</v>
      </c>
      <c r="H63" s="86">
        <f t="shared" si="0"/>
        <v>13184.986666666668</v>
      </c>
      <c r="I63" s="86">
        <v>82580</v>
      </c>
      <c r="J63" s="116"/>
    </row>
    <row r="64" spans="1:10">
      <c r="A64" s="36" t="s">
        <v>5562</v>
      </c>
      <c r="B64" s="36" t="s">
        <v>5563</v>
      </c>
      <c r="C64" s="36" t="s">
        <v>5437</v>
      </c>
      <c r="D64" s="37" t="s">
        <v>5561</v>
      </c>
      <c r="E64" s="37" t="s">
        <v>93</v>
      </c>
      <c r="F64" s="37" t="s">
        <v>5442</v>
      </c>
      <c r="G64" s="86">
        <v>56175.833333333336</v>
      </c>
      <c r="H64" s="86">
        <f t="shared" si="0"/>
        <v>10673.408333333335</v>
      </c>
      <c r="I64" s="86">
        <v>66849</v>
      </c>
      <c r="J64" s="116"/>
    </row>
    <row r="65" spans="1:10">
      <c r="A65" s="36" t="s">
        <v>5564</v>
      </c>
      <c r="B65" s="36" t="s">
        <v>5565</v>
      </c>
      <c r="C65" s="36" t="s">
        <v>5437</v>
      </c>
      <c r="D65" s="37" t="s">
        <v>5561</v>
      </c>
      <c r="E65" s="37" t="s">
        <v>93</v>
      </c>
      <c r="F65" s="37" t="s">
        <v>5445</v>
      </c>
      <c r="G65" s="86">
        <v>293171</v>
      </c>
      <c r="H65" s="86">
        <f t="shared" si="0"/>
        <v>55702.49</v>
      </c>
      <c r="I65" s="86">
        <v>348873</v>
      </c>
      <c r="J65" s="116"/>
    </row>
    <row r="66" spans="1:10">
      <c r="A66" s="36" t="s">
        <v>5566</v>
      </c>
      <c r="B66" s="36" t="s">
        <v>5567</v>
      </c>
      <c r="C66" s="36" t="s">
        <v>5437</v>
      </c>
      <c r="D66" s="37" t="s">
        <v>5568</v>
      </c>
      <c r="E66" s="37" t="s">
        <v>93</v>
      </c>
      <c r="F66" s="37" t="s">
        <v>5439</v>
      </c>
      <c r="G66" s="86">
        <v>52567.166666666664</v>
      </c>
      <c r="H66" s="86">
        <f t="shared" si="0"/>
        <v>9987.7616666666672</v>
      </c>
      <c r="I66" s="86">
        <v>62555</v>
      </c>
      <c r="J66" s="116"/>
    </row>
    <row r="67" spans="1:10">
      <c r="A67" s="36" t="s">
        <v>5569</v>
      </c>
      <c r="B67" s="36" t="s">
        <v>5570</v>
      </c>
      <c r="C67" s="36" t="s">
        <v>5437</v>
      </c>
      <c r="D67" s="37" t="s">
        <v>5568</v>
      </c>
      <c r="E67" s="37" t="s">
        <v>93</v>
      </c>
      <c r="F67" s="37" t="s">
        <v>5442</v>
      </c>
      <c r="G67" s="86">
        <v>42411</v>
      </c>
      <c r="H67" s="86">
        <f t="shared" si="0"/>
        <v>8058.09</v>
      </c>
      <c r="I67" s="86">
        <v>50469</v>
      </c>
      <c r="J67" s="116"/>
    </row>
    <row r="68" spans="1:10">
      <c r="A68" s="36" t="s">
        <v>5571</v>
      </c>
      <c r="B68" s="36" t="s">
        <v>5572</v>
      </c>
      <c r="C68" s="36" t="s">
        <v>5437</v>
      </c>
      <c r="D68" s="37" t="s">
        <v>5568</v>
      </c>
      <c r="E68" s="37" t="s">
        <v>93</v>
      </c>
      <c r="F68" s="37" t="s">
        <v>5445</v>
      </c>
      <c r="G68" s="86">
        <v>221975</v>
      </c>
      <c r="H68" s="86">
        <f t="shared" si="0"/>
        <v>42175.25</v>
      </c>
      <c r="I68" s="86">
        <v>264150</v>
      </c>
      <c r="J68" s="116"/>
    </row>
    <row r="69" spans="1:10">
      <c r="A69" s="36" t="s">
        <v>5573</v>
      </c>
      <c r="B69" s="36" t="s">
        <v>5574</v>
      </c>
      <c r="C69" s="36" t="s">
        <v>5437</v>
      </c>
      <c r="D69" s="37" t="s">
        <v>5575</v>
      </c>
      <c r="E69" s="37" t="s">
        <v>93</v>
      </c>
      <c r="F69" s="37" t="s">
        <v>5439</v>
      </c>
      <c r="G69" s="86">
        <v>38096.166666666664</v>
      </c>
      <c r="H69" s="86">
        <f t="shared" si="0"/>
        <v>7238.2716666666665</v>
      </c>
      <c r="I69" s="86">
        <v>45334</v>
      </c>
      <c r="J69" s="116"/>
    </row>
    <row r="70" spans="1:10">
      <c r="A70" s="36" t="s">
        <v>5576</v>
      </c>
      <c r="B70" s="36" t="s">
        <v>5577</v>
      </c>
      <c r="C70" s="36" t="s">
        <v>5437</v>
      </c>
      <c r="D70" s="37" t="s">
        <v>5575</v>
      </c>
      <c r="E70" s="37" t="s">
        <v>93</v>
      </c>
      <c r="F70" s="37" t="s">
        <v>5442</v>
      </c>
      <c r="G70" s="86">
        <v>35609.5</v>
      </c>
      <c r="H70" s="86">
        <f t="shared" si="0"/>
        <v>6765.8050000000003</v>
      </c>
      <c r="I70" s="86">
        <v>42375</v>
      </c>
      <c r="J70" s="116"/>
    </row>
    <row r="71" spans="1:10">
      <c r="A71" s="36" t="s">
        <v>5578</v>
      </c>
      <c r="B71" s="36" t="s">
        <v>5579</v>
      </c>
      <c r="C71" s="36" t="s">
        <v>5437</v>
      </c>
      <c r="D71" s="37" t="s">
        <v>5575</v>
      </c>
      <c r="E71" s="37" t="s">
        <v>93</v>
      </c>
      <c r="F71" s="37" t="s">
        <v>5445</v>
      </c>
      <c r="G71" s="86">
        <v>127273</v>
      </c>
      <c r="H71" s="86">
        <f t="shared" si="0"/>
        <v>24181.87</v>
      </c>
      <c r="I71" s="86">
        <v>151455</v>
      </c>
      <c r="J71" s="116"/>
    </row>
    <row r="72" spans="1:10">
      <c r="A72" s="36" t="s">
        <v>5502</v>
      </c>
      <c r="B72" s="36" t="s">
        <v>5580</v>
      </c>
      <c r="C72" s="36" t="s">
        <v>5437</v>
      </c>
      <c r="D72" s="37" t="s">
        <v>5581</v>
      </c>
      <c r="E72" s="37" t="s">
        <v>93</v>
      </c>
      <c r="F72" s="37" t="s">
        <v>5439</v>
      </c>
      <c r="G72" s="86">
        <v>48281</v>
      </c>
      <c r="H72" s="86">
        <f t="shared" si="0"/>
        <v>9173.39</v>
      </c>
      <c r="I72" s="86">
        <v>57454</v>
      </c>
      <c r="J72" s="116"/>
    </row>
    <row r="73" spans="1:10">
      <c r="A73" s="36" t="s">
        <v>5502</v>
      </c>
      <c r="B73" s="36" t="s">
        <v>5582</v>
      </c>
      <c r="C73" s="36" t="s">
        <v>5437</v>
      </c>
      <c r="D73" s="37" t="s">
        <v>5581</v>
      </c>
      <c r="E73" s="37" t="s">
        <v>93</v>
      </c>
      <c r="F73" s="37" t="s">
        <v>5442</v>
      </c>
      <c r="G73" s="86">
        <v>93977.5</v>
      </c>
      <c r="H73" s="86">
        <f t="shared" ref="H73:H136" si="1">+G73*0.19</f>
        <v>17855.724999999999</v>
      </c>
      <c r="I73" s="86">
        <v>111833</v>
      </c>
      <c r="J73" s="116"/>
    </row>
    <row r="74" spans="1:10">
      <c r="A74" s="36" t="s">
        <v>5502</v>
      </c>
      <c r="B74" s="36" t="s">
        <v>5583</v>
      </c>
      <c r="C74" s="36" t="s">
        <v>5437</v>
      </c>
      <c r="D74" s="37" t="s">
        <v>5581</v>
      </c>
      <c r="E74" s="37" t="s">
        <v>93</v>
      </c>
      <c r="F74" s="37" t="s">
        <v>5445</v>
      </c>
      <c r="G74" s="86">
        <v>269062.66666666669</v>
      </c>
      <c r="H74" s="86">
        <f t="shared" si="1"/>
        <v>51121.906666666669</v>
      </c>
      <c r="I74" s="86">
        <v>320185</v>
      </c>
      <c r="J74" s="116"/>
    </row>
    <row r="75" spans="1:10">
      <c r="A75" s="36" t="s">
        <v>5584</v>
      </c>
      <c r="B75" s="36" t="s">
        <v>5585</v>
      </c>
      <c r="C75" s="36" t="s">
        <v>5437</v>
      </c>
      <c r="D75" s="37" t="s">
        <v>5586</v>
      </c>
      <c r="E75" s="37" t="s">
        <v>93</v>
      </c>
      <c r="F75" s="37" t="s">
        <v>5439</v>
      </c>
      <c r="G75" s="86">
        <v>71384.333333333328</v>
      </c>
      <c r="H75" s="86">
        <f t="shared" si="1"/>
        <v>13563.023333333333</v>
      </c>
      <c r="I75" s="86">
        <v>84947</v>
      </c>
      <c r="J75" s="116"/>
    </row>
    <row r="76" spans="1:10">
      <c r="A76" s="36" t="s">
        <v>5587</v>
      </c>
      <c r="B76" s="36" t="s">
        <v>5588</v>
      </c>
      <c r="C76" s="36" t="s">
        <v>5437</v>
      </c>
      <c r="D76" s="37" t="s">
        <v>5586</v>
      </c>
      <c r="E76" s="37" t="s">
        <v>93</v>
      </c>
      <c r="F76" s="37" t="s">
        <v>5442</v>
      </c>
      <c r="G76" s="86">
        <v>68104.333333333328</v>
      </c>
      <c r="H76" s="86">
        <f t="shared" si="1"/>
        <v>12939.823333333332</v>
      </c>
      <c r="I76" s="86">
        <v>81044</v>
      </c>
      <c r="J76" s="116"/>
    </row>
    <row r="77" spans="1:10">
      <c r="A77" s="36" t="s">
        <v>5589</v>
      </c>
      <c r="B77" s="36" t="s">
        <v>5590</v>
      </c>
      <c r="C77" s="36" t="s">
        <v>5437</v>
      </c>
      <c r="D77" s="37" t="s">
        <v>5586</v>
      </c>
      <c r="E77" s="37" t="s">
        <v>93</v>
      </c>
      <c r="F77" s="37" t="s">
        <v>5445</v>
      </c>
      <c r="G77" s="86">
        <v>184317.66666666666</v>
      </c>
      <c r="H77" s="86">
        <f t="shared" si="1"/>
        <v>35020.356666666667</v>
      </c>
      <c r="I77" s="86">
        <v>219338</v>
      </c>
      <c r="J77" s="116"/>
    </row>
    <row r="78" spans="1:10">
      <c r="A78" s="36" t="s">
        <v>5591</v>
      </c>
      <c r="B78" s="36" t="s">
        <v>5592</v>
      </c>
      <c r="C78" s="36" t="s">
        <v>5437</v>
      </c>
      <c r="D78" s="37" t="s">
        <v>5593</v>
      </c>
      <c r="E78" s="37" t="s">
        <v>93</v>
      </c>
      <c r="F78" s="37" t="s">
        <v>5439</v>
      </c>
      <c r="G78" s="86">
        <v>43859.5</v>
      </c>
      <c r="H78" s="86">
        <f t="shared" si="1"/>
        <v>8333.3050000000003</v>
      </c>
      <c r="I78" s="86">
        <v>52193</v>
      </c>
      <c r="J78" s="116"/>
    </row>
    <row r="79" spans="1:10">
      <c r="A79" s="36" t="s">
        <v>5594</v>
      </c>
      <c r="B79" s="36" t="s">
        <v>5595</v>
      </c>
      <c r="C79" s="36" t="s">
        <v>5437</v>
      </c>
      <c r="D79" s="37" t="s">
        <v>5593</v>
      </c>
      <c r="E79" s="37" t="s">
        <v>93</v>
      </c>
      <c r="F79" s="37" t="s">
        <v>5442</v>
      </c>
      <c r="G79" s="86">
        <v>37169.666666666664</v>
      </c>
      <c r="H79" s="86">
        <f t="shared" si="1"/>
        <v>7062.2366666666667</v>
      </c>
      <c r="I79" s="86">
        <v>44232</v>
      </c>
      <c r="J79" s="116"/>
    </row>
    <row r="80" spans="1:10">
      <c r="A80" s="36" t="s">
        <v>5596</v>
      </c>
      <c r="B80" s="36" t="s">
        <v>5597</v>
      </c>
      <c r="C80" s="36" t="s">
        <v>5437</v>
      </c>
      <c r="D80" s="37" t="s">
        <v>5593</v>
      </c>
      <c r="E80" s="37" t="s">
        <v>93</v>
      </c>
      <c r="F80" s="37" t="s">
        <v>5445</v>
      </c>
      <c r="G80" s="86">
        <v>385486.66666666669</v>
      </c>
      <c r="H80" s="86">
        <f t="shared" si="1"/>
        <v>73242.466666666674</v>
      </c>
      <c r="I80" s="86">
        <v>458729</v>
      </c>
      <c r="J80" s="116"/>
    </row>
    <row r="81" spans="1:10">
      <c r="A81" s="36" t="s">
        <v>5598</v>
      </c>
      <c r="B81" s="36" t="s">
        <v>5599</v>
      </c>
      <c r="C81" s="36" t="s">
        <v>5437</v>
      </c>
      <c r="D81" s="37" t="s">
        <v>5600</v>
      </c>
      <c r="E81" s="37" t="s">
        <v>93</v>
      </c>
      <c r="F81" s="37" t="s">
        <v>5439</v>
      </c>
      <c r="G81" s="86">
        <v>94549.333333333328</v>
      </c>
      <c r="H81" s="86">
        <f t="shared" si="1"/>
        <v>17964.373333333333</v>
      </c>
      <c r="I81" s="86">
        <v>112514</v>
      </c>
      <c r="J81" s="116"/>
    </row>
    <row r="82" spans="1:10">
      <c r="A82" s="36" t="s">
        <v>5601</v>
      </c>
      <c r="B82" s="36" t="s">
        <v>5602</v>
      </c>
      <c r="C82" s="36" t="s">
        <v>5437</v>
      </c>
      <c r="D82" s="37" t="s">
        <v>5600</v>
      </c>
      <c r="E82" s="37" t="s">
        <v>93</v>
      </c>
      <c r="F82" s="37" t="s">
        <v>5442</v>
      </c>
      <c r="G82" s="86">
        <v>79770</v>
      </c>
      <c r="H82" s="86">
        <f t="shared" si="1"/>
        <v>15156.3</v>
      </c>
      <c r="I82" s="86">
        <v>94926</v>
      </c>
      <c r="J82" s="116"/>
    </row>
    <row r="83" spans="1:10">
      <c r="A83" s="36" t="s">
        <v>5603</v>
      </c>
      <c r="B83" s="36" t="s">
        <v>5604</v>
      </c>
      <c r="C83" s="36" t="s">
        <v>5437</v>
      </c>
      <c r="D83" s="37" t="s">
        <v>5600</v>
      </c>
      <c r="E83" s="37" t="s">
        <v>93</v>
      </c>
      <c r="F83" s="37" t="s">
        <v>5445</v>
      </c>
      <c r="G83" s="86">
        <v>642616.33333333337</v>
      </c>
      <c r="H83" s="86">
        <f t="shared" si="1"/>
        <v>122097.10333333335</v>
      </c>
      <c r="I83" s="86">
        <v>764713</v>
      </c>
      <c r="J83" s="116"/>
    </row>
    <row r="84" spans="1:10">
      <c r="A84" s="36" t="s">
        <v>5605</v>
      </c>
      <c r="B84" s="36" t="s">
        <v>5606</v>
      </c>
      <c r="C84" s="36" t="s">
        <v>5437</v>
      </c>
      <c r="D84" s="37" t="s">
        <v>5607</v>
      </c>
      <c r="E84" s="37" t="s">
        <v>93</v>
      </c>
      <c r="F84" s="37" t="s">
        <v>5439</v>
      </c>
      <c r="G84" s="86">
        <v>32795</v>
      </c>
      <c r="H84" s="86">
        <f t="shared" si="1"/>
        <v>6231.05</v>
      </c>
      <c r="I84" s="86">
        <v>39026</v>
      </c>
      <c r="J84" s="116"/>
    </row>
    <row r="85" spans="1:10">
      <c r="A85" s="36" t="s">
        <v>5608</v>
      </c>
      <c r="B85" s="36" t="s">
        <v>5609</v>
      </c>
      <c r="C85" s="36" t="s">
        <v>5437</v>
      </c>
      <c r="D85" s="37" t="s">
        <v>5607</v>
      </c>
      <c r="E85" s="37" t="s">
        <v>93</v>
      </c>
      <c r="F85" s="37" t="s">
        <v>5442</v>
      </c>
      <c r="G85" s="86">
        <v>27836</v>
      </c>
      <c r="H85" s="86">
        <f t="shared" si="1"/>
        <v>5288.84</v>
      </c>
      <c r="I85" s="86">
        <v>33125</v>
      </c>
      <c r="J85" s="116"/>
    </row>
    <row r="86" spans="1:10">
      <c r="A86" s="36" t="s">
        <v>5610</v>
      </c>
      <c r="B86" s="36" t="s">
        <v>5611</v>
      </c>
      <c r="C86" s="36" t="s">
        <v>5437</v>
      </c>
      <c r="D86" s="37" t="s">
        <v>5607</v>
      </c>
      <c r="E86" s="37" t="s">
        <v>93</v>
      </c>
      <c r="F86" s="37" t="s">
        <v>5445</v>
      </c>
      <c r="G86" s="86">
        <v>177306.16666666666</v>
      </c>
      <c r="H86" s="86">
        <f t="shared" si="1"/>
        <v>33688.171666666662</v>
      </c>
      <c r="I86" s="86">
        <v>210994</v>
      </c>
      <c r="J86" s="116"/>
    </row>
    <row r="87" spans="1:10">
      <c r="A87" s="36" t="s">
        <v>5612</v>
      </c>
      <c r="B87" s="36" t="s">
        <v>5613</v>
      </c>
      <c r="C87" s="36" t="s">
        <v>5437</v>
      </c>
      <c r="D87" s="37" t="s">
        <v>5614</v>
      </c>
      <c r="E87" s="37" t="s">
        <v>93</v>
      </c>
      <c r="F87" s="37" t="s">
        <v>5439</v>
      </c>
      <c r="G87" s="86">
        <v>180238</v>
      </c>
      <c r="H87" s="86">
        <f t="shared" si="1"/>
        <v>34245.22</v>
      </c>
      <c r="I87" s="86">
        <v>214483</v>
      </c>
      <c r="J87" s="116"/>
    </row>
    <row r="88" spans="1:10">
      <c r="A88" s="36" t="s">
        <v>5615</v>
      </c>
      <c r="B88" s="36" t="s">
        <v>5616</v>
      </c>
      <c r="C88" s="36" t="s">
        <v>5437</v>
      </c>
      <c r="D88" s="37" t="s">
        <v>5614</v>
      </c>
      <c r="E88" s="37" t="s">
        <v>93</v>
      </c>
      <c r="F88" s="37" t="s">
        <v>5442</v>
      </c>
      <c r="G88" s="86">
        <v>115965</v>
      </c>
      <c r="H88" s="86">
        <f t="shared" si="1"/>
        <v>22033.35</v>
      </c>
      <c r="I88" s="86">
        <v>137998</v>
      </c>
      <c r="J88" s="116"/>
    </row>
    <row r="89" spans="1:10">
      <c r="A89" s="36" t="s">
        <v>5617</v>
      </c>
      <c r="B89" s="36" t="s">
        <v>5618</v>
      </c>
      <c r="C89" s="36" t="s">
        <v>5437</v>
      </c>
      <c r="D89" s="37" t="s">
        <v>5614</v>
      </c>
      <c r="E89" s="37" t="s">
        <v>93</v>
      </c>
      <c r="F89" s="37" t="s">
        <v>5445</v>
      </c>
      <c r="G89" s="86">
        <v>1089552.8333333333</v>
      </c>
      <c r="H89" s="86">
        <f t="shared" si="1"/>
        <v>207015.03833333333</v>
      </c>
      <c r="I89" s="86">
        <v>1296568</v>
      </c>
      <c r="J89" s="116"/>
    </row>
    <row r="90" spans="1:10">
      <c r="A90" s="36" t="s">
        <v>5619</v>
      </c>
      <c r="B90" s="36" t="s">
        <v>5620</v>
      </c>
      <c r="C90" s="36" t="s">
        <v>5437</v>
      </c>
      <c r="D90" s="37" t="s">
        <v>5621</v>
      </c>
      <c r="E90" s="37" t="s">
        <v>93</v>
      </c>
      <c r="F90" s="37" t="s">
        <v>5439</v>
      </c>
      <c r="G90" s="86">
        <v>692394.11222553544</v>
      </c>
      <c r="H90" s="86">
        <f t="shared" si="1"/>
        <v>131554.88132285172</v>
      </c>
      <c r="I90" s="86">
        <v>823949</v>
      </c>
      <c r="J90" s="116"/>
    </row>
    <row r="91" spans="1:10">
      <c r="A91" s="36" t="s">
        <v>5622</v>
      </c>
      <c r="B91" s="36" t="s">
        <v>5623</v>
      </c>
      <c r="C91" s="36" t="s">
        <v>5437</v>
      </c>
      <c r="D91" s="37" t="s">
        <v>5621</v>
      </c>
      <c r="E91" s="37" t="s">
        <v>93</v>
      </c>
      <c r="F91" s="37" t="s">
        <v>5442</v>
      </c>
      <c r="G91" s="86">
        <v>822089.4</v>
      </c>
      <c r="H91" s="86">
        <f t="shared" si="1"/>
        <v>156196.986</v>
      </c>
      <c r="I91" s="86">
        <v>978286</v>
      </c>
      <c r="J91" s="116"/>
    </row>
    <row r="92" spans="1:10">
      <c r="A92" s="36" t="s">
        <v>5624</v>
      </c>
      <c r="B92" s="36" t="s">
        <v>5625</v>
      </c>
      <c r="C92" s="36" t="s">
        <v>5437</v>
      </c>
      <c r="D92" s="37" t="s">
        <v>5621</v>
      </c>
      <c r="E92" s="37" t="s">
        <v>93</v>
      </c>
      <c r="F92" s="37" t="s">
        <v>5445</v>
      </c>
      <c r="G92" s="86">
        <v>3278201.378693413</v>
      </c>
      <c r="H92" s="86">
        <f t="shared" si="1"/>
        <v>622858.26195174851</v>
      </c>
      <c r="I92" s="86">
        <v>3901060</v>
      </c>
      <c r="J92" s="116"/>
    </row>
    <row r="93" spans="1:10">
      <c r="A93" s="36" t="s">
        <v>5626</v>
      </c>
      <c r="B93" s="36" t="s">
        <v>5627</v>
      </c>
      <c r="C93" s="36" t="s">
        <v>5437</v>
      </c>
      <c r="D93" s="37" t="s">
        <v>5628</v>
      </c>
      <c r="E93" s="37" t="s">
        <v>93</v>
      </c>
      <c r="F93" s="37" t="s">
        <v>5439</v>
      </c>
      <c r="G93" s="86">
        <v>639583.5</v>
      </c>
      <c r="H93" s="86">
        <f t="shared" si="1"/>
        <v>121520.86500000001</v>
      </c>
      <c r="I93" s="86">
        <v>761104</v>
      </c>
      <c r="J93" s="116"/>
    </row>
    <row r="94" spans="1:10">
      <c r="A94" s="36" t="s">
        <v>5629</v>
      </c>
      <c r="B94" s="36" t="s">
        <v>5630</v>
      </c>
      <c r="C94" s="36" t="s">
        <v>5437</v>
      </c>
      <c r="D94" s="37" t="s">
        <v>5628</v>
      </c>
      <c r="E94" s="37" t="s">
        <v>93</v>
      </c>
      <c r="F94" s="37" t="s">
        <v>5442</v>
      </c>
      <c r="G94" s="86">
        <v>553589.19999999995</v>
      </c>
      <c r="H94" s="86">
        <f t="shared" si="1"/>
        <v>105181.94799999999</v>
      </c>
      <c r="I94" s="86">
        <v>658771</v>
      </c>
      <c r="J94" s="116"/>
    </row>
    <row r="95" spans="1:10">
      <c r="A95" s="36" t="s">
        <v>5631</v>
      </c>
      <c r="B95" s="36" t="s">
        <v>5632</v>
      </c>
      <c r="C95" s="36" t="s">
        <v>5437</v>
      </c>
      <c r="D95" s="37" t="s">
        <v>5628</v>
      </c>
      <c r="E95" s="37" t="s">
        <v>93</v>
      </c>
      <c r="F95" s="37" t="s">
        <v>5445</v>
      </c>
      <c r="G95" s="86">
        <v>2736237</v>
      </c>
      <c r="H95" s="86">
        <f t="shared" si="1"/>
        <v>519885.03</v>
      </c>
      <c r="I95" s="86">
        <v>3256122</v>
      </c>
      <c r="J95" s="116"/>
    </row>
    <row r="96" spans="1:10" ht="27">
      <c r="A96" s="36" t="s">
        <v>5633</v>
      </c>
      <c r="B96" s="36" t="s">
        <v>5634</v>
      </c>
      <c r="C96" s="36" t="s">
        <v>5437</v>
      </c>
      <c r="D96" s="37" t="s">
        <v>5635</v>
      </c>
      <c r="E96" s="37" t="s">
        <v>93</v>
      </c>
      <c r="F96" s="37" t="s">
        <v>5439</v>
      </c>
      <c r="G96" s="86">
        <v>865827.66666666663</v>
      </c>
      <c r="H96" s="86">
        <f t="shared" si="1"/>
        <v>164507.25666666665</v>
      </c>
      <c r="I96" s="86">
        <v>1030335</v>
      </c>
      <c r="J96" s="116"/>
    </row>
    <row r="97" spans="1:10" ht="27">
      <c r="A97" s="36" t="s">
        <v>5636</v>
      </c>
      <c r="B97" s="36" t="s">
        <v>5637</v>
      </c>
      <c r="C97" s="36" t="s">
        <v>5437</v>
      </c>
      <c r="D97" s="37" t="s">
        <v>5635</v>
      </c>
      <c r="E97" s="37" t="s">
        <v>93</v>
      </c>
      <c r="F97" s="37" t="s">
        <v>5442</v>
      </c>
      <c r="G97" s="86">
        <v>733485</v>
      </c>
      <c r="H97" s="86">
        <f t="shared" si="1"/>
        <v>139362.15</v>
      </c>
      <c r="I97" s="86">
        <v>872847</v>
      </c>
      <c r="J97" s="116"/>
    </row>
    <row r="98" spans="1:10" ht="27">
      <c r="A98" s="36" t="s">
        <v>5638</v>
      </c>
      <c r="B98" s="36" t="s">
        <v>5639</v>
      </c>
      <c r="C98" s="36" t="s">
        <v>5437</v>
      </c>
      <c r="D98" s="37" t="s">
        <v>5635</v>
      </c>
      <c r="E98" s="37" t="s">
        <v>93</v>
      </c>
      <c r="F98" s="37" t="s">
        <v>5445</v>
      </c>
      <c r="G98" s="86">
        <v>5729232.666666667</v>
      </c>
      <c r="H98" s="86">
        <f t="shared" si="1"/>
        <v>1088554.2066666668</v>
      </c>
      <c r="I98" s="86">
        <v>6817787</v>
      </c>
      <c r="J98" s="116"/>
    </row>
    <row r="99" spans="1:10">
      <c r="A99" s="36" t="s">
        <v>5640</v>
      </c>
      <c r="B99" s="36" t="s">
        <v>5641</v>
      </c>
      <c r="C99" s="36" t="s">
        <v>5437</v>
      </c>
      <c r="D99" s="37" t="s">
        <v>5642</v>
      </c>
      <c r="E99" s="37" t="s">
        <v>93</v>
      </c>
      <c r="F99" s="37" t="s">
        <v>5439</v>
      </c>
      <c r="G99" s="86">
        <v>33351.833333333336</v>
      </c>
      <c r="H99" s="86">
        <f t="shared" si="1"/>
        <v>6336.8483333333343</v>
      </c>
      <c r="I99" s="86">
        <v>39689</v>
      </c>
      <c r="J99" s="116"/>
    </row>
    <row r="100" spans="1:10">
      <c r="A100" s="36" t="s">
        <v>5643</v>
      </c>
      <c r="B100" s="36" t="s">
        <v>5644</v>
      </c>
      <c r="C100" s="36" t="s">
        <v>5437</v>
      </c>
      <c r="D100" s="37" t="s">
        <v>5642</v>
      </c>
      <c r="E100" s="37" t="s">
        <v>93</v>
      </c>
      <c r="F100" s="37" t="s">
        <v>5442</v>
      </c>
      <c r="G100" s="86">
        <v>28120.333333333332</v>
      </c>
      <c r="H100" s="86">
        <f t="shared" si="1"/>
        <v>5342.8633333333328</v>
      </c>
      <c r="I100" s="86">
        <v>33463</v>
      </c>
      <c r="J100" s="116"/>
    </row>
    <row r="101" spans="1:10">
      <c r="A101" s="36" t="s">
        <v>5645</v>
      </c>
      <c r="B101" s="36" t="s">
        <v>5646</v>
      </c>
      <c r="C101" s="36" t="s">
        <v>5437</v>
      </c>
      <c r="D101" s="37" t="s">
        <v>5642</v>
      </c>
      <c r="E101" s="37" t="s">
        <v>93</v>
      </c>
      <c r="F101" s="37" t="s">
        <v>5445</v>
      </c>
      <c r="G101" s="86">
        <v>186620.33333333334</v>
      </c>
      <c r="H101" s="86">
        <f t="shared" si="1"/>
        <v>35457.863333333335</v>
      </c>
      <c r="I101" s="86">
        <v>222078</v>
      </c>
      <c r="J101" s="116"/>
    </row>
    <row r="102" spans="1:10">
      <c r="A102" s="36" t="s">
        <v>5647</v>
      </c>
      <c r="B102" s="36" t="s">
        <v>5648</v>
      </c>
      <c r="C102" s="36" t="s">
        <v>5437</v>
      </c>
      <c r="D102" s="37" t="s">
        <v>5649</v>
      </c>
      <c r="E102" s="37" t="s">
        <v>93</v>
      </c>
      <c r="F102" s="37" t="s">
        <v>5439</v>
      </c>
      <c r="G102" s="86">
        <v>281288.66666666669</v>
      </c>
      <c r="H102" s="86">
        <f t="shared" si="1"/>
        <v>53444.846666666672</v>
      </c>
      <c r="I102" s="86">
        <v>334734</v>
      </c>
      <c r="J102" s="116"/>
    </row>
    <row r="103" spans="1:10">
      <c r="A103" s="36" t="s">
        <v>5650</v>
      </c>
      <c r="B103" s="36" t="s">
        <v>5651</v>
      </c>
      <c r="C103" s="36" t="s">
        <v>5437</v>
      </c>
      <c r="D103" s="37" t="s">
        <v>5649</v>
      </c>
      <c r="E103" s="37" t="s">
        <v>93</v>
      </c>
      <c r="F103" s="37" t="s">
        <v>5442</v>
      </c>
      <c r="G103" s="86">
        <v>110128.55526565465</v>
      </c>
      <c r="H103" s="86">
        <f t="shared" si="1"/>
        <v>20924.425500474383</v>
      </c>
      <c r="I103" s="86">
        <v>131053</v>
      </c>
      <c r="J103" s="116"/>
    </row>
    <row r="104" spans="1:10">
      <c r="A104" s="36" t="s">
        <v>5652</v>
      </c>
      <c r="B104" s="36" t="s">
        <v>5653</v>
      </c>
      <c r="C104" s="36" t="s">
        <v>5437</v>
      </c>
      <c r="D104" s="37" t="s">
        <v>5649</v>
      </c>
      <c r="E104" s="37" t="s">
        <v>93</v>
      </c>
      <c r="F104" s="37" t="s">
        <v>5445</v>
      </c>
      <c r="G104" s="86">
        <v>870106</v>
      </c>
      <c r="H104" s="86">
        <f t="shared" si="1"/>
        <v>165320.14000000001</v>
      </c>
      <c r="I104" s="86">
        <v>1035426</v>
      </c>
      <c r="J104" s="116"/>
    </row>
    <row r="105" spans="1:10">
      <c r="A105" s="36" t="s">
        <v>5654</v>
      </c>
      <c r="B105" s="36" t="s">
        <v>5655</v>
      </c>
      <c r="C105" s="36" t="s">
        <v>5437</v>
      </c>
      <c r="D105" s="37" t="s">
        <v>5656</v>
      </c>
      <c r="E105" s="37" t="s">
        <v>93</v>
      </c>
      <c r="F105" s="37" t="s">
        <v>5439</v>
      </c>
      <c r="G105" s="86">
        <v>324360.5</v>
      </c>
      <c r="H105" s="86">
        <f t="shared" si="1"/>
        <v>61628.495000000003</v>
      </c>
      <c r="I105" s="86">
        <v>385989</v>
      </c>
      <c r="J105" s="116"/>
    </row>
    <row r="106" spans="1:10">
      <c r="A106" s="36" t="s">
        <v>5657</v>
      </c>
      <c r="B106" s="36" t="s">
        <v>5658</v>
      </c>
      <c r="C106" s="36" t="s">
        <v>5437</v>
      </c>
      <c r="D106" s="37" t="s">
        <v>5656</v>
      </c>
      <c r="E106" s="37" t="s">
        <v>93</v>
      </c>
      <c r="F106" s="37" t="s">
        <v>5442</v>
      </c>
      <c r="G106" s="86">
        <v>198481.98956356736</v>
      </c>
      <c r="H106" s="86">
        <f t="shared" si="1"/>
        <v>37711.578017077802</v>
      </c>
      <c r="I106" s="86">
        <v>236194</v>
      </c>
      <c r="J106" s="116"/>
    </row>
    <row r="107" spans="1:10">
      <c r="A107" s="36" t="s">
        <v>5659</v>
      </c>
      <c r="B107" s="36" t="s">
        <v>5660</v>
      </c>
      <c r="C107" s="36" t="s">
        <v>5437</v>
      </c>
      <c r="D107" s="37" t="s">
        <v>5656</v>
      </c>
      <c r="E107" s="37" t="s">
        <v>93</v>
      </c>
      <c r="F107" s="37" t="s">
        <v>5445</v>
      </c>
      <c r="G107" s="86">
        <v>945000</v>
      </c>
      <c r="H107" s="86">
        <f t="shared" si="1"/>
        <v>179550</v>
      </c>
      <c r="I107" s="86">
        <v>1124550</v>
      </c>
      <c r="J107" s="116"/>
    </row>
    <row r="108" spans="1:10">
      <c r="A108" s="36" t="s">
        <v>5661</v>
      </c>
      <c r="B108" s="36" t="s">
        <v>5662</v>
      </c>
      <c r="C108" s="36" t="s">
        <v>5437</v>
      </c>
      <c r="D108" s="37" t="s">
        <v>5663</v>
      </c>
      <c r="E108" s="37" t="s">
        <v>93</v>
      </c>
      <c r="F108" s="37" t="s">
        <v>5439</v>
      </c>
      <c r="G108" s="86">
        <v>664336</v>
      </c>
      <c r="H108" s="86">
        <f t="shared" si="1"/>
        <v>126223.84</v>
      </c>
      <c r="I108" s="86">
        <v>790560</v>
      </c>
      <c r="J108" s="116"/>
    </row>
    <row r="109" spans="1:10">
      <c r="A109" s="36" t="s">
        <v>5664</v>
      </c>
      <c r="B109" s="36" t="s">
        <v>5665</v>
      </c>
      <c r="C109" s="36" t="s">
        <v>5437</v>
      </c>
      <c r="D109" s="37" t="s">
        <v>5663</v>
      </c>
      <c r="E109" s="37" t="s">
        <v>93</v>
      </c>
      <c r="F109" s="37" t="s">
        <v>5442</v>
      </c>
      <c r="G109" s="86">
        <v>1099043.0182163189</v>
      </c>
      <c r="H109" s="86">
        <f t="shared" si="1"/>
        <v>208818.17346110061</v>
      </c>
      <c r="I109" s="86">
        <v>1307861</v>
      </c>
      <c r="J109" s="116"/>
    </row>
    <row r="110" spans="1:10">
      <c r="A110" s="36" t="s">
        <v>5666</v>
      </c>
      <c r="B110" s="36" t="s">
        <v>5667</v>
      </c>
      <c r="C110" s="36" t="s">
        <v>5437</v>
      </c>
      <c r="D110" s="37" t="s">
        <v>5663</v>
      </c>
      <c r="E110" s="37" t="s">
        <v>93</v>
      </c>
      <c r="F110" s="37" t="s">
        <v>5445</v>
      </c>
      <c r="G110" s="86">
        <v>2349490.5421292279</v>
      </c>
      <c r="H110" s="86">
        <f t="shared" si="1"/>
        <v>446403.20300455333</v>
      </c>
      <c r="I110" s="86">
        <v>2795894</v>
      </c>
      <c r="J110" s="116"/>
    </row>
    <row r="111" spans="1:10" ht="40.5">
      <c r="A111" s="36" t="s">
        <v>5668</v>
      </c>
      <c r="B111" s="36" t="s">
        <v>5669</v>
      </c>
      <c r="C111" s="36" t="s">
        <v>5437</v>
      </c>
      <c r="D111" s="37" t="s">
        <v>5670</v>
      </c>
      <c r="E111" s="37" t="s">
        <v>93</v>
      </c>
      <c r="F111" s="37" t="s">
        <v>5439</v>
      </c>
      <c r="G111" s="86">
        <v>241512</v>
      </c>
      <c r="H111" s="86">
        <f t="shared" si="1"/>
        <v>45887.28</v>
      </c>
      <c r="I111" s="86">
        <v>287399</v>
      </c>
      <c r="J111" s="116"/>
    </row>
    <row r="112" spans="1:10" ht="40.5">
      <c r="A112" s="36" t="s">
        <v>5671</v>
      </c>
      <c r="B112" s="36" t="s">
        <v>5672</v>
      </c>
      <c r="C112" s="36" t="s">
        <v>5437</v>
      </c>
      <c r="D112" s="37" t="s">
        <v>5670</v>
      </c>
      <c r="E112" s="37" t="s">
        <v>93</v>
      </c>
      <c r="F112" s="37" t="s">
        <v>5442</v>
      </c>
      <c r="G112" s="86">
        <v>207838.83333333334</v>
      </c>
      <c r="H112" s="86">
        <f t="shared" si="1"/>
        <v>39489.378333333334</v>
      </c>
      <c r="I112" s="86">
        <v>247328</v>
      </c>
      <c r="J112" s="116"/>
    </row>
    <row r="113" spans="1:10" ht="40.5">
      <c r="A113" s="36" t="s">
        <v>5673</v>
      </c>
      <c r="B113" s="36" t="s">
        <v>5674</v>
      </c>
      <c r="C113" s="36" t="s">
        <v>5437</v>
      </c>
      <c r="D113" s="37" t="s">
        <v>5670</v>
      </c>
      <c r="E113" s="37" t="s">
        <v>93</v>
      </c>
      <c r="F113" s="37" t="s">
        <v>5445</v>
      </c>
      <c r="G113" s="86">
        <v>1735700.8333333333</v>
      </c>
      <c r="H113" s="86">
        <f t="shared" si="1"/>
        <v>329783.15833333333</v>
      </c>
      <c r="I113" s="86">
        <v>2065484</v>
      </c>
      <c r="J113" s="116"/>
    </row>
    <row r="114" spans="1:10" ht="27">
      <c r="A114" s="36" t="s">
        <v>5675</v>
      </c>
      <c r="B114" s="36" t="s">
        <v>5676</v>
      </c>
      <c r="C114" s="36" t="s">
        <v>5437</v>
      </c>
      <c r="D114" s="37" t="s">
        <v>5677</v>
      </c>
      <c r="E114" s="37" t="s">
        <v>93</v>
      </c>
      <c r="F114" s="37" t="s">
        <v>5439</v>
      </c>
      <c r="G114" s="86">
        <v>217642.66666666666</v>
      </c>
      <c r="H114" s="86">
        <f t="shared" si="1"/>
        <v>41352.106666666667</v>
      </c>
      <c r="I114" s="86">
        <v>258995</v>
      </c>
      <c r="J114" s="116"/>
    </row>
    <row r="115" spans="1:10" ht="27">
      <c r="A115" s="36" t="s">
        <v>5678</v>
      </c>
      <c r="B115" s="36" t="s">
        <v>5679</v>
      </c>
      <c r="C115" s="36" t="s">
        <v>5437</v>
      </c>
      <c r="D115" s="37" t="s">
        <v>5677</v>
      </c>
      <c r="E115" s="37" t="s">
        <v>93</v>
      </c>
      <c r="F115" s="37" t="s">
        <v>5442</v>
      </c>
      <c r="G115" s="86">
        <v>187618.16666666666</v>
      </c>
      <c r="H115" s="86">
        <f t="shared" si="1"/>
        <v>35647.451666666668</v>
      </c>
      <c r="I115" s="86">
        <v>223266</v>
      </c>
      <c r="J115" s="116"/>
    </row>
    <row r="116" spans="1:10" ht="27">
      <c r="A116" s="36" t="s">
        <v>5680</v>
      </c>
      <c r="B116" s="36" t="s">
        <v>5681</v>
      </c>
      <c r="C116" s="36" t="s">
        <v>5437</v>
      </c>
      <c r="D116" s="37" t="s">
        <v>5677</v>
      </c>
      <c r="E116" s="37" t="s">
        <v>93</v>
      </c>
      <c r="F116" s="37" t="s">
        <v>5445</v>
      </c>
      <c r="G116" s="86">
        <v>1084233.6666666667</v>
      </c>
      <c r="H116" s="86">
        <f t="shared" si="1"/>
        <v>206004.3966666667</v>
      </c>
      <c r="I116" s="86">
        <v>1290238</v>
      </c>
      <c r="J116" s="116"/>
    </row>
    <row r="117" spans="1:10">
      <c r="A117" s="36" t="s">
        <v>5502</v>
      </c>
      <c r="B117" s="36" t="s">
        <v>5682</v>
      </c>
      <c r="C117" s="36" t="s">
        <v>5437</v>
      </c>
      <c r="D117" s="37" t="s">
        <v>5683</v>
      </c>
      <c r="E117" s="37" t="s">
        <v>93</v>
      </c>
      <c r="F117" s="37" t="s">
        <v>5439</v>
      </c>
      <c r="G117" s="86">
        <v>121569.33333333333</v>
      </c>
      <c r="H117" s="86">
        <f t="shared" si="1"/>
        <v>23098.173333333332</v>
      </c>
      <c r="I117" s="86">
        <v>144668</v>
      </c>
      <c r="J117" s="116"/>
    </row>
    <row r="118" spans="1:10">
      <c r="A118" s="36" t="s">
        <v>5502</v>
      </c>
      <c r="B118" s="36" t="s">
        <v>5684</v>
      </c>
      <c r="C118" s="36" t="s">
        <v>5437</v>
      </c>
      <c r="D118" s="37" t="s">
        <v>5683</v>
      </c>
      <c r="E118" s="37" t="s">
        <v>93</v>
      </c>
      <c r="F118" s="37" t="s">
        <v>5442</v>
      </c>
      <c r="G118" s="86">
        <v>116389.33333333333</v>
      </c>
      <c r="H118" s="86">
        <f t="shared" si="1"/>
        <v>22113.973333333332</v>
      </c>
      <c r="I118" s="86">
        <v>138503</v>
      </c>
      <c r="J118" s="116"/>
    </row>
    <row r="119" spans="1:10">
      <c r="A119" s="36" t="s">
        <v>5502</v>
      </c>
      <c r="B119" s="36" t="s">
        <v>5685</v>
      </c>
      <c r="C119" s="36" t="s">
        <v>5437</v>
      </c>
      <c r="D119" s="37" t="s">
        <v>5683</v>
      </c>
      <c r="E119" s="37" t="s">
        <v>93</v>
      </c>
      <c r="F119" s="37" t="s">
        <v>5445</v>
      </c>
      <c r="G119" s="86">
        <v>175376</v>
      </c>
      <c r="H119" s="86">
        <f t="shared" si="1"/>
        <v>33321.440000000002</v>
      </c>
      <c r="I119" s="86">
        <v>208697</v>
      </c>
      <c r="J119" s="116"/>
    </row>
    <row r="120" spans="1:10">
      <c r="A120" s="36" t="s">
        <v>5686</v>
      </c>
      <c r="B120" s="36" t="s">
        <v>5687</v>
      </c>
      <c r="C120" s="36" t="s">
        <v>5437</v>
      </c>
      <c r="D120" s="37" t="s">
        <v>5688</v>
      </c>
      <c r="E120" s="37" t="s">
        <v>93</v>
      </c>
      <c r="F120" s="37" t="s">
        <v>5439</v>
      </c>
      <c r="G120" s="86">
        <v>53910.5</v>
      </c>
      <c r="H120" s="86">
        <f t="shared" si="1"/>
        <v>10242.995000000001</v>
      </c>
      <c r="I120" s="86">
        <v>64153</v>
      </c>
      <c r="J120" s="116"/>
    </row>
    <row r="121" spans="1:10">
      <c r="A121" s="36" t="s">
        <v>5689</v>
      </c>
      <c r="B121" s="36" t="s">
        <v>5690</v>
      </c>
      <c r="C121" s="36" t="s">
        <v>5437</v>
      </c>
      <c r="D121" s="37" t="s">
        <v>5688</v>
      </c>
      <c r="E121" s="37" t="s">
        <v>93</v>
      </c>
      <c r="F121" s="37" t="s">
        <v>5442</v>
      </c>
      <c r="G121" s="86">
        <v>45213</v>
      </c>
      <c r="H121" s="86">
        <f t="shared" si="1"/>
        <v>8590.4699999999993</v>
      </c>
      <c r="I121" s="86">
        <v>53803</v>
      </c>
      <c r="J121" s="116"/>
    </row>
    <row r="122" spans="1:10">
      <c r="A122" s="36" t="s">
        <v>5691</v>
      </c>
      <c r="B122" s="36" t="s">
        <v>5692</v>
      </c>
      <c r="C122" s="36" t="s">
        <v>5437</v>
      </c>
      <c r="D122" s="37" t="s">
        <v>5688</v>
      </c>
      <c r="E122" s="37" t="s">
        <v>93</v>
      </c>
      <c r="F122" s="37" t="s">
        <v>5445</v>
      </c>
      <c r="G122" s="86">
        <v>268554.83333333331</v>
      </c>
      <c r="H122" s="86">
        <f t="shared" si="1"/>
        <v>51025.418333333328</v>
      </c>
      <c r="I122" s="86">
        <v>319580</v>
      </c>
      <c r="J122" s="116"/>
    </row>
    <row r="123" spans="1:10">
      <c r="A123" s="36" t="s">
        <v>5693</v>
      </c>
      <c r="B123" s="36" t="s">
        <v>5694</v>
      </c>
      <c r="C123" s="36" t="s">
        <v>5437</v>
      </c>
      <c r="D123" s="37" t="s">
        <v>5695</v>
      </c>
      <c r="E123" s="37" t="s">
        <v>93</v>
      </c>
      <c r="F123" s="37" t="s">
        <v>5439</v>
      </c>
      <c r="G123" s="86">
        <v>73847.109677419357</v>
      </c>
      <c r="H123" s="86">
        <f t="shared" si="1"/>
        <v>14030.950838709678</v>
      </c>
      <c r="I123" s="86">
        <v>87878</v>
      </c>
      <c r="J123" s="116"/>
    </row>
    <row r="124" spans="1:10">
      <c r="A124" s="36" t="s">
        <v>5696</v>
      </c>
      <c r="B124" s="36" t="s">
        <v>5697</v>
      </c>
      <c r="C124" s="36" t="s">
        <v>5437</v>
      </c>
      <c r="D124" s="37" t="s">
        <v>5695</v>
      </c>
      <c r="E124" s="37" t="s">
        <v>93</v>
      </c>
      <c r="F124" s="37" t="s">
        <v>5442</v>
      </c>
      <c r="G124" s="86">
        <v>40705.5</v>
      </c>
      <c r="H124" s="86">
        <f t="shared" si="1"/>
        <v>7734.0450000000001</v>
      </c>
      <c r="I124" s="86">
        <v>48440</v>
      </c>
      <c r="J124" s="116"/>
    </row>
    <row r="125" spans="1:10">
      <c r="A125" s="36" t="s">
        <v>5698</v>
      </c>
      <c r="B125" s="36" t="s">
        <v>5699</v>
      </c>
      <c r="C125" s="36" t="s">
        <v>5437</v>
      </c>
      <c r="D125" s="37" t="s">
        <v>5695</v>
      </c>
      <c r="E125" s="37" t="s">
        <v>93</v>
      </c>
      <c r="F125" s="37" t="s">
        <v>5445</v>
      </c>
      <c r="G125" s="86">
        <v>358397.2</v>
      </c>
      <c r="H125" s="86">
        <f t="shared" si="1"/>
        <v>68095.468000000008</v>
      </c>
      <c r="I125" s="86">
        <v>426493</v>
      </c>
      <c r="J125" s="116"/>
    </row>
    <row r="126" spans="1:10">
      <c r="A126" s="36" t="s">
        <v>5700</v>
      </c>
      <c r="B126" s="36" t="s">
        <v>5701</v>
      </c>
      <c r="C126" s="36" t="s">
        <v>5437</v>
      </c>
      <c r="D126" s="37" t="s">
        <v>5702</v>
      </c>
      <c r="E126" s="37" t="s">
        <v>93</v>
      </c>
      <c r="F126" s="37" t="s">
        <v>5439</v>
      </c>
      <c r="G126" s="86">
        <v>281263.83333333331</v>
      </c>
      <c r="H126" s="86">
        <f t="shared" si="1"/>
        <v>53440.128333333327</v>
      </c>
      <c r="I126" s="86">
        <v>334704</v>
      </c>
      <c r="J126" s="116"/>
    </row>
    <row r="127" spans="1:10">
      <c r="A127" s="36" t="s">
        <v>5703</v>
      </c>
      <c r="B127" s="36" t="s">
        <v>5704</v>
      </c>
      <c r="C127" s="36" t="s">
        <v>5437</v>
      </c>
      <c r="D127" s="37" t="s">
        <v>5702</v>
      </c>
      <c r="E127" s="37" t="s">
        <v>93</v>
      </c>
      <c r="F127" s="37" t="s">
        <v>5442</v>
      </c>
      <c r="G127" s="86">
        <v>221192.83333333334</v>
      </c>
      <c r="H127" s="86">
        <f t="shared" si="1"/>
        <v>42026.638333333336</v>
      </c>
      <c r="I127" s="86">
        <v>263219</v>
      </c>
      <c r="J127" s="116"/>
    </row>
    <row r="128" spans="1:10">
      <c r="A128" s="36" t="s">
        <v>5705</v>
      </c>
      <c r="B128" s="36" t="s">
        <v>5706</v>
      </c>
      <c r="C128" s="36" t="s">
        <v>5437</v>
      </c>
      <c r="D128" s="37" t="s">
        <v>5702</v>
      </c>
      <c r="E128" s="37" t="s">
        <v>93</v>
      </c>
      <c r="F128" s="37" t="s">
        <v>5445</v>
      </c>
      <c r="G128" s="86">
        <v>1359416.5</v>
      </c>
      <c r="H128" s="86">
        <f t="shared" si="1"/>
        <v>258289.13500000001</v>
      </c>
      <c r="I128" s="86">
        <v>1617706</v>
      </c>
      <c r="J128" s="116"/>
    </row>
    <row r="129" spans="1:10" ht="27">
      <c r="A129" s="38" t="s">
        <v>5707</v>
      </c>
      <c r="B129" s="36" t="s">
        <v>5708</v>
      </c>
      <c r="C129" s="36" t="s">
        <v>5437</v>
      </c>
      <c r="D129" s="37" t="s">
        <v>5709</v>
      </c>
      <c r="E129" s="37" t="s">
        <v>93</v>
      </c>
      <c r="F129" s="37" t="s">
        <v>5710</v>
      </c>
      <c r="G129" s="86">
        <v>635264.4</v>
      </c>
      <c r="H129" s="86">
        <f t="shared" si="1"/>
        <v>120700.236</v>
      </c>
      <c r="I129" s="86">
        <v>755965</v>
      </c>
      <c r="J129" s="116"/>
    </row>
    <row r="130" spans="1:10" ht="27">
      <c r="A130" s="36" t="s">
        <v>5502</v>
      </c>
      <c r="B130" s="36" t="s">
        <v>5711</v>
      </c>
      <c r="C130" s="36" t="s">
        <v>5437</v>
      </c>
      <c r="D130" s="37" t="s">
        <v>5709</v>
      </c>
      <c r="E130" s="37" t="s">
        <v>93</v>
      </c>
      <c r="F130" s="37" t="s">
        <v>5445</v>
      </c>
      <c r="G130" s="86">
        <v>1818182</v>
      </c>
      <c r="H130" s="86">
        <f t="shared" si="1"/>
        <v>345454.58</v>
      </c>
      <c r="I130" s="86">
        <v>2163637</v>
      </c>
      <c r="J130" s="116"/>
    </row>
    <row r="131" spans="1:10">
      <c r="A131" s="36" t="s">
        <v>5712</v>
      </c>
      <c r="B131" s="36" t="s">
        <v>5713</v>
      </c>
      <c r="C131" s="36" t="s">
        <v>5437</v>
      </c>
      <c r="D131" s="37" t="s">
        <v>5714</v>
      </c>
      <c r="E131" s="37" t="s">
        <v>93</v>
      </c>
      <c r="F131" s="37" t="s">
        <v>5715</v>
      </c>
      <c r="G131" s="86">
        <v>1042878.9687961207</v>
      </c>
      <c r="H131" s="86">
        <f t="shared" si="1"/>
        <v>198147.00407126293</v>
      </c>
      <c r="I131" s="86">
        <v>1241026</v>
      </c>
      <c r="J131" s="116"/>
    </row>
    <row r="132" spans="1:10">
      <c r="A132" s="36" t="s">
        <v>5716</v>
      </c>
      <c r="B132" s="36" t="s">
        <v>5717</v>
      </c>
      <c r="C132" s="36" t="s">
        <v>5437</v>
      </c>
      <c r="D132" s="37" t="s">
        <v>5718</v>
      </c>
      <c r="E132" s="37" t="s">
        <v>93</v>
      </c>
      <c r="F132" s="37" t="s">
        <v>5710</v>
      </c>
      <c r="G132" s="86">
        <v>848630.74256799498</v>
      </c>
      <c r="H132" s="86">
        <f t="shared" si="1"/>
        <v>161239.84108791905</v>
      </c>
      <c r="I132" s="86">
        <v>1009871</v>
      </c>
      <c r="J132" s="116"/>
    </row>
    <row r="133" spans="1:10" ht="27">
      <c r="A133" s="36" t="s">
        <v>5719</v>
      </c>
      <c r="B133" s="36" t="s">
        <v>5720</v>
      </c>
      <c r="C133" s="36" t="s">
        <v>5437</v>
      </c>
      <c r="D133" s="37" t="s">
        <v>5721</v>
      </c>
      <c r="E133" s="37" t="s">
        <v>93</v>
      </c>
      <c r="F133" s="37" t="s">
        <v>5710</v>
      </c>
      <c r="G133" s="86">
        <v>821486</v>
      </c>
      <c r="H133" s="86">
        <f t="shared" si="1"/>
        <v>156082.34</v>
      </c>
      <c r="I133" s="86">
        <v>977568</v>
      </c>
      <c r="J133" s="116"/>
    </row>
    <row r="134" spans="1:10">
      <c r="A134" s="36" t="s">
        <v>5722</v>
      </c>
      <c r="B134" s="36" t="s">
        <v>5723</v>
      </c>
      <c r="C134" s="36" t="s">
        <v>5437</v>
      </c>
      <c r="D134" s="37" t="s">
        <v>5724</v>
      </c>
      <c r="E134" s="37" t="s">
        <v>5725</v>
      </c>
      <c r="F134" s="37" t="s">
        <v>5715</v>
      </c>
      <c r="G134" s="86">
        <v>220778.26649799704</v>
      </c>
      <c r="H134" s="86">
        <f t="shared" si="1"/>
        <v>41947.870634619438</v>
      </c>
      <c r="I134" s="86">
        <v>262726</v>
      </c>
      <c r="J134" s="116"/>
    </row>
    <row r="135" spans="1:10">
      <c r="A135" s="36" t="s">
        <v>5726</v>
      </c>
      <c r="B135" s="36" t="s">
        <v>5727</v>
      </c>
      <c r="C135" s="36" t="s">
        <v>5437</v>
      </c>
      <c r="D135" s="37" t="s">
        <v>5724</v>
      </c>
      <c r="E135" s="37" t="s">
        <v>5728</v>
      </c>
      <c r="F135" s="37" t="s">
        <v>5715</v>
      </c>
      <c r="G135" s="86">
        <v>369920.15918195236</v>
      </c>
      <c r="H135" s="86">
        <f t="shared" si="1"/>
        <v>70284.830244570956</v>
      </c>
      <c r="I135" s="86">
        <v>440205</v>
      </c>
      <c r="J135" s="116"/>
    </row>
    <row r="136" spans="1:10">
      <c r="A136" s="36" t="s">
        <v>5729</v>
      </c>
      <c r="B136" s="36" t="s">
        <v>5730</v>
      </c>
      <c r="C136" s="36" t="s">
        <v>5437</v>
      </c>
      <c r="D136" s="37" t="s">
        <v>5724</v>
      </c>
      <c r="E136" s="37" t="s">
        <v>5731</v>
      </c>
      <c r="F136" s="37" t="s">
        <v>5715</v>
      </c>
      <c r="G136" s="86">
        <v>448049.65317309718</v>
      </c>
      <c r="H136" s="86">
        <f t="shared" si="1"/>
        <v>85129.434102888466</v>
      </c>
      <c r="I136" s="86">
        <v>533179</v>
      </c>
      <c r="J136" s="116"/>
    </row>
    <row r="137" spans="1:10">
      <c r="A137" s="36" t="s">
        <v>5732</v>
      </c>
      <c r="B137" s="36" t="s">
        <v>5733</v>
      </c>
      <c r="C137" s="36" t="s">
        <v>5437</v>
      </c>
      <c r="D137" s="37" t="s">
        <v>5724</v>
      </c>
      <c r="E137" s="37" t="s">
        <v>5734</v>
      </c>
      <c r="F137" s="37" t="s">
        <v>5715</v>
      </c>
      <c r="G137" s="86">
        <v>537402.75753742352</v>
      </c>
      <c r="H137" s="86">
        <f t="shared" ref="H137:H200" si="2">+G137*0.19</f>
        <v>102106.52393211047</v>
      </c>
      <c r="I137" s="86">
        <v>639509</v>
      </c>
      <c r="J137" s="116"/>
    </row>
    <row r="138" spans="1:10">
      <c r="A138" s="36" t="s">
        <v>5735</v>
      </c>
      <c r="B138" s="36" t="s">
        <v>5736</v>
      </c>
      <c r="C138" s="36" t="s">
        <v>5437</v>
      </c>
      <c r="D138" s="37" t="s">
        <v>5724</v>
      </c>
      <c r="E138" s="37" t="s">
        <v>5737</v>
      </c>
      <c r="F138" s="37" t="s">
        <v>5715</v>
      </c>
      <c r="G138" s="86">
        <v>476626.81825848616</v>
      </c>
      <c r="H138" s="86">
        <f t="shared" si="2"/>
        <v>90559.095469112377</v>
      </c>
      <c r="I138" s="86">
        <v>567186</v>
      </c>
      <c r="J138" s="116"/>
    </row>
    <row r="139" spans="1:10" ht="27">
      <c r="A139" s="36" t="s">
        <v>5738</v>
      </c>
      <c r="B139" s="36" t="s">
        <v>5739</v>
      </c>
      <c r="C139" s="36" t="s">
        <v>5437</v>
      </c>
      <c r="D139" s="37" t="s">
        <v>5740</v>
      </c>
      <c r="E139" s="37" t="s">
        <v>5725</v>
      </c>
      <c r="F139" s="37" t="s">
        <v>5715</v>
      </c>
      <c r="G139" s="86">
        <v>254026.00400590344</v>
      </c>
      <c r="H139" s="86">
        <f t="shared" si="2"/>
        <v>48264.940761121652</v>
      </c>
      <c r="I139" s="86">
        <v>302291</v>
      </c>
      <c r="J139" s="116"/>
    </row>
    <row r="140" spans="1:10" ht="27">
      <c r="A140" s="36" t="s">
        <v>5741</v>
      </c>
      <c r="B140" s="36" t="s">
        <v>5742</v>
      </c>
      <c r="C140" s="36" t="s">
        <v>5437</v>
      </c>
      <c r="D140" s="37" t="s">
        <v>5740</v>
      </c>
      <c r="E140" s="37" t="s">
        <v>5728</v>
      </c>
      <c r="F140" s="37" t="s">
        <v>5715</v>
      </c>
      <c r="G140" s="86">
        <v>595774.90786422091</v>
      </c>
      <c r="H140" s="86">
        <f t="shared" si="2"/>
        <v>113197.23249420198</v>
      </c>
      <c r="I140" s="86">
        <v>708972</v>
      </c>
      <c r="J140" s="116"/>
    </row>
    <row r="141" spans="1:10" ht="27">
      <c r="A141" s="36" t="s">
        <v>5743</v>
      </c>
      <c r="B141" s="36" t="s">
        <v>5744</v>
      </c>
      <c r="C141" s="36" t="s">
        <v>5437</v>
      </c>
      <c r="D141" s="37" t="s">
        <v>5740</v>
      </c>
      <c r="E141" s="37" t="s">
        <v>5731</v>
      </c>
      <c r="F141" s="37" t="s">
        <v>5715</v>
      </c>
      <c r="G141" s="86">
        <v>1096910.7020872864</v>
      </c>
      <c r="H141" s="86">
        <f t="shared" si="2"/>
        <v>208413.03339658442</v>
      </c>
      <c r="I141" s="86">
        <v>1305324</v>
      </c>
      <c r="J141" s="116"/>
    </row>
    <row r="142" spans="1:10" ht="27">
      <c r="A142" s="36" t="s">
        <v>5745</v>
      </c>
      <c r="B142" s="36" t="s">
        <v>5746</v>
      </c>
      <c r="C142" s="36" t="s">
        <v>5437</v>
      </c>
      <c r="D142" s="37" t="s">
        <v>5740</v>
      </c>
      <c r="E142" s="37" t="s">
        <v>5734</v>
      </c>
      <c r="F142" s="37" t="s">
        <v>5715</v>
      </c>
      <c r="G142" s="86">
        <v>1090632.9865064307</v>
      </c>
      <c r="H142" s="86">
        <f t="shared" si="2"/>
        <v>207220.26743622182</v>
      </c>
      <c r="I142" s="86">
        <v>1297853</v>
      </c>
      <c r="J142" s="116"/>
    </row>
    <row r="143" spans="1:10" ht="27">
      <c r="A143" s="36" t="s">
        <v>5747</v>
      </c>
      <c r="B143" s="36" t="s">
        <v>5748</v>
      </c>
      <c r="C143" s="36" t="s">
        <v>5437</v>
      </c>
      <c r="D143" s="37" t="s">
        <v>5740</v>
      </c>
      <c r="E143" s="37" t="s">
        <v>5737</v>
      </c>
      <c r="F143" s="37" t="s">
        <v>5715</v>
      </c>
      <c r="G143" s="86">
        <v>1905590</v>
      </c>
      <c r="H143" s="86">
        <f t="shared" si="2"/>
        <v>362062.1</v>
      </c>
      <c r="I143" s="86">
        <v>2267652</v>
      </c>
      <c r="J143" s="116"/>
    </row>
    <row r="144" spans="1:10">
      <c r="A144" s="36" t="s">
        <v>5749</v>
      </c>
      <c r="B144" s="36" t="s">
        <v>5750</v>
      </c>
      <c r="C144" s="36" t="s">
        <v>5437</v>
      </c>
      <c r="D144" s="37" t="s">
        <v>5751</v>
      </c>
      <c r="E144" s="37" t="s">
        <v>5725</v>
      </c>
      <c r="F144" s="37" t="s">
        <v>5715</v>
      </c>
      <c r="G144" s="86">
        <v>494740</v>
      </c>
      <c r="H144" s="86">
        <f t="shared" si="2"/>
        <v>94000.6</v>
      </c>
      <c r="I144" s="86">
        <v>588741</v>
      </c>
      <c r="J144" s="116"/>
    </row>
    <row r="145" spans="1:10">
      <c r="A145" s="36" t="s">
        <v>5752</v>
      </c>
      <c r="B145" s="36" t="s">
        <v>5753</v>
      </c>
      <c r="C145" s="36" t="s">
        <v>5437</v>
      </c>
      <c r="D145" s="37" t="s">
        <v>5751</v>
      </c>
      <c r="E145" s="37" t="s">
        <v>5728</v>
      </c>
      <c r="F145" s="37" t="s">
        <v>5715</v>
      </c>
      <c r="G145" s="86">
        <v>756383.19070208725</v>
      </c>
      <c r="H145" s="86">
        <f t="shared" si="2"/>
        <v>143712.80623339658</v>
      </c>
      <c r="I145" s="86">
        <v>900096</v>
      </c>
      <c r="J145" s="116"/>
    </row>
    <row r="146" spans="1:10">
      <c r="A146" s="36" t="s">
        <v>5754</v>
      </c>
      <c r="B146" s="36" t="s">
        <v>5755</v>
      </c>
      <c r="C146" s="36" t="s">
        <v>5437</v>
      </c>
      <c r="D146" s="37" t="s">
        <v>5751</v>
      </c>
      <c r="E146" s="37" t="s">
        <v>5731</v>
      </c>
      <c r="F146" s="37" t="s">
        <v>5715</v>
      </c>
      <c r="G146" s="86">
        <v>821695.4</v>
      </c>
      <c r="H146" s="86">
        <f t="shared" si="2"/>
        <v>156122.12600000002</v>
      </c>
      <c r="I146" s="86">
        <v>977818</v>
      </c>
      <c r="J146" s="116"/>
    </row>
    <row r="147" spans="1:10">
      <c r="A147" s="36" t="s">
        <v>5756</v>
      </c>
      <c r="B147" s="36" t="s">
        <v>5757</v>
      </c>
      <c r="C147" s="36" t="s">
        <v>5437</v>
      </c>
      <c r="D147" s="37" t="s">
        <v>5751</v>
      </c>
      <c r="E147" s="37" t="s">
        <v>5734</v>
      </c>
      <c r="F147" s="37" t="s">
        <v>5715</v>
      </c>
      <c r="G147" s="86">
        <v>819062.16318785585</v>
      </c>
      <c r="H147" s="86">
        <f t="shared" si="2"/>
        <v>155621.81100569261</v>
      </c>
      <c r="I147" s="86">
        <v>974684</v>
      </c>
      <c r="J147" s="116"/>
    </row>
    <row r="148" spans="1:10">
      <c r="A148" s="36" t="s">
        <v>5758</v>
      </c>
      <c r="B148" s="36" t="s">
        <v>5759</v>
      </c>
      <c r="C148" s="36" t="s">
        <v>5437</v>
      </c>
      <c r="D148" s="37" t="s">
        <v>5751</v>
      </c>
      <c r="E148" s="37" t="s">
        <v>5737</v>
      </c>
      <c r="F148" s="37" t="s">
        <v>5715</v>
      </c>
      <c r="G148" s="86">
        <v>668879</v>
      </c>
      <c r="H148" s="86">
        <f t="shared" si="2"/>
        <v>127087.01</v>
      </c>
      <c r="I148" s="86">
        <v>795966</v>
      </c>
      <c r="J148" s="116"/>
    </row>
    <row r="149" spans="1:10">
      <c r="A149" s="89" t="s">
        <v>5502</v>
      </c>
      <c r="B149" s="89" t="s">
        <v>5760</v>
      </c>
      <c r="C149" s="89" t="s">
        <v>5437</v>
      </c>
      <c r="D149" s="90" t="s">
        <v>5761</v>
      </c>
      <c r="E149" s="37" t="s">
        <v>93</v>
      </c>
      <c r="F149" s="37" t="s">
        <v>5439</v>
      </c>
      <c r="G149" s="86">
        <v>410122.66666666669</v>
      </c>
      <c r="H149" s="86">
        <f t="shared" si="2"/>
        <v>77923.306666666671</v>
      </c>
      <c r="I149" s="86">
        <v>488046</v>
      </c>
      <c r="J149" s="116"/>
    </row>
    <row r="150" spans="1:10">
      <c r="A150" s="89" t="s">
        <v>5502</v>
      </c>
      <c r="B150" s="89" t="s">
        <v>5762</v>
      </c>
      <c r="C150" s="89" t="s">
        <v>5437</v>
      </c>
      <c r="D150" s="90" t="s">
        <v>5761</v>
      </c>
      <c r="E150" s="37" t="s">
        <v>93</v>
      </c>
      <c r="F150" s="37" t="s">
        <v>5442</v>
      </c>
      <c r="G150" s="86">
        <v>320122.66666666669</v>
      </c>
      <c r="H150" s="86">
        <f t="shared" si="2"/>
        <v>60823.306666666671</v>
      </c>
      <c r="I150" s="86">
        <v>380946</v>
      </c>
      <c r="J150" s="116"/>
    </row>
    <row r="151" spans="1:10">
      <c r="A151" s="89" t="s">
        <v>5502</v>
      </c>
      <c r="B151" s="89" t="s">
        <v>5763</v>
      </c>
      <c r="C151" s="89" t="s">
        <v>5437</v>
      </c>
      <c r="D151" s="90" t="s">
        <v>5761</v>
      </c>
      <c r="E151" s="37" t="s">
        <v>93</v>
      </c>
      <c r="F151" s="37" t="s">
        <v>5445</v>
      </c>
      <c r="G151" s="86">
        <v>1240490.6666666667</v>
      </c>
      <c r="H151" s="86">
        <f t="shared" si="2"/>
        <v>235693.22666666668</v>
      </c>
      <c r="I151" s="86">
        <v>1476184</v>
      </c>
      <c r="J151" s="116"/>
    </row>
    <row r="152" spans="1:10">
      <c r="A152" s="36"/>
      <c r="B152" s="36" t="s">
        <v>5764</v>
      </c>
      <c r="C152" s="36" t="s">
        <v>5765</v>
      </c>
      <c r="D152" s="37" t="s">
        <v>5766</v>
      </c>
      <c r="E152" s="37" t="s">
        <v>5725</v>
      </c>
      <c r="F152" s="37" t="s">
        <v>5767</v>
      </c>
      <c r="G152" s="86">
        <v>79300.517267552175</v>
      </c>
      <c r="H152" s="86">
        <f t="shared" si="2"/>
        <v>15067.098280834913</v>
      </c>
      <c r="I152" s="86">
        <v>94368</v>
      </c>
      <c r="J152" s="116"/>
    </row>
    <row r="153" spans="1:10">
      <c r="A153" s="36"/>
      <c r="B153" s="36" t="s">
        <v>5768</v>
      </c>
      <c r="C153" s="36" t="s">
        <v>5765</v>
      </c>
      <c r="D153" s="37" t="s">
        <v>5769</v>
      </c>
      <c r="E153" s="37" t="s">
        <v>5725</v>
      </c>
      <c r="F153" s="37" t="s">
        <v>5767</v>
      </c>
      <c r="G153" s="86">
        <v>79582.324098671728</v>
      </c>
      <c r="H153" s="86">
        <f t="shared" si="2"/>
        <v>15120.641578747629</v>
      </c>
      <c r="I153" s="86">
        <v>94703</v>
      </c>
      <c r="J153" s="116"/>
    </row>
    <row r="154" spans="1:10">
      <c r="A154" s="36"/>
      <c r="B154" s="36" t="s">
        <v>5770</v>
      </c>
      <c r="C154" s="36" t="s">
        <v>5765</v>
      </c>
      <c r="D154" s="37" t="s">
        <v>5771</v>
      </c>
      <c r="E154" s="37" t="s">
        <v>5725</v>
      </c>
      <c r="F154" s="37" t="s">
        <v>5767</v>
      </c>
      <c r="G154" s="86">
        <v>133698.18532574319</v>
      </c>
      <c r="H154" s="86">
        <f t="shared" si="2"/>
        <v>25402.655211891208</v>
      </c>
      <c r="I154" s="86">
        <v>159101</v>
      </c>
      <c r="J154" s="116"/>
    </row>
    <row r="155" spans="1:10">
      <c r="A155" s="36"/>
      <c r="B155" s="36" t="s">
        <v>5772</v>
      </c>
      <c r="C155" s="36" t="s">
        <v>5765</v>
      </c>
      <c r="D155" s="37" t="s">
        <v>5773</v>
      </c>
      <c r="E155" s="37" t="s">
        <v>5725</v>
      </c>
      <c r="F155" s="37" t="s">
        <v>5767</v>
      </c>
      <c r="G155" s="86">
        <v>321469.93412849016</v>
      </c>
      <c r="H155" s="86">
        <f t="shared" si="2"/>
        <v>61079.287484413129</v>
      </c>
      <c r="I155" s="86">
        <v>382549</v>
      </c>
      <c r="J155" s="116"/>
    </row>
    <row r="156" spans="1:10">
      <c r="A156" s="36"/>
      <c r="B156" s="36" t="s">
        <v>5774</v>
      </c>
      <c r="C156" s="36" t="s">
        <v>5765</v>
      </c>
      <c r="D156" s="37" t="s">
        <v>5775</v>
      </c>
      <c r="E156" s="37" t="s">
        <v>5725</v>
      </c>
      <c r="F156" s="37" t="s">
        <v>5767</v>
      </c>
      <c r="G156" s="86">
        <v>588747.99701816204</v>
      </c>
      <c r="H156" s="86">
        <f t="shared" si="2"/>
        <v>111862.11943345079</v>
      </c>
      <c r="I156" s="86">
        <v>700610</v>
      </c>
      <c r="J156" s="116"/>
    </row>
    <row r="157" spans="1:10">
      <c r="A157" s="36"/>
      <c r="B157" s="36" t="s">
        <v>5776</v>
      </c>
      <c r="C157" s="36" t="s">
        <v>5765</v>
      </c>
      <c r="D157" s="37" t="s">
        <v>269</v>
      </c>
      <c r="E157" s="37" t="s">
        <v>5725</v>
      </c>
      <c r="F157" s="37" t="s">
        <v>5767</v>
      </c>
      <c r="G157" s="86">
        <v>232962.68045540797</v>
      </c>
      <c r="H157" s="86">
        <f t="shared" si="2"/>
        <v>44262.909286527516</v>
      </c>
      <c r="I157" s="86">
        <v>277226</v>
      </c>
      <c r="J157" s="116"/>
    </row>
    <row r="158" spans="1:10">
      <c r="A158" s="36"/>
      <c r="B158" s="36" t="s">
        <v>5777</v>
      </c>
      <c r="C158" s="36" t="s">
        <v>5765</v>
      </c>
      <c r="D158" s="37" t="s">
        <v>3775</v>
      </c>
      <c r="E158" s="37" t="s">
        <v>5725</v>
      </c>
      <c r="F158" s="37" t="s">
        <v>5767</v>
      </c>
      <c r="G158" s="86">
        <v>297871.92637571157</v>
      </c>
      <c r="H158" s="86">
        <f t="shared" si="2"/>
        <v>56595.666011385198</v>
      </c>
      <c r="I158" s="86">
        <v>354468</v>
      </c>
      <c r="J158" s="116"/>
    </row>
    <row r="159" spans="1:10">
      <c r="A159" s="36"/>
      <c r="B159" s="36" t="s">
        <v>5778</v>
      </c>
      <c r="C159" s="36" t="s">
        <v>5765</v>
      </c>
      <c r="D159" s="37" t="s">
        <v>5779</v>
      </c>
      <c r="E159" s="37" t="s">
        <v>5725</v>
      </c>
      <c r="F159" s="37" t="s">
        <v>5767</v>
      </c>
      <c r="G159" s="86">
        <v>178916.25</v>
      </c>
      <c r="H159" s="86">
        <f t="shared" si="2"/>
        <v>33994.087500000001</v>
      </c>
      <c r="I159" s="86">
        <v>212910</v>
      </c>
      <c r="J159" s="116"/>
    </row>
    <row r="160" spans="1:10">
      <c r="A160" s="36"/>
      <c r="B160" s="36" t="s">
        <v>5780</v>
      </c>
      <c r="C160" s="36" t="s">
        <v>5765</v>
      </c>
      <c r="D160" s="37" t="s">
        <v>5781</v>
      </c>
      <c r="E160" s="37" t="s">
        <v>5725</v>
      </c>
      <c r="F160" s="37" t="s">
        <v>5767</v>
      </c>
      <c r="G160" s="86">
        <v>79552.822390891844</v>
      </c>
      <c r="H160" s="86">
        <f t="shared" si="2"/>
        <v>15115.036254269451</v>
      </c>
      <c r="I160" s="86">
        <v>94668</v>
      </c>
      <c r="J160" s="116"/>
    </row>
    <row r="161" spans="1:10">
      <c r="A161" s="36"/>
      <c r="B161" s="36" t="s">
        <v>5782</v>
      </c>
      <c r="C161" s="36" t="s">
        <v>5765</v>
      </c>
      <c r="D161" s="37" t="s">
        <v>5783</v>
      </c>
      <c r="E161" s="37" t="s">
        <v>5725</v>
      </c>
      <c r="F161" s="37" t="s">
        <v>5767</v>
      </c>
      <c r="G161" s="86">
        <v>110349.02884250475</v>
      </c>
      <c r="H161" s="86">
        <f t="shared" si="2"/>
        <v>20966.315480075904</v>
      </c>
      <c r="I161" s="86">
        <v>131315</v>
      </c>
      <c r="J161" s="116"/>
    </row>
    <row r="162" spans="1:10">
      <c r="A162" s="36"/>
      <c r="B162" s="36" t="s">
        <v>5784</v>
      </c>
      <c r="C162" s="36" t="s">
        <v>5765</v>
      </c>
      <c r="D162" s="37" t="s">
        <v>5785</v>
      </c>
      <c r="E162" s="37" t="s">
        <v>5725</v>
      </c>
      <c r="F162" s="37" t="s">
        <v>5767</v>
      </c>
      <c r="G162" s="86">
        <v>138865.58507273879</v>
      </c>
      <c r="H162" s="86">
        <f t="shared" si="2"/>
        <v>26384.461163820371</v>
      </c>
      <c r="I162" s="86">
        <v>165250</v>
      </c>
      <c r="J162" s="116"/>
    </row>
    <row r="163" spans="1:10">
      <c r="A163" s="36"/>
      <c r="B163" s="36" t="s">
        <v>5786</v>
      </c>
      <c r="C163" s="36" t="s">
        <v>5765</v>
      </c>
      <c r="D163" s="37" t="s">
        <v>5787</v>
      </c>
      <c r="E163" s="37" t="s">
        <v>5725</v>
      </c>
      <c r="F163" s="37" t="s">
        <v>5767</v>
      </c>
      <c r="G163" s="86">
        <v>286991.42618595826</v>
      </c>
      <c r="H163" s="86">
        <f t="shared" si="2"/>
        <v>54528.370975332073</v>
      </c>
      <c r="I163" s="86">
        <v>341520</v>
      </c>
      <c r="J163" s="116"/>
    </row>
    <row r="164" spans="1:10">
      <c r="A164" s="36"/>
      <c r="B164" s="36" t="s">
        <v>5788</v>
      </c>
      <c r="C164" s="36" t="s">
        <v>5765</v>
      </c>
      <c r="D164" s="37" t="s">
        <v>5789</v>
      </c>
      <c r="E164" s="37" t="s">
        <v>5725</v>
      </c>
      <c r="F164" s="37" t="s">
        <v>5767</v>
      </c>
      <c r="G164" s="86">
        <v>705724</v>
      </c>
      <c r="H164" s="86">
        <f t="shared" si="2"/>
        <v>134087.56</v>
      </c>
      <c r="I164" s="86">
        <v>839812</v>
      </c>
      <c r="J164" s="116"/>
    </row>
    <row r="165" spans="1:10">
      <c r="A165" s="36"/>
      <c r="B165" s="36" t="s">
        <v>5790</v>
      </c>
      <c r="C165" s="36" t="s">
        <v>5765</v>
      </c>
      <c r="D165" s="37" t="s">
        <v>5791</v>
      </c>
      <c r="E165" s="37" t="s">
        <v>5725</v>
      </c>
      <c r="F165" s="37" t="s">
        <v>5767</v>
      </c>
      <c r="G165" s="86">
        <v>1202563</v>
      </c>
      <c r="H165" s="86">
        <f t="shared" si="2"/>
        <v>228486.97</v>
      </c>
      <c r="I165" s="86">
        <v>1431050</v>
      </c>
      <c r="J165" s="116"/>
    </row>
    <row r="166" spans="1:10">
      <c r="A166" s="36"/>
      <c r="B166" s="36" t="s">
        <v>5792</v>
      </c>
      <c r="C166" s="36" t="s">
        <v>5765</v>
      </c>
      <c r="D166" s="37" t="s">
        <v>5793</v>
      </c>
      <c r="E166" s="37" t="s">
        <v>5725</v>
      </c>
      <c r="F166" s="37" t="s">
        <v>5767</v>
      </c>
      <c r="G166" s="86">
        <v>650839.6</v>
      </c>
      <c r="H166" s="86">
        <f t="shared" si="2"/>
        <v>123659.52399999999</v>
      </c>
      <c r="I166" s="86">
        <v>774499</v>
      </c>
      <c r="J166" s="116"/>
    </row>
    <row r="167" spans="1:10">
      <c r="A167" s="36"/>
      <c r="B167" s="36" t="s">
        <v>5794</v>
      </c>
      <c r="C167" s="36" t="s">
        <v>5765</v>
      </c>
      <c r="D167" s="37" t="s">
        <v>5766</v>
      </c>
      <c r="E167" s="37" t="s">
        <v>5728</v>
      </c>
      <c r="F167" s="37" t="s">
        <v>5767</v>
      </c>
      <c r="G167" s="86">
        <v>115580.09772296016</v>
      </c>
      <c r="H167" s="86">
        <f t="shared" si="2"/>
        <v>21960.21856736243</v>
      </c>
      <c r="I167" s="86">
        <v>137540</v>
      </c>
      <c r="J167" s="116"/>
    </row>
    <row r="168" spans="1:10">
      <c r="A168" s="36"/>
      <c r="B168" s="36" t="s">
        <v>5795</v>
      </c>
      <c r="C168" s="36" t="s">
        <v>5765</v>
      </c>
      <c r="D168" s="37" t="s">
        <v>5769</v>
      </c>
      <c r="E168" s="37" t="s">
        <v>5728</v>
      </c>
      <c r="F168" s="37" t="s">
        <v>5767</v>
      </c>
      <c r="G168" s="86">
        <v>116595.77008222643</v>
      </c>
      <c r="H168" s="86">
        <f t="shared" si="2"/>
        <v>22153.196315623023</v>
      </c>
      <c r="I168" s="86">
        <v>138749</v>
      </c>
      <c r="J168" s="116"/>
    </row>
    <row r="169" spans="1:10">
      <c r="A169" s="36"/>
      <c r="B169" s="36" t="s">
        <v>5796</v>
      </c>
      <c r="C169" s="36" t="s">
        <v>5765</v>
      </c>
      <c r="D169" s="37" t="s">
        <v>5771</v>
      </c>
      <c r="E169" s="37" t="s">
        <v>5728</v>
      </c>
      <c r="F169" s="37" t="s">
        <v>5767</v>
      </c>
      <c r="G169" s="86">
        <v>96800.622390891847</v>
      </c>
      <c r="H169" s="86">
        <f t="shared" si="2"/>
        <v>18392.118254269451</v>
      </c>
      <c r="I169" s="86">
        <v>115193</v>
      </c>
      <c r="J169" s="116"/>
    </row>
    <row r="170" spans="1:10">
      <c r="A170" s="36"/>
      <c r="B170" s="36" t="s">
        <v>5797</v>
      </c>
      <c r="C170" s="36" t="s">
        <v>5765</v>
      </c>
      <c r="D170" s="37" t="s">
        <v>5773</v>
      </c>
      <c r="E170" s="37" t="s">
        <v>5728</v>
      </c>
      <c r="F170" s="37" t="s">
        <v>5767</v>
      </c>
      <c r="G170" s="86">
        <v>351961.64841420436</v>
      </c>
      <c r="H170" s="86">
        <f t="shared" si="2"/>
        <v>66872.713198698824</v>
      </c>
      <c r="I170" s="86">
        <v>418834</v>
      </c>
      <c r="J170" s="116"/>
    </row>
    <row r="171" spans="1:10">
      <c r="A171" s="36"/>
      <c r="B171" s="36" t="s">
        <v>5798</v>
      </c>
      <c r="C171" s="36" t="s">
        <v>5765</v>
      </c>
      <c r="D171" s="37" t="s">
        <v>5775</v>
      </c>
      <c r="E171" s="37" t="s">
        <v>5728</v>
      </c>
      <c r="F171" s="37" t="s">
        <v>5767</v>
      </c>
      <c r="G171" s="86">
        <v>647261.85416101932</v>
      </c>
      <c r="H171" s="86">
        <f t="shared" si="2"/>
        <v>122979.75229059368</v>
      </c>
      <c r="I171" s="86">
        <v>770242</v>
      </c>
      <c r="J171" s="116"/>
    </row>
    <row r="172" spans="1:10">
      <c r="A172" s="36"/>
      <c r="B172" s="36" t="s">
        <v>5799</v>
      </c>
      <c r="C172" s="36" t="s">
        <v>5765</v>
      </c>
      <c r="D172" s="37" t="s">
        <v>269</v>
      </c>
      <c r="E172" s="37" t="s">
        <v>5728</v>
      </c>
      <c r="F172" s="37" t="s">
        <v>5767</v>
      </c>
      <c r="G172" s="86">
        <v>263034.73371283995</v>
      </c>
      <c r="H172" s="86">
        <f t="shared" si="2"/>
        <v>49976.599405439592</v>
      </c>
      <c r="I172" s="86">
        <v>313011</v>
      </c>
      <c r="J172" s="116"/>
    </row>
    <row r="173" spans="1:10">
      <c r="A173" s="36"/>
      <c r="B173" s="36" t="s">
        <v>5800</v>
      </c>
      <c r="C173" s="36" t="s">
        <v>5765</v>
      </c>
      <c r="D173" s="37" t="s">
        <v>3775</v>
      </c>
      <c r="E173" s="37" t="s">
        <v>5728</v>
      </c>
      <c r="F173" s="37" t="s">
        <v>5767</v>
      </c>
      <c r="G173" s="86">
        <v>342266.72637571156</v>
      </c>
      <c r="H173" s="86">
        <f t="shared" si="2"/>
        <v>65030.6780113852</v>
      </c>
      <c r="I173" s="86">
        <v>407297</v>
      </c>
      <c r="J173" s="116"/>
    </row>
    <row r="174" spans="1:10">
      <c r="A174" s="36"/>
      <c r="B174" s="36" t="s">
        <v>5801</v>
      </c>
      <c r="C174" s="36" t="s">
        <v>5765</v>
      </c>
      <c r="D174" s="37" t="s">
        <v>5779</v>
      </c>
      <c r="E174" s="37" t="s">
        <v>5728</v>
      </c>
      <c r="F174" s="37" t="s">
        <v>5767</v>
      </c>
      <c r="G174" s="86">
        <v>227120.4</v>
      </c>
      <c r="H174" s="86">
        <f t="shared" si="2"/>
        <v>43152.875999999997</v>
      </c>
      <c r="I174" s="86">
        <v>270273</v>
      </c>
      <c r="J174" s="116"/>
    </row>
    <row r="175" spans="1:10">
      <c r="A175" s="36"/>
      <c r="B175" s="36" t="s">
        <v>5802</v>
      </c>
      <c r="C175" s="36" t="s">
        <v>5765</v>
      </c>
      <c r="D175" s="37" t="s">
        <v>5781</v>
      </c>
      <c r="E175" s="37" t="s">
        <v>5728</v>
      </c>
      <c r="F175" s="37" t="s">
        <v>5767</v>
      </c>
      <c r="G175" s="86">
        <v>98836.018659076537</v>
      </c>
      <c r="H175" s="86">
        <f t="shared" si="2"/>
        <v>18778.843545224543</v>
      </c>
      <c r="I175" s="86">
        <v>117615</v>
      </c>
      <c r="J175" s="116"/>
    </row>
    <row r="176" spans="1:10">
      <c r="A176" s="36"/>
      <c r="B176" s="36" t="s">
        <v>5803</v>
      </c>
      <c r="C176" s="36" t="s">
        <v>5765</v>
      </c>
      <c r="D176" s="37" t="s">
        <v>5783</v>
      </c>
      <c r="E176" s="37" t="s">
        <v>5728</v>
      </c>
      <c r="F176" s="37" t="s">
        <v>5767</v>
      </c>
      <c r="G176" s="86">
        <v>137908.35736875396</v>
      </c>
      <c r="H176" s="86">
        <f t="shared" si="2"/>
        <v>26202.587900063252</v>
      </c>
      <c r="I176" s="86">
        <v>164111</v>
      </c>
      <c r="J176" s="116"/>
    </row>
    <row r="177" spans="1:10">
      <c r="A177" s="36"/>
      <c r="B177" s="36" t="s">
        <v>5804</v>
      </c>
      <c r="C177" s="36" t="s">
        <v>5765</v>
      </c>
      <c r="D177" s="37" t="s">
        <v>5785</v>
      </c>
      <c r="E177" s="37" t="s">
        <v>5728</v>
      </c>
      <c r="F177" s="37" t="s">
        <v>5767</v>
      </c>
      <c r="G177" s="86">
        <v>181775.30208728655</v>
      </c>
      <c r="H177" s="86">
        <f t="shared" si="2"/>
        <v>34537.307396584445</v>
      </c>
      <c r="I177" s="86">
        <v>216313</v>
      </c>
      <c r="J177" s="116"/>
    </row>
    <row r="178" spans="1:10">
      <c r="A178" s="36"/>
      <c r="B178" s="36" t="s">
        <v>5805</v>
      </c>
      <c r="C178" s="36" t="s">
        <v>5765</v>
      </c>
      <c r="D178" s="37" t="s">
        <v>5787</v>
      </c>
      <c r="E178" s="37" t="s">
        <v>5728</v>
      </c>
      <c r="F178" s="37" t="s">
        <v>5767</v>
      </c>
      <c r="G178" s="86">
        <v>308357.42618595826</v>
      </c>
      <c r="H178" s="86">
        <f t="shared" si="2"/>
        <v>58587.910975332074</v>
      </c>
      <c r="I178" s="86">
        <v>366945</v>
      </c>
      <c r="J178" s="116"/>
    </row>
    <row r="179" spans="1:10">
      <c r="A179" s="36"/>
      <c r="B179" s="36" t="s">
        <v>5806</v>
      </c>
      <c r="C179" s="36" t="s">
        <v>5765</v>
      </c>
      <c r="D179" s="37" t="s">
        <v>5789</v>
      </c>
      <c r="E179" s="37" t="s">
        <v>5728</v>
      </c>
      <c r="F179" s="37" t="s">
        <v>5767</v>
      </c>
      <c r="G179" s="86">
        <v>1505112</v>
      </c>
      <c r="H179" s="86">
        <f t="shared" si="2"/>
        <v>285971.28000000003</v>
      </c>
      <c r="I179" s="86">
        <v>1791083</v>
      </c>
      <c r="J179" s="116"/>
    </row>
    <row r="180" spans="1:10">
      <c r="A180" s="36"/>
      <c r="B180" s="36" t="s">
        <v>5807</v>
      </c>
      <c r="C180" s="36" t="s">
        <v>5765</v>
      </c>
      <c r="D180" s="37" t="s">
        <v>5791</v>
      </c>
      <c r="E180" s="37" t="s">
        <v>5728</v>
      </c>
      <c r="F180" s="37" t="s">
        <v>5767</v>
      </c>
      <c r="G180" s="86">
        <v>4365208.5</v>
      </c>
      <c r="H180" s="86">
        <f t="shared" si="2"/>
        <v>829389.61499999999</v>
      </c>
      <c r="I180" s="86">
        <v>5194598</v>
      </c>
      <c r="J180" s="116"/>
    </row>
    <row r="181" spans="1:10">
      <c r="A181" s="36"/>
      <c r="B181" s="36" t="s">
        <v>5808</v>
      </c>
      <c r="C181" s="36" t="s">
        <v>5765</v>
      </c>
      <c r="D181" s="37" t="s">
        <v>5793</v>
      </c>
      <c r="E181" s="37" t="s">
        <v>5728</v>
      </c>
      <c r="F181" s="37" t="s">
        <v>5767</v>
      </c>
      <c r="G181" s="86">
        <v>763559</v>
      </c>
      <c r="H181" s="86">
        <f t="shared" si="2"/>
        <v>145076.21</v>
      </c>
      <c r="I181" s="86">
        <v>908635</v>
      </c>
      <c r="J181" s="116"/>
    </row>
    <row r="182" spans="1:10">
      <c r="A182" s="36"/>
      <c r="B182" s="36" t="s">
        <v>5809</v>
      </c>
      <c r="C182" s="36" t="s">
        <v>5765</v>
      </c>
      <c r="D182" s="37" t="s">
        <v>5766</v>
      </c>
      <c r="E182" s="37" t="s">
        <v>5731</v>
      </c>
      <c r="F182" s="37" t="s">
        <v>5767</v>
      </c>
      <c r="G182" s="86">
        <v>126134.93105629348</v>
      </c>
      <c r="H182" s="86">
        <f t="shared" si="2"/>
        <v>23965.636900695761</v>
      </c>
      <c r="I182" s="86">
        <v>150101</v>
      </c>
      <c r="J182" s="116"/>
    </row>
    <row r="183" spans="1:10">
      <c r="A183" s="36"/>
      <c r="B183" s="36" t="s">
        <v>5810</v>
      </c>
      <c r="C183" s="36" t="s">
        <v>5765</v>
      </c>
      <c r="D183" s="37" t="s">
        <v>5769</v>
      </c>
      <c r="E183" s="37" t="s">
        <v>5731</v>
      </c>
      <c r="F183" s="37" t="s">
        <v>5767</v>
      </c>
      <c r="G183" s="86">
        <v>124896.60341555976</v>
      </c>
      <c r="H183" s="86">
        <f t="shared" si="2"/>
        <v>23730.354648956356</v>
      </c>
      <c r="I183" s="86">
        <v>148627</v>
      </c>
      <c r="J183" s="116"/>
    </row>
    <row r="184" spans="1:10">
      <c r="A184" s="36"/>
      <c r="B184" s="36" t="s">
        <v>5811</v>
      </c>
      <c r="C184" s="36" t="s">
        <v>5765</v>
      </c>
      <c r="D184" s="37" t="s">
        <v>5771</v>
      </c>
      <c r="E184" s="37" t="s">
        <v>5731</v>
      </c>
      <c r="F184" s="37" t="s">
        <v>5767</v>
      </c>
      <c r="G184" s="86">
        <v>114184.82239089184</v>
      </c>
      <c r="H184" s="86">
        <f t="shared" si="2"/>
        <v>21695.116254269451</v>
      </c>
      <c r="I184" s="86">
        <v>135880</v>
      </c>
      <c r="J184" s="116"/>
    </row>
    <row r="185" spans="1:10">
      <c r="A185" s="36"/>
      <c r="B185" s="36" t="s">
        <v>5812</v>
      </c>
      <c r="C185" s="36" t="s">
        <v>5765</v>
      </c>
      <c r="D185" s="37" t="s">
        <v>5773</v>
      </c>
      <c r="E185" s="37" t="s">
        <v>5731</v>
      </c>
      <c r="F185" s="37" t="s">
        <v>5767</v>
      </c>
      <c r="G185" s="86">
        <v>160895.5898165718</v>
      </c>
      <c r="H185" s="86">
        <f t="shared" si="2"/>
        <v>30570.162065148641</v>
      </c>
      <c r="I185" s="86">
        <v>191466</v>
      </c>
      <c r="J185" s="116"/>
    </row>
    <row r="186" spans="1:10">
      <c r="A186" s="36"/>
      <c r="B186" s="36" t="s">
        <v>5813</v>
      </c>
      <c r="C186" s="36" t="s">
        <v>5765</v>
      </c>
      <c r="D186" s="37" t="s">
        <v>5775</v>
      </c>
      <c r="E186" s="37" t="s">
        <v>5731</v>
      </c>
      <c r="F186" s="37" t="s">
        <v>5767</v>
      </c>
      <c r="G186" s="86">
        <v>729185.28273244784</v>
      </c>
      <c r="H186" s="86">
        <f t="shared" si="2"/>
        <v>138545.20371916509</v>
      </c>
      <c r="I186" s="86">
        <v>867730</v>
      </c>
      <c r="J186" s="116"/>
    </row>
    <row r="187" spans="1:10">
      <c r="A187" s="36"/>
      <c r="B187" s="36" t="s">
        <v>5814</v>
      </c>
      <c r="C187" s="36" t="s">
        <v>5765</v>
      </c>
      <c r="D187" s="37" t="s">
        <v>269</v>
      </c>
      <c r="E187" s="37" t="s">
        <v>5731</v>
      </c>
      <c r="F187" s="37" t="s">
        <v>5767</v>
      </c>
      <c r="G187" s="86">
        <v>297618.23371283995</v>
      </c>
      <c r="H187" s="86">
        <f t="shared" si="2"/>
        <v>56547.46440543959</v>
      </c>
      <c r="I187" s="86">
        <v>354166</v>
      </c>
      <c r="J187" s="116"/>
    </row>
    <row r="188" spans="1:10">
      <c r="A188" s="36"/>
      <c r="B188" s="36" t="s">
        <v>5815</v>
      </c>
      <c r="C188" s="36" t="s">
        <v>5765</v>
      </c>
      <c r="D188" s="37" t="s">
        <v>3775</v>
      </c>
      <c r="E188" s="37" t="s">
        <v>5731</v>
      </c>
      <c r="F188" s="37" t="s">
        <v>5767</v>
      </c>
      <c r="G188" s="86">
        <v>431450.32637571153</v>
      </c>
      <c r="H188" s="86">
        <f t="shared" si="2"/>
        <v>81975.562011385191</v>
      </c>
      <c r="I188" s="86">
        <v>513426</v>
      </c>
      <c r="J188" s="116"/>
    </row>
    <row r="189" spans="1:10">
      <c r="A189" s="36"/>
      <c r="B189" s="36" t="s">
        <v>5816</v>
      </c>
      <c r="C189" s="36" t="s">
        <v>5765</v>
      </c>
      <c r="D189" s="37" t="s">
        <v>5779</v>
      </c>
      <c r="E189" s="37" t="s">
        <v>5731</v>
      </c>
      <c r="F189" s="37" t="s">
        <v>5767</v>
      </c>
      <c r="G189" s="86">
        <v>266903.8</v>
      </c>
      <c r="H189" s="86">
        <f t="shared" si="2"/>
        <v>50711.722000000002</v>
      </c>
      <c r="I189" s="86">
        <v>317616</v>
      </c>
      <c r="J189" s="116"/>
    </row>
    <row r="190" spans="1:10">
      <c r="A190" s="36"/>
      <c r="B190" s="36" t="s">
        <v>5817</v>
      </c>
      <c r="C190" s="36" t="s">
        <v>5765</v>
      </c>
      <c r="D190" s="37" t="s">
        <v>5781</v>
      </c>
      <c r="E190" s="37" t="s">
        <v>5731</v>
      </c>
      <c r="F190" s="37" t="s">
        <v>5767</v>
      </c>
      <c r="G190" s="86">
        <v>116688.68532574321</v>
      </c>
      <c r="H190" s="86">
        <f t="shared" si="2"/>
        <v>22170.850211891211</v>
      </c>
      <c r="I190" s="86">
        <v>138860</v>
      </c>
      <c r="J190" s="116"/>
    </row>
    <row r="191" spans="1:10">
      <c r="A191" s="36"/>
      <c r="B191" s="36" t="s">
        <v>5818</v>
      </c>
      <c r="C191" s="36" t="s">
        <v>5765</v>
      </c>
      <c r="D191" s="37" t="s">
        <v>5783</v>
      </c>
      <c r="E191" s="37" t="s">
        <v>5731</v>
      </c>
      <c r="F191" s="37" t="s">
        <v>5767</v>
      </c>
      <c r="G191" s="86">
        <v>157280.85736875396</v>
      </c>
      <c r="H191" s="86">
        <f t="shared" si="2"/>
        <v>29883.362900063254</v>
      </c>
      <c r="I191" s="86">
        <v>187164</v>
      </c>
      <c r="J191" s="116"/>
    </row>
    <row r="192" spans="1:10">
      <c r="A192" s="36"/>
      <c r="B192" s="36" t="s">
        <v>5819</v>
      </c>
      <c r="C192" s="36" t="s">
        <v>5765</v>
      </c>
      <c r="D192" s="37" t="s">
        <v>5785</v>
      </c>
      <c r="E192" s="37" t="s">
        <v>5731</v>
      </c>
      <c r="F192" s="37" t="s">
        <v>5767</v>
      </c>
      <c r="G192" s="86">
        <v>210351.90208728652</v>
      </c>
      <c r="H192" s="86">
        <f t="shared" si="2"/>
        <v>39966.861396584442</v>
      </c>
      <c r="I192" s="86">
        <v>250319</v>
      </c>
      <c r="J192" s="116"/>
    </row>
    <row r="193" spans="1:10">
      <c r="A193" s="36"/>
      <c r="B193" s="36" t="s">
        <v>5820</v>
      </c>
      <c r="C193" s="36" t="s">
        <v>5765</v>
      </c>
      <c r="D193" s="37" t="s">
        <v>5787</v>
      </c>
      <c r="E193" s="37" t="s">
        <v>5731</v>
      </c>
      <c r="F193" s="37" t="s">
        <v>5767</v>
      </c>
      <c r="G193" s="86">
        <v>396587.03273244784</v>
      </c>
      <c r="H193" s="86">
        <f t="shared" si="2"/>
        <v>75351.536219165093</v>
      </c>
      <c r="I193" s="86">
        <v>471939</v>
      </c>
      <c r="J193" s="116"/>
    </row>
    <row r="194" spans="1:10">
      <c r="A194" s="36"/>
      <c r="B194" s="36" t="s">
        <v>5821</v>
      </c>
      <c r="C194" s="36" t="s">
        <v>5765</v>
      </c>
      <c r="D194" s="37" t="s">
        <v>5789</v>
      </c>
      <c r="E194" s="37" t="s">
        <v>5731</v>
      </c>
      <c r="F194" s="37" t="s">
        <v>5767</v>
      </c>
      <c r="G194" s="86">
        <v>1672347</v>
      </c>
      <c r="H194" s="86">
        <f t="shared" si="2"/>
        <v>317745.93</v>
      </c>
      <c r="I194" s="86">
        <v>1990093</v>
      </c>
      <c r="J194" s="116"/>
    </row>
    <row r="195" spans="1:10">
      <c r="A195" s="36"/>
      <c r="B195" s="36" t="s">
        <v>5822</v>
      </c>
      <c r="C195" s="36" t="s">
        <v>5765</v>
      </c>
      <c r="D195" s="37" t="s">
        <v>5791</v>
      </c>
      <c r="E195" s="37" t="s">
        <v>5731</v>
      </c>
      <c r="F195" s="37" t="s">
        <v>5767</v>
      </c>
      <c r="G195" s="86">
        <v>3846154</v>
      </c>
      <c r="H195" s="86">
        <f t="shared" si="2"/>
        <v>730769.26</v>
      </c>
      <c r="I195" s="86">
        <v>4576923</v>
      </c>
      <c r="J195" s="116"/>
    </row>
    <row r="196" spans="1:10">
      <c r="A196" s="36"/>
      <c r="B196" s="36" t="s">
        <v>5823</v>
      </c>
      <c r="C196" s="36" t="s">
        <v>5765</v>
      </c>
      <c r="D196" s="37" t="s">
        <v>5793</v>
      </c>
      <c r="E196" s="37" t="s">
        <v>5731</v>
      </c>
      <c r="F196" s="37" t="s">
        <v>5767</v>
      </c>
      <c r="G196" s="86">
        <v>965955</v>
      </c>
      <c r="H196" s="86">
        <f t="shared" si="2"/>
        <v>183531.45</v>
      </c>
      <c r="I196" s="86">
        <v>1149486</v>
      </c>
      <c r="J196" s="116"/>
    </row>
    <row r="197" spans="1:10">
      <c r="A197" s="36"/>
      <c r="B197" s="36" t="s">
        <v>5824</v>
      </c>
      <c r="C197" s="36" t="s">
        <v>5765</v>
      </c>
      <c r="D197" s="37" t="s">
        <v>5766</v>
      </c>
      <c r="E197" s="37" t="s">
        <v>5734</v>
      </c>
      <c r="F197" s="37" t="s">
        <v>5767</v>
      </c>
      <c r="G197" s="86">
        <v>134946.6</v>
      </c>
      <c r="H197" s="86">
        <f t="shared" si="2"/>
        <v>25639.854000000003</v>
      </c>
      <c r="I197" s="86">
        <v>160586</v>
      </c>
      <c r="J197" s="116"/>
    </row>
    <row r="198" spans="1:10">
      <c r="A198" s="36"/>
      <c r="B198" s="36" t="s">
        <v>5825</v>
      </c>
      <c r="C198" s="36" t="s">
        <v>5765</v>
      </c>
      <c r="D198" s="37" t="s">
        <v>5769</v>
      </c>
      <c r="E198" s="37" t="s">
        <v>5734</v>
      </c>
      <c r="F198" s="37" t="s">
        <v>5767</v>
      </c>
      <c r="G198" s="86">
        <v>132189.6</v>
      </c>
      <c r="H198" s="86">
        <f t="shared" si="2"/>
        <v>25116.024000000001</v>
      </c>
      <c r="I198" s="86">
        <v>157306</v>
      </c>
      <c r="J198" s="116"/>
    </row>
    <row r="199" spans="1:10">
      <c r="A199" s="36"/>
      <c r="B199" s="36" t="s">
        <v>5826</v>
      </c>
      <c r="C199" s="36" t="s">
        <v>5765</v>
      </c>
      <c r="D199" s="37" t="s">
        <v>5771</v>
      </c>
      <c r="E199" s="37" t="s">
        <v>5734</v>
      </c>
      <c r="F199" s="37" t="s">
        <v>5767</v>
      </c>
      <c r="G199" s="86">
        <v>140544.4</v>
      </c>
      <c r="H199" s="86">
        <f t="shared" si="2"/>
        <v>26703.435999999998</v>
      </c>
      <c r="I199" s="86">
        <v>167248</v>
      </c>
      <c r="J199" s="116"/>
    </row>
    <row r="200" spans="1:10">
      <c r="A200" s="36"/>
      <c r="B200" s="36" t="s">
        <v>5827</v>
      </c>
      <c r="C200" s="36" t="s">
        <v>5765</v>
      </c>
      <c r="D200" s="37" t="s">
        <v>5773</v>
      </c>
      <c r="E200" s="37" t="s">
        <v>5734</v>
      </c>
      <c r="F200" s="37" t="s">
        <v>5767</v>
      </c>
      <c r="G200" s="86">
        <v>183321</v>
      </c>
      <c r="H200" s="86">
        <f t="shared" si="2"/>
        <v>34830.99</v>
      </c>
      <c r="I200" s="86">
        <v>218152</v>
      </c>
      <c r="J200" s="116"/>
    </row>
    <row r="201" spans="1:10">
      <c r="A201" s="36"/>
      <c r="B201" s="36" t="s">
        <v>5828</v>
      </c>
      <c r="C201" s="36" t="s">
        <v>5765</v>
      </c>
      <c r="D201" s="37" t="s">
        <v>5775</v>
      </c>
      <c r="E201" s="37" t="s">
        <v>5734</v>
      </c>
      <c r="F201" s="37" t="s">
        <v>5767</v>
      </c>
      <c r="G201" s="86">
        <v>862478.16666666663</v>
      </c>
      <c r="H201" s="86">
        <f t="shared" ref="H201:H226" si="3">+G201*0.19</f>
        <v>163870.85166666665</v>
      </c>
      <c r="I201" s="86">
        <v>1026349</v>
      </c>
      <c r="J201" s="116"/>
    </row>
    <row r="202" spans="1:10">
      <c r="A202" s="36"/>
      <c r="B202" s="36" t="s">
        <v>5829</v>
      </c>
      <c r="C202" s="36" t="s">
        <v>5765</v>
      </c>
      <c r="D202" s="37" t="s">
        <v>269</v>
      </c>
      <c r="E202" s="37" t="s">
        <v>5734</v>
      </c>
      <c r="F202" s="37" t="s">
        <v>5767</v>
      </c>
      <c r="G202" s="86">
        <v>266774.40000000002</v>
      </c>
      <c r="H202" s="86">
        <f t="shared" si="3"/>
        <v>50687.136000000006</v>
      </c>
      <c r="I202" s="86">
        <v>317462</v>
      </c>
      <c r="J202" s="116"/>
    </row>
    <row r="203" spans="1:10">
      <c r="A203" s="36"/>
      <c r="B203" s="36" t="s">
        <v>5830</v>
      </c>
      <c r="C203" s="36" t="s">
        <v>5765</v>
      </c>
      <c r="D203" s="37" t="s">
        <v>3775</v>
      </c>
      <c r="E203" s="37" t="s">
        <v>5734</v>
      </c>
      <c r="F203" s="37" t="s">
        <v>5767</v>
      </c>
      <c r="G203" s="86">
        <v>756389.2</v>
      </c>
      <c r="H203" s="86">
        <f t="shared" si="3"/>
        <v>143713.948</v>
      </c>
      <c r="I203" s="86">
        <v>900103</v>
      </c>
      <c r="J203" s="116"/>
    </row>
    <row r="204" spans="1:10">
      <c r="A204" s="36"/>
      <c r="B204" s="36" t="s">
        <v>5831</v>
      </c>
      <c r="C204" s="36" t="s">
        <v>5765</v>
      </c>
      <c r="D204" s="37" t="s">
        <v>5779</v>
      </c>
      <c r="E204" s="37" t="s">
        <v>5734</v>
      </c>
      <c r="F204" s="37" t="s">
        <v>5767</v>
      </c>
      <c r="G204" s="86">
        <v>265537.8</v>
      </c>
      <c r="H204" s="86">
        <f t="shared" si="3"/>
        <v>50452.182000000001</v>
      </c>
      <c r="I204" s="86">
        <v>315990</v>
      </c>
      <c r="J204" s="116"/>
    </row>
    <row r="205" spans="1:10">
      <c r="A205" s="36"/>
      <c r="B205" s="36" t="s">
        <v>5832</v>
      </c>
      <c r="C205" s="36" t="s">
        <v>5765</v>
      </c>
      <c r="D205" s="37" t="s">
        <v>5781</v>
      </c>
      <c r="E205" s="37" t="s">
        <v>5734</v>
      </c>
      <c r="F205" s="37" t="s">
        <v>5767</v>
      </c>
      <c r="G205" s="86">
        <v>111885.8</v>
      </c>
      <c r="H205" s="86">
        <f t="shared" si="3"/>
        <v>21258.302</v>
      </c>
      <c r="I205" s="86">
        <v>133144</v>
      </c>
      <c r="J205" s="116"/>
    </row>
    <row r="206" spans="1:10">
      <c r="A206" s="36"/>
      <c r="B206" s="36" t="s">
        <v>5833</v>
      </c>
      <c r="C206" s="36" t="s">
        <v>5765</v>
      </c>
      <c r="D206" s="37" t="s">
        <v>5783</v>
      </c>
      <c r="E206" s="37" t="s">
        <v>5734</v>
      </c>
      <c r="F206" s="37" t="s">
        <v>5767</v>
      </c>
      <c r="G206" s="86">
        <v>166460.4</v>
      </c>
      <c r="H206" s="86">
        <f t="shared" si="3"/>
        <v>31627.475999999999</v>
      </c>
      <c r="I206" s="86">
        <v>198088</v>
      </c>
      <c r="J206" s="116"/>
    </row>
    <row r="207" spans="1:10">
      <c r="A207" s="36"/>
      <c r="B207" s="36" t="s">
        <v>5834</v>
      </c>
      <c r="C207" s="36" t="s">
        <v>5765</v>
      </c>
      <c r="D207" s="37" t="s">
        <v>5785</v>
      </c>
      <c r="E207" s="37" t="s">
        <v>5734</v>
      </c>
      <c r="F207" s="37" t="s">
        <v>5767</v>
      </c>
      <c r="G207" s="86">
        <v>207239.25</v>
      </c>
      <c r="H207" s="86">
        <f t="shared" si="3"/>
        <v>39375.457500000004</v>
      </c>
      <c r="I207" s="86">
        <v>246615</v>
      </c>
      <c r="J207" s="116"/>
    </row>
    <row r="208" spans="1:10">
      <c r="A208" s="36"/>
      <c r="B208" s="36" t="s">
        <v>5835</v>
      </c>
      <c r="C208" s="36" t="s">
        <v>5765</v>
      </c>
      <c r="D208" s="37" t="s">
        <v>5787</v>
      </c>
      <c r="E208" s="37" t="s">
        <v>5734</v>
      </c>
      <c r="F208" s="37" t="s">
        <v>5767</v>
      </c>
      <c r="G208" s="86">
        <v>411877.2</v>
      </c>
      <c r="H208" s="86">
        <f t="shared" si="3"/>
        <v>78256.668000000005</v>
      </c>
      <c r="I208" s="86">
        <v>490134</v>
      </c>
      <c r="J208" s="116"/>
    </row>
    <row r="209" spans="1:10">
      <c r="A209" s="36"/>
      <c r="B209" s="36" t="s">
        <v>5836</v>
      </c>
      <c r="C209" s="36" t="s">
        <v>5765</v>
      </c>
      <c r="D209" s="37" t="s">
        <v>5789</v>
      </c>
      <c r="E209" s="37" t="s">
        <v>5734</v>
      </c>
      <c r="F209" s="37" t="s">
        <v>5767</v>
      </c>
      <c r="G209" s="86">
        <v>1033109.5</v>
      </c>
      <c r="H209" s="86">
        <f t="shared" si="3"/>
        <v>196290.80499999999</v>
      </c>
      <c r="I209" s="86">
        <v>1229400</v>
      </c>
      <c r="J209" s="116"/>
    </row>
    <row r="210" spans="1:10">
      <c r="A210" s="36"/>
      <c r="B210" s="36" t="s">
        <v>5837</v>
      </c>
      <c r="C210" s="36" t="s">
        <v>5765</v>
      </c>
      <c r="D210" s="37" t="s">
        <v>5791</v>
      </c>
      <c r="E210" s="37" t="s">
        <v>5734</v>
      </c>
      <c r="F210" s="37" t="s">
        <v>5767</v>
      </c>
      <c r="G210" s="86">
        <v>2769231</v>
      </c>
      <c r="H210" s="86">
        <f t="shared" si="3"/>
        <v>526153.89</v>
      </c>
      <c r="I210" s="86">
        <v>3295385</v>
      </c>
      <c r="J210" s="116"/>
    </row>
    <row r="211" spans="1:10">
      <c r="A211" s="36"/>
      <c r="B211" s="36" t="s">
        <v>5838</v>
      </c>
      <c r="C211" s="36" t="s">
        <v>5765</v>
      </c>
      <c r="D211" s="37" t="s">
        <v>5793</v>
      </c>
      <c r="E211" s="37" t="s">
        <v>5734</v>
      </c>
      <c r="F211" s="37" t="s">
        <v>5767</v>
      </c>
      <c r="G211" s="86">
        <v>1067012</v>
      </c>
      <c r="H211" s="86">
        <f t="shared" si="3"/>
        <v>202732.28</v>
      </c>
      <c r="I211" s="86">
        <v>1269744</v>
      </c>
      <c r="J211" s="116"/>
    </row>
    <row r="212" spans="1:10">
      <c r="A212" s="36"/>
      <c r="B212" s="36" t="s">
        <v>5839</v>
      </c>
      <c r="C212" s="36" t="s">
        <v>5765</v>
      </c>
      <c r="D212" s="37" t="s">
        <v>5766</v>
      </c>
      <c r="E212" s="37" t="s">
        <v>5737</v>
      </c>
      <c r="F212" s="37" t="s">
        <v>5767</v>
      </c>
      <c r="G212" s="86">
        <v>138968</v>
      </c>
      <c r="H212" s="86">
        <f t="shared" si="3"/>
        <v>26403.920000000002</v>
      </c>
      <c r="I212" s="86">
        <v>165372</v>
      </c>
      <c r="J212" s="116"/>
    </row>
    <row r="213" spans="1:10">
      <c r="A213" s="36"/>
      <c r="B213" s="36" t="s">
        <v>5840</v>
      </c>
      <c r="C213" s="36" t="s">
        <v>5765</v>
      </c>
      <c r="D213" s="37" t="s">
        <v>5769</v>
      </c>
      <c r="E213" s="37" t="s">
        <v>5737</v>
      </c>
      <c r="F213" s="37" t="s">
        <v>5767</v>
      </c>
      <c r="G213" s="86">
        <v>135025.4</v>
      </c>
      <c r="H213" s="86">
        <f t="shared" si="3"/>
        <v>25654.826000000001</v>
      </c>
      <c r="I213" s="86">
        <v>160680</v>
      </c>
      <c r="J213" s="116"/>
    </row>
    <row r="214" spans="1:10">
      <c r="A214" s="36"/>
      <c r="B214" s="36" t="s">
        <v>5841</v>
      </c>
      <c r="C214" s="36" t="s">
        <v>5765</v>
      </c>
      <c r="D214" s="37" t="s">
        <v>5771</v>
      </c>
      <c r="E214" s="37" t="s">
        <v>5737</v>
      </c>
      <c r="F214" s="37" t="s">
        <v>5767</v>
      </c>
      <c r="G214" s="86">
        <v>142477.79999999999</v>
      </c>
      <c r="H214" s="86">
        <f t="shared" si="3"/>
        <v>27070.781999999999</v>
      </c>
      <c r="I214" s="86">
        <v>169549</v>
      </c>
      <c r="J214" s="116"/>
    </row>
    <row r="215" spans="1:10">
      <c r="A215" s="36"/>
      <c r="B215" s="36" t="s">
        <v>5842</v>
      </c>
      <c r="C215" s="36" t="s">
        <v>5765</v>
      </c>
      <c r="D215" s="37" t="s">
        <v>5773</v>
      </c>
      <c r="E215" s="37" t="s">
        <v>5737</v>
      </c>
      <c r="F215" s="37" t="s">
        <v>5767</v>
      </c>
      <c r="G215" s="86">
        <v>324723.20000000001</v>
      </c>
      <c r="H215" s="86">
        <f t="shared" si="3"/>
        <v>61697.408000000003</v>
      </c>
      <c r="I215" s="86">
        <v>386421</v>
      </c>
      <c r="J215" s="116"/>
    </row>
    <row r="216" spans="1:10">
      <c r="A216" s="36"/>
      <c r="B216" s="36" t="s">
        <v>5843</v>
      </c>
      <c r="C216" s="36" t="s">
        <v>5765</v>
      </c>
      <c r="D216" s="37" t="s">
        <v>5775</v>
      </c>
      <c r="E216" s="37" t="s">
        <v>5737</v>
      </c>
      <c r="F216" s="37" t="s">
        <v>5767</v>
      </c>
      <c r="G216" s="86">
        <v>580367.80000000005</v>
      </c>
      <c r="H216" s="86">
        <f t="shared" si="3"/>
        <v>110269.88200000001</v>
      </c>
      <c r="I216" s="86">
        <v>690638</v>
      </c>
      <c r="J216" s="116"/>
    </row>
    <row r="217" spans="1:10">
      <c r="A217" s="36"/>
      <c r="B217" s="36" t="s">
        <v>5844</v>
      </c>
      <c r="C217" s="36" t="s">
        <v>5765</v>
      </c>
      <c r="D217" s="37" t="s">
        <v>269</v>
      </c>
      <c r="E217" s="37" t="s">
        <v>5737</v>
      </c>
      <c r="F217" s="37" t="s">
        <v>5767</v>
      </c>
      <c r="G217" s="86">
        <v>267326.59999999998</v>
      </c>
      <c r="H217" s="86">
        <f t="shared" si="3"/>
        <v>50792.053999999996</v>
      </c>
      <c r="I217" s="86">
        <v>318119</v>
      </c>
      <c r="J217" s="116"/>
    </row>
    <row r="218" spans="1:10">
      <c r="A218" s="36"/>
      <c r="B218" s="36" t="s">
        <v>5845</v>
      </c>
      <c r="C218" s="36" t="s">
        <v>5765</v>
      </c>
      <c r="D218" s="37" t="s">
        <v>3775</v>
      </c>
      <c r="E218" s="37" t="s">
        <v>5737</v>
      </c>
      <c r="F218" s="37" t="s">
        <v>5767</v>
      </c>
      <c r="G218" s="86">
        <v>530209.80000000005</v>
      </c>
      <c r="H218" s="86">
        <f t="shared" si="3"/>
        <v>100739.86200000001</v>
      </c>
      <c r="I218" s="86">
        <v>630950</v>
      </c>
      <c r="J218" s="116"/>
    </row>
    <row r="219" spans="1:10">
      <c r="A219" s="36"/>
      <c r="B219" s="36" t="s">
        <v>5846</v>
      </c>
      <c r="C219" s="36" t="s">
        <v>5765</v>
      </c>
      <c r="D219" s="37" t="s">
        <v>5779</v>
      </c>
      <c r="E219" s="37" t="s">
        <v>5737</v>
      </c>
      <c r="F219" s="37" t="s">
        <v>5767</v>
      </c>
      <c r="G219" s="86">
        <v>267051.40000000002</v>
      </c>
      <c r="H219" s="86">
        <f t="shared" si="3"/>
        <v>50739.766000000003</v>
      </c>
      <c r="I219" s="86">
        <v>317791</v>
      </c>
      <c r="J219" s="116"/>
    </row>
    <row r="220" spans="1:10">
      <c r="A220" s="36"/>
      <c r="B220" s="36" t="s">
        <v>5847</v>
      </c>
      <c r="C220" s="36" t="s">
        <v>5765</v>
      </c>
      <c r="D220" s="37" t="s">
        <v>5781</v>
      </c>
      <c r="E220" s="37" t="s">
        <v>5737</v>
      </c>
      <c r="F220" s="37" t="s">
        <v>5767</v>
      </c>
      <c r="G220" s="86">
        <v>120170.2</v>
      </c>
      <c r="H220" s="86">
        <f t="shared" si="3"/>
        <v>22832.338</v>
      </c>
      <c r="I220" s="86">
        <v>143003</v>
      </c>
      <c r="J220" s="116"/>
    </row>
    <row r="221" spans="1:10">
      <c r="A221" s="36"/>
      <c r="B221" s="36" t="s">
        <v>5848</v>
      </c>
      <c r="C221" s="36" t="s">
        <v>5765</v>
      </c>
      <c r="D221" s="37" t="s">
        <v>5783</v>
      </c>
      <c r="E221" s="37" t="s">
        <v>5737</v>
      </c>
      <c r="F221" s="37" t="s">
        <v>5767</v>
      </c>
      <c r="G221" s="86">
        <v>163494</v>
      </c>
      <c r="H221" s="86">
        <f t="shared" si="3"/>
        <v>31063.86</v>
      </c>
      <c r="I221" s="86">
        <v>194558</v>
      </c>
      <c r="J221" s="116"/>
    </row>
    <row r="222" spans="1:10">
      <c r="A222" s="36"/>
      <c r="B222" s="36" t="s">
        <v>5849</v>
      </c>
      <c r="C222" s="36" t="s">
        <v>5765</v>
      </c>
      <c r="D222" s="37" t="s">
        <v>5785</v>
      </c>
      <c r="E222" s="37" t="s">
        <v>5737</v>
      </c>
      <c r="F222" s="37" t="s">
        <v>5767</v>
      </c>
      <c r="G222" s="86">
        <v>216475.5</v>
      </c>
      <c r="H222" s="86">
        <f t="shared" si="3"/>
        <v>41130.345000000001</v>
      </c>
      <c r="I222" s="86">
        <v>257606</v>
      </c>
      <c r="J222" s="116"/>
    </row>
    <row r="223" spans="1:10">
      <c r="A223" s="36"/>
      <c r="B223" s="36" t="s">
        <v>5850</v>
      </c>
      <c r="C223" s="36" t="s">
        <v>5765</v>
      </c>
      <c r="D223" s="37" t="s">
        <v>5787</v>
      </c>
      <c r="E223" s="37" t="s">
        <v>5737</v>
      </c>
      <c r="F223" s="37" t="s">
        <v>5767</v>
      </c>
      <c r="G223" s="86">
        <v>364793</v>
      </c>
      <c r="H223" s="86">
        <f t="shared" si="3"/>
        <v>69310.67</v>
      </c>
      <c r="I223" s="86">
        <v>434104</v>
      </c>
      <c r="J223" s="116"/>
    </row>
    <row r="224" spans="1:10">
      <c r="A224" s="36"/>
      <c r="B224" s="36" t="s">
        <v>5851</v>
      </c>
      <c r="C224" s="36" t="s">
        <v>5765</v>
      </c>
      <c r="D224" s="37" t="s">
        <v>5789</v>
      </c>
      <c r="E224" s="37" t="s">
        <v>5737</v>
      </c>
      <c r="F224" s="37" t="s">
        <v>5767</v>
      </c>
      <c r="G224" s="86">
        <v>1248196.2</v>
      </c>
      <c r="H224" s="86">
        <f t="shared" si="3"/>
        <v>237157.27799999999</v>
      </c>
      <c r="I224" s="86">
        <v>1485353</v>
      </c>
      <c r="J224" s="116"/>
    </row>
    <row r="225" spans="1:10">
      <c r="A225" s="36"/>
      <c r="B225" s="36" t="s">
        <v>5852</v>
      </c>
      <c r="C225" s="36" t="s">
        <v>5765</v>
      </c>
      <c r="D225" s="37" t="s">
        <v>5791</v>
      </c>
      <c r="E225" s="37" t="s">
        <v>5737</v>
      </c>
      <c r="F225" s="37" t="s">
        <v>5767</v>
      </c>
      <c r="G225" s="86">
        <v>2303411</v>
      </c>
      <c r="H225" s="86">
        <f t="shared" si="3"/>
        <v>437648.09</v>
      </c>
      <c r="I225" s="86">
        <v>2741059</v>
      </c>
      <c r="J225" s="116"/>
    </row>
    <row r="226" spans="1:10">
      <c r="A226" s="36"/>
      <c r="B226" s="36" t="s">
        <v>5853</v>
      </c>
      <c r="C226" s="36" t="s">
        <v>5765</v>
      </c>
      <c r="D226" s="37" t="s">
        <v>5793</v>
      </c>
      <c r="E226" s="37" t="s">
        <v>5737</v>
      </c>
      <c r="F226" s="37" t="s">
        <v>5767</v>
      </c>
      <c r="G226" s="86">
        <v>937251.8</v>
      </c>
      <c r="H226" s="86">
        <f t="shared" si="3"/>
        <v>178077.842</v>
      </c>
      <c r="I226" s="86">
        <v>1115330</v>
      </c>
      <c r="J226" s="116"/>
    </row>
    <row r="227" spans="1:10">
      <c r="G227" s="86">
        <f>SUM(G8:G226)</f>
        <v>127789453.92342277</v>
      </c>
      <c r="H227" s="86">
        <f t="shared" ref="H227:I227" si="4">SUM(H8:H226)</f>
        <v>24279996.245450307</v>
      </c>
      <c r="I227" s="86">
        <f t="shared" si="4"/>
        <v>152069453</v>
      </c>
      <c r="J227" s="115">
        <f>SUM(J8:J226)</f>
        <v>0</v>
      </c>
    </row>
  </sheetData>
  <autoFilter ref="A7:J227" xr:uid="{E447135D-15A9-4F12-B189-7B1FFC468F5A}"/>
  <mergeCells count="3">
    <mergeCell ref="A2:G2"/>
    <mergeCell ref="A5:J5"/>
    <mergeCell ref="A4:G4"/>
  </mergeCells>
  <dataValidations count="1">
    <dataValidation type="decimal" operator="greaterThanOrEqual" allowBlank="1" showInputMessage="1" showErrorMessage="1" sqref="J8:J226" xr:uid="{5A3D62A9-5473-45C2-99B2-1462CC479048}">
      <formula1>1</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3B473-BCDE-4B5B-99AB-AA74D1191BE5}">
  <sheetPr>
    <tabColor rgb="FF92D050"/>
  </sheetPr>
  <dimension ref="A2:M320"/>
  <sheetViews>
    <sheetView showGridLines="0" topLeftCell="B1" zoomScale="80" zoomScaleNormal="80" workbookViewId="0">
      <selection activeCell="Q7" sqref="Q7"/>
    </sheetView>
  </sheetViews>
  <sheetFormatPr baseColWidth="10" defaultColWidth="11.42578125" defaultRowHeight="45.75" customHeight="1"/>
  <cols>
    <col min="1" max="1" width="19.7109375" bestFit="1" customWidth="1"/>
    <col min="2" max="2" width="39" customWidth="1"/>
    <col min="3" max="3" width="43" bestFit="1" customWidth="1"/>
    <col min="4" max="4" width="60.140625" customWidth="1"/>
    <col min="5" max="5" width="18.42578125" bestFit="1" customWidth="1"/>
    <col min="6" max="6" width="14.42578125" bestFit="1" customWidth="1"/>
    <col min="7" max="7" width="18.5703125" bestFit="1" customWidth="1"/>
    <col min="8" max="8" width="9.42578125" bestFit="1" customWidth="1"/>
    <col min="9" max="9" width="20.42578125" bestFit="1" customWidth="1"/>
    <col min="10" max="11" width="23.28515625" style="95" hidden="1" customWidth="1"/>
    <col min="12" max="12" width="23.28515625" style="95" customWidth="1"/>
    <col min="13" max="13" width="23" style="95" customWidth="1"/>
  </cols>
  <sheetData>
    <row r="2" spans="1:13" ht="45.75" customHeight="1" thickBot="1"/>
    <row r="3" spans="1:13" ht="45.75" customHeight="1" thickBot="1">
      <c r="A3" s="124"/>
      <c r="B3" s="125"/>
      <c r="C3" s="125"/>
      <c r="D3" s="125"/>
      <c r="E3" s="125"/>
      <c r="F3" s="125"/>
      <c r="G3" s="125"/>
      <c r="H3" s="125"/>
      <c r="I3" s="125"/>
      <c r="J3" s="125"/>
      <c r="K3" s="125"/>
      <c r="L3" s="125"/>
      <c r="M3" s="126"/>
    </row>
    <row r="4" spans="1:13" ht="45.75" customHeight="1">
      <c r="A4" s="41" t="s">
        <v>5431</v>
      </c>
      <c r="B4" s="42" t="s">
        <v>5432</v>
      </c>
      <c r="C4" s="41" t="s">
        <v>5854</v>
      </c>
      <c r="D4" s="41" t="s">
        <v>25</v>
      </c>
      <c r="E4" s="41" t="s">
        <v>5855</v>
      </c>
      <c r="F4" s="41" t="s">
        <v>5856</v>
      </c>
      <c r="G4" s="41" t="s">
        <v>5857</v>
      </c>
      <c r="H4" s="41" t="s">
        <v>216</v>
      </c>
      <c r="I4" s="41" t="s">
        <v>5434</v>
      </c>
      <c r="J4" s="48" t="s">
        <v>217</v>
      </c>
      <c r="K4" s="48" t="s">
        <v>6268</v>
      </c>
      <c r="L4" s="48" t="s">
        <v>6269</v>
      </c>
      <c r="M4" s="48" t="s">
        <v>218</v>
      </c>
    </row>
    <row r="5" spans="1:13" ht="45.75" customHeight="1">
      <c r="A5" s="43" t="s">
        <v>5858</v>
      </c>
      <c r="B5" s="18" t="s">
        <v>5859</v>
      </c>
      <c r="C5" s="16" t="s">
        <v>5860</v>
      </c>
      <c r="D5" s="18" t="s">
        <v>5861</v>
      </c>
      <c r="E5" s="18" t="s">
        <v>456</v>
      </c>
      <c r="F5" s="18" t="s">
        <v>456</v>
      </c>
      <c r="G5" s="18" t="s">
        <v>5862</v>
      </c>
      <c r="H5" s="16" t="s">
        <v>93</v>
      </c>
      <c r="I5" s="18" t="s">
        <v>5439</v>
      </c>
      <c r="J5" s="115">
        <v>41509.333333333336</v>
      </c>
      <c r="K5" s="115">
        <f>+J5*0.19</f>
        <v>7886.7733333333335</v>
      </c>
      <c r="L5" s="115">
        <v>49396</v>
      </c>
      <c r="M5" s="101"/>
    </row>
    <row r="6" spans="1:13" ht="45.75" customHeight="1">
      <c r="A6" s="43" t="s">
        <v>5863</v>
      </c>
      <c r="B6" s="18" t="s">
        <v>5859</v>
      </c>
      <c r="C6" s="16" t="s">
        <v>5860</v>
      </c>
      <c r="D6" s="18" t="s">
        <v>5861</v>
      </c>
      <c r="E6" s="18" t="s">
        <v>456</v>
      </c>
      <c r="F6" s="18" t="s">
        <v>456</v>
      </c>
      <c r="G6" s="18" t="s">
        <v>5862</v>
      </c>
      <c r="H6" s="16" t="s">
        <v>93</v>
      </c>
      <c r="I6" s="18" t="s">
        <v>5442</v>
      </c>
      <c r="J6" s="115">
        <v>34211.333333333336</v>
      </c>
      <c r="K6" s="115">
        <f t="shared" ref="K6:K69" si="0">+J6*0.19</f>
        <v>6500.1533333333336</v>
      </c>
      <c r="L6" s="115">
        <v>40711</v>
      </c>
      <c r="M6" s="101"/>
    </row>
    <row r="7" spans="1:13" ht="45.75" customHeight="1">
      <c r="A7" s="43" t="s">
        <v>5864</v>
      </c>
      <c r="B7" s="18" t="s">
        <v>5859</v>
      </c>
      <c r="C7" s="16" t="s">
        <v>5860</v>
      </c>
      <c r="D7" s="18" t="s">
        <v>5861</v>
      </c>
      <c r="E7" s="18" t="s">
        <v>456</v>
      </c>
      <c r="F7" s="18" t="s">
        <v>456</v>
      </c>
      <c r="G7" s="18" t="s">
        <v>5862</v>
      </c>
      <c r="H7" s="16" t="s">
        <v>93</v>
      </c>
      <c r="I7" s="18" t="s">
        <v>5445</v>
      </c>
      <c r="J7" s="115">
        <v>415152.66666666669</v>
      </c>
      <c r="K7" s="115">
        <f t="shared" si="0"/>
        <v>78879.006666666668</v>
      </c>
      <c r="L7" s="115">
        <v>494032</v>
      </c>
      <c r="M7" s="101"/>
    </row>
    <row r="8" spans="1:13" ht="45.75" customHeight="1">
      <c r="A8" s="43" t="s">
        <v>5865</v>
      </c>
      <c r="B8" s="18" t="s">
        <v>5859</v>
      </c>
      <c r="C8" s="16" t="s">
        <v>5860</v>
      </c>
      <c r="D8" s="18" t="s">
        <v>5866</v>
      </c>
      <c r="E8" s="18" t="s">
        <v>456</v>
      </c>
      <c r="F8" s="18" t="s">
        <v>456</v>
      </c>
      <c r="G8" s="44" t="s">
        <v>5867</v>
      </c>
      <c r="H8" s="16" t="s">
        <v>93</v>
      </c>
      <c r="I8" s="18" t="s">
        <v>5439</v>
      </c>
      <c r="J8" s="115">
        <v>56698.666666666664</v>
      </c>
      <c r="K8" s="115">
        <f t="shared" si="0"/>
        <v>10772.746666666666</v>
      </c>
      <c r="L8" s="115">
        <v>67471</v>
      </c>
      <c r="M8" s="101"/>
    </row>
    <row r="9" spans="1:13" ht="45.75" customHeight="1">
      <c r="A9" s="43" t="s">
        <v>5868</v>
      </c>
      <c r="B9" s="18" t="s">
        <v>5859</v>
      </c>
      <c r="C9" s="16" t="s">
        <v>5860</v>
      </c>
      <c r="D9" s="18" t="s">
        <v>5866</v>
      </c>
      <c r="E9" s="18" t="s">
        <v>456</v>
      </c>
      <c r="F9" s="18" t="s">
        <v>456</v>
      </c>
      <c r="G9" s="44" t="s">
        <v>5867</v>
      </c>
      <c r="H9" s="16" t="s">
        <v>93</v>
      </c>
      <c r="I9" s="18" t="s">
        <v>5442</v>
      </c>
      <c r="J9" s="115">
        <v>43483.333333333336</v>
      </c>
      <c r="K9" s="115">
        <f t="shared" si="0"/>
        <v>8261.8333333333339</v>
      </c>
      <c r="L9" s="115">
        <v>51745</v>
      </c>
      <c r="M9" s="101"/>
    </row>
    <row r="10" spans="1:13" ht="45.75" customHeight="1">
      <c r="A10" s="43" t="s">
        <v>5869</v>
      </c>
      <c r="B10" s="18" t="s">
        <v>5859</v>
      </c>
      <c r="C10" s="16" t="s">
        <v>5860</v>
      </c>
      <c r="D10" s="18" t="s">
        <v>5866</v>
      </c>
      <c r="E10" s="18" t="s">
        <v>456</v>
      </c>
      <c r="F10" s="18" t="s">
        <v>456</v>
      </c>
      <c r="G10" s="44" t="s">
        <v>5867</v>
      </c>
      <c r="H10" s="16" t="s">
        <v>93</v>
      </c>
      <c r="I10" s="18" t="s">
        <v>5445</v>
      </c>
      <c r="J10" s="115">
        <v>528510.5</v>
      </c>
      <c r="K10" s="115">
        <f t="shared" si="0"/>
        <v>100416.995</v>
      </c>
      <c r="L10" s="115">
        <v>628927</v>
      </c>
      <c r="M10" s="101"/>
    </row>
    <row r="11" spans="1:13" ht="45.75" customHeight="1">
      <c r="A11" s="43" t="s">
        <v>5870</v>
      </c>
      <c r="B11" s="18" t="s">
        <v>5859</v>
      </c>
      <c r="C11" s="16" t="s">
        <v>5860</v>
      </c>
      <c r="D11" s="18" t="s">
        <v>5871</v>
      </c>
      <c r="E11" s="18" t="s">
        <v>456</v>
      </c>
      <c r="F11" s="18" t="s">
        <v>456</v>
      </c>
      <c r="G11" s="44" t="s">
        <v>5872</v>
      </c>
      <c r="H11" s="16" t="s">
        <v>93</v>
      </c>
      <c r="I11" s="18" t="s">
        <v>5439</v>
      </c>
      <c r="J11" s="115">
        <v>70091.333333333328</v>
      </c>
      <c r="K11" s="115">
        <f t="shared" si="0"/>
        <v>13317.353333333333</v>
      </c>
      <c r="L11" s="115">
        <v>83409</v>
      </c>
      <c r="M11" s="101"/>
    </row>
    <row r="12" spans="1:13" ht="45.75" customHeight="1">
      <c r="A12" s="43" t="s">
        <v>5873</v>
      </c>
      <c r="B12" s="18" t="s">
        <v>5859</v>
      </c>
      <c r="C12" s="16" t="s">
        <v>5860</v>
      </c>
      <c r="D12" s="18" t="s">
        <v>5871</v>
      </c>
      <c r="E12" s="18" t="s">
        <v>456</v>
      </c>
      <c r="F12" s="18" t="s">
        <v>456</v>
      </c>
      <c r="G12" s="44" t="s">
        <v>5872</v>
      </c>
      <c r="H12" s="16" t="s">
        <v>93</v>
      </c>
      <c r="I12" s="18" t="s">
        <v>5442</v>
      </c>
      <c r="J12" s="115">
        <v>54814.666666666664</v>
      </c>
      <c r="K12" s="115">
        <f t="shared" si="0"/>
        <v>10414.786666666667</v>
      </c>
      <c r="L12" s="115">
        <v>65229</v>
      </c>
      <c r="M12" s="101"/>
    </row>
    <row r="13" spans="1:13" ht="45.75" customHeight="1">
      <c r="A13" s="43" t="s">
        <v>5874</v>
      </c>
      <c r="B13" s="18" t="s">
        <v>5859</v>
      </c>
      <c r="C13" s="16" t="s">
        <v>5860</v>
      </c>
      <c r="D13" s="18" t="s">
        <v>5871</v>
      </c>
      <c r="E13" s="18" t="s">
        <v>456</v>
      </c>
      <c r="F13" s="18" t="s">
        <v>456</v>
      </c>
      <c r="G13" s="44" t="s">
        <v>5872</v>
      </c>
      <c r="H13" s="16" t="s">
        <v>93</v>
      </c>
      <c r="I13" s="18" t="s">
        <v>5445</v>
      </c>
      <c r="J13" s="115">
        <v>701286.16666666663</v>
      </c>
      <c r="K13" s="115">
        <f t="shared" si="0"/>
        <v>133244.37166666667</v>
      </c>
      <c r="L13" s="115">
        <v>834531</v>
      </c>
      <c r="M13" s="101"/>
    </row>
    <row r="14" spans="1:13" ht="45.75" customHeight="1">
      <c r="A14" s="44" t="s">
        <v>5875</v>
      </c>
      <c r="B14" s="18" t="s">
        <v>5859</v>
      </c>
      <c r="C14" s="16" t="s">
        <v>5876</v>
      </c>
      <c r="D14" s="18" t="s">
        <v>5877</v>
      </c>
      <c r="E14" s="18" t="s">
        <v>456</v>
      </c>
      <c r="F14" s="18" t="s">
        <v>456</v>
      </c>
      <c r="G14" s="18" t="s">
        <v>5862</v>
      </c>
      <c r="H14" s="16" t="s">
        <v>93</v>
      </c>
      <c r="I14" s="18" t="s">
        <v>5439</v>
      </c>
      <c r="J14" s="115">
        <v>37314</v>
      </c>
      <c r="K14" s="115">
        <f t="shared" si="0"/>
        <v>7089.66</v>
      </c>
      <c r="L14" s="115">
        <v>44404</v>
      </c>
      <c r="M14" s="101"/>
    </row>
    <row r="15" spans="1:13" ht="45.75" customHeight="1">
      <c r="A15" s="44" t="s">
        <v>5878</v>
      </c>
      <c r="B15" s="18" t="s">
        <v>5859</v>
      </c>
      <c r="C15" s="16" t="s">
        <v>5876</v>
      </c>
      <c r="D15" s="18" t="s">
        <v>5877</v>
      </c>
      <c r="E15" s="18" t="s">
        <v>456</v>
      </c>
      <c r="F15" s="18" t="s">
        <v>456</v>
      </c>
      <c r="G15" s="18" t="s">
        <v>5862</v>
      </c>
      <c r="H15" s="16" t="s">
        <v>93</v>
      </c>
      <c r="I15" s="18" t="s">
        <v>5442</v>
      </c>
      <c r="J15" s="115">
        <v>29169.333333333332</v>
      </c>
      <c r="K15" s="115">
        <f t="shared" si="0"/>
        <v>5542.1733333333332</v>
      </c>
      <c r="L15" s="115">
        <v>34712</v>
      </c>
      <c r="M15" s="101"/>
    </row>
    <row r="16" spans="1:13" ht="45.75" customHeight="1">
      <c r="A16" s="44" t="s">
        <v>5879</v>
      </c>
      <c r="B16" s="18" t="s">
        <v>5859</v>
      </c>
      <c r="C16" s="16" t="s">
        <v>5876</v>
      </c>
      <c r="D16" s="18" t="s">
        <v>5877</v>
      </c>
      <c r="E16" s="18" t="s">
        <v>456</v>
      </c>
      <c r="F16" s="18" t="s">
        <v>456</v>
      </c>
      <c r="G16" s="18" t="s">
        <v>5862</v>
      </c>
      <c r="H16" s="16" t="s">
        <v>93</v>
      </c>
      <c r="I16" s="18" t="s">
        <v>5445</v>
      </c>
      <c r="J16" s="115">
        <v>389942.66666666669</v>
      </c>
      <c r="K16" s="115">
        <f t="shared" si="0"/>
        <v>74089.106666666674</v>
      </c>
      <c r="L16" s="115">
        <v>464032</v>
      </c>
      <c r="M16" s="101"/>
    </row>
    <row r="17" spans="1:13" ht="45.75" customHeight="1">
      <c r="A17" s="44" t="s">
        <v>5880</v>
      </c>
      <c r="B17" s="18" t="s">
        <v>5859</v>
      </c>
      <c r="C17" s="16" t="s">
        <v>5876</v>
      </c>
      <c r="D17" s="18" t="s">
        <v>5881</v>
      </c>
      <c r="E17" s="18" t="s">
        <v>456</v>
      </c>
      <c r="F17" s="18" t="s">
        <v>456</v>
      </c>
      <c r="G17" s="18" t="s">
        <v>5862</v>
      </c>
      <c r="H17" s="16" t="s">
        <v>93</v>
      </c>
      <c r="I17" s="18" t="s">
        <v>5439</v>
      </c>
      <c r="J17" s="115">
        <v>40188</v>
      </c>
      <c r="K17" s="115">
        <f t="shared" si="0"/>
        <v>7635.72</v>
      </c>
      <c r="L17" s="115">
        <v>47824</v>
      </c>
      <c r="M17" s="101"/>
    </row>
    <row r="18" spans="1:13" ht="45.75" customHeight="1">
      <c r="A18" s="44" t="s">
        <v>5882</v>
      </c>
      <c r="B18" s="18" t="s">
        <v>5859</v>
      </c>
      <c r="C18" s="16" t="s">
        <v>5876</v>
      </c>
      <c r="D18" s="18" t="s">
        <v>5881</v>
      </c>
      <c r="E18" s="18" t="s">
        <v>456</v>
      </c>
      <c r="F18" s="18" t="s">
        <v>456</v>
      </c>
      <c r="G18" s="18" t="s">
        <v>5862</v>
      </c>
      <c r="H18" s="16" t="s">
        <v>93</v>
      </c>
      <c r="I18" s="18" t="s">
        <v>5442</v>
      </c>
      <c r="J18" s="115">
        <v>31433.333333333332</v>
      </c>
      <c r="K18" s="115">
        <f t="shared" si="0"/>
        <v>5972.333333333333</v>
      </c>
      <c r="L18" s="115">
        <v>37406</v>
      </c>
      <c r="M18" s="101"/>
    </row>
    <row r="19" spans="1:13" ht="45.75" customHeight="1">
      <c r="A19" s="44" t="s">
        <v>5883</v>
      </c>
      <c r="B19" s="18" t="s">
        <v>5859</v>
      </c>
      <c r="C19" s="16" t="s">
        <v>5876</v>
      </c>
      <c r="D19" s="18" t="s">
        <v>5881</v>
      </c>
      <c r="E19" s="18" t="s">
        <v>456</v>
      </c>
      <c r="F19" s="18" t="s">
        <v>456</v>
      </c>
      <c r="G19" s="18" t="s">
        <v>5862</v>
      </c>
      <c r="H19" s="16" t="s">
        <v>93</v>
      </c>
      <c r="I19" s="18" t="s">
        <v>5445</v>
      </c>
      <c r="J19" s="115">
        <v>409879.33333333331</v>
      </c>
      <c r="K19" s="115">
        <f t="shared" si="0"/>
        <v>77877.073333333334</v>
      </c>
      <c r="L19" s="115">
        <v>487756</v>
      </c>
      <c r="M19" s="101"/>
    </row>
    <row r="20" spans="1:13" ht="45.75" customHeight="1">
      <c r="A20" s="44" t="s">
        <v>5884</v>
      </c>
      <c r="B20" s="18" t="s">
        <v>5859</v>
      </c>
      <c r="C20" s="16" t="s">
        <v>5876</v>
      </c>
      <c r="D20" s="18" t="s">
        <v>5885</v>
      </c>
      <c r="E20" s="18" t="s">
        <v>456</v>
      </c>
      <c r="F20" s="18" t="s">
        <v>456</v>
      </c>
      <c r="G20" s="44" t="s">
        <v>5867</v>
      </c>
      <c r="H20" s="16" t="s">
        <v>93</v>
      </c>
      <c r="I20" s="18" t="s">
        <v>5439</v>
      </c>
      <c r="J20" s="115">
        <v>54297.333333333336</v>
      </c>
      <c r="K20" s="115">
        <f t="shared" si="0"/>
        <v>10316.493333333334</v>
      </c>
      <c r="L20" s="115">
        <v>64614</v>
      </c>
      <c r="M20" s="101"/>
    </row>
    <row r="21" spans="1:13" ht="45.75" customHeight="1">
      <c r="A21" s="44" t="s">
        <v>5886</v>
      </c>
      <c r="B21" s="18" t="s">
        <v>5859</v>
      </c>
      <c r="C21" s="16" t="s">
        <v>5876</v>
      </c>
      <c r="D21" s="18" t="s">
        <v>5885</v>
      </c>
      <c r="E21" s="18" t="s">
        <v>456</v>
      </c>
      <c r="F21" s="18" t="s">
        <v>456</v>
      </c>
      <c r="G21" s="44" t="s">
        <v>5867</v>
      </c>
      <c r="H21" s="16" t="s">
        <v>93</v>
      </c>
      <c r="I21" s="18" t="s">
        <v>5442</v>
      </c>
      <c r="J21" s="115">
        <v>41898</v>
      </c>
      <c r="K21" s="115">
        <f t="shared" si="0"/>
        <v>7960.62</v>
      </c>
      <c r="L21" s="115">
        <v>49859</v>
      </c>
      <c r="M21" s="101"/>
    </row>
    <row r="22" spans="1:13" ht="45.75" customHeight="1">
      <c r="A22" s="44" t="s">
        <v>5887</v>
      </c>
      <c r="B22" s="18" t="s">
        <v>5859</v>
      </c>
      <c r="C22" s="16" t="s">
        <v>5876</v>
      </c>
      <c r="D22" s="18" t="s">
        <v>5885</v>
      </c>
      <c r="E22" s="18" t="s">
        <v>456</v>
      </c>
      <c r="F22" s="18" t="s">
        <v>456</v>
      </c>
      <c r="G22" s="44" t="s">
        <v>5867</v>
      </c>
      <c r="H22" s="16" t="s">
        <v>93</v>
      </c>
      <c r="I22" s="18" t="s">
        <v>5445</v>
      </c>
      <c r="J22" s="115">
        <v>538705</v>
      </c>
      <c r="K22" s="115">
        <f t="shared" si="0"/>
        <v>102353.95</v>
      </c>
      <c r="L22" s="115">
        <v>641059</v>
      </c>
      <c r="M22" s="101"/>
    </row>
    <row r="23" spans="1:13" ht="45.75" customHeight="1">
      <c r="A23" s="44" t="s">
        <v>5888</v>
      </c>
      <c r="B23" s="18" t="s">
        <v>5859</v>
      </c>
      <c r="C23" s="16" t="s">
        <v>5876</v>
      </c>
      <c r="D23" s="18" t="s">
        <v>5889</v>
      </c>
      <c r="E23" s="18" t="s">
        <v>456</v>
      </c>
      <c r="F23" s="18" t="s">
        <v>456</v>
      </c>
      <c r="G23" s="44" t="s">
        <v>5867</v>
      </c>
      <c r="H23" s="16" t="s">
        <v>93</v>
      </c>
      <c r="I23" s="18" t="s">
        <v>5439</v>
      </c>
      <c r="J23" s="115">
        <v>50723.333333333336</v>
      </c>
      <c r="K23" s="115">
        <f t="shared" si="0"/>
        <v>9637.4333333333343</v>
      </c>
      <c r="L23" s="115">
        <v>60361</v>
      </c>
      <c r="M23" s="101"/>
    </row>
    <row r="24" spans="1:13" ht="45.75" customHeight="1">
      <c r="A24" s="44" t="s">
        <v>5890</v>
      </c>
      <c r="B24" s="18" t="s">
        <v>5859</v>
      </c>
      <c r="C24" s="16" t="s">
        <v>5876</v>
      </c>
      <c r="D24" s="18" t="s">
        <v>5889</v>
      </c>
      <c r="E24" s="18" t="s">
        <v>456</v>
      </c>
      <c r="F24" s="18" t="s">
        <v>456</v>
      </c>
      <c r="G24" s="44" t="s">
        <v>5867</v>
      </c>
      <c r="H24" s="16" t="s">
        <v>93</v>
      </c>
      <c r="I24" s="18" t="s">
        <v>5442</v>
      </c>
      <c r="J24" s="115">
        <v>39000.666666666664</v>
      </c>
      <c r="K24" s="115">
        <f t="shared" si="0"/>
        <v>7410.1266666666661</v>
      </c>
      <c r="L24" s="115">
        <v>46411</v>
      </c>
      <c r="M24" s="101"/>
    </row>
    <row r="25" spans="1:13" ht="45.75" customHeight="1">
      <c r="A25" s="44" t="s">
        <v>5891</v>
      </c>
      <c r="B25" s="18" t="s">
        <v>5859</v>
      </c>
      <c r="C25" s="16" t="s">
        <v>5876</v>
      </c>
      <c r="D25" s="18" t="s">
        <v>5889</v>
      </c>
      <c r="E25" s="18" t="s">
        <v>456</v>
      </c>
      <c r="F25" s="18" t="s">
        <v>456</v>
      </c>
      <c r="G25" s="44" t="s">
        <v>5867</v>
      </c>
      <c r="H25" s="16" t="s">
        <v>93</v>
      </c>
      <c r="I25" s="18" t="s">
        <v>5445</v>
      </c>
      <c r="J25" s="115">
        <v>506101.66666666669</v>
      </c>
      <c r="K25" s="115">
        <f t="shared" si="0"/>
        <v>96159.316666666666</v>
      </c>
      <c r="L25" s="115">
        <v>602261</v>
      </c>
      <c r="M25" s="101"/>
    </row>
    <row r="26" spans="1:13" ht="45.75" customHeight="1">
      <c r="A26" s="44" t="s">
        <v>5892</v>
      </c>
      <c r="B26" s="18" t="s">
        <v>5859</v>
      </c>
      <c r="C26" s="16" t="s">
        <v>5876</v>
      </c>
      <c r="D26" s="18" t="s">
        <v>5893</v>
      </c>
      <c r="E26" s="18" t="s">
        <v>456</v>
      </c>
      <c r="F26" s="18" t="s">
        <v>456</v>
      </c>
      <c r="G26" s="44" t="s">
        <v>5872</v>
      </c>
      <c r="H26" s="16" t="s">
        <v>93</v>
      </c>
      <c r="I26" s="18" t="s">
        <v>5439</v>
      </c>
      <c r="J26" s="115">
        <v>64776</v>
      </c>
      <c r="K26" s="115">
        <f t="shared" si="0"/>
        <v>12307.44</v>
      </c>
      <c r="L26" s="115">
        <v>77083</v>
      </c>
      <c r="M26" s="101"/>
    </row>
    <row r="27" spans="1:13" ht="45.75" customHeight="1">
      <c r="A27" s="44" t="s">
        <v>5894</v>
      </c>
      <c r="B27" s="18" t="s">
        <v>5859</v>
      </c>
      <c r="C27" s="16" t="s">
        <v>5876</v>
      </c>
      <c r="D27" s="18" t="s">
        <v>5893</v>
      </c>
      <c r="E27" s="18" t="s">
        <v>456</v>
      </c>
      <c r="F27" s="18" t="s">
        <v>456</v>
      </c>
      <c r="G27" s="44" t="s">
        <v>5872</v>
      </c>
      <c r="H27" s="16" t="s">
        <v>93</v>
      </c>
      <c r="I27" s="18" t="s">
        <v>5442</v>
      </c>
      <c r="J27" s="115">
        <v>50703.333333333336</v>
      </c>
      <c r="K27" s="115">
        <f t="shared" si="0"/>
        <v>9633.6333333333332</v>
      </c>
      <c r="L27" s="115">
        <v>60337</v>
      </c>
      <c r="M27" s="101"/>
    </row>
    <row r="28" spans="1:13" ht="45.75" customHeight="1">
      <c r="A28" s="44" t="s">
        <v>5895</v>
      </c>
      <c r="B28" s="18" t="s">
        <v>5859</v>
      </c>
      <c r="C28" s="16" t="s">
        <v>5876</v>
      </c>
      <c r="D28" s="18" t="s">
        <v>5893</v>
      </c>
      <c r="E28" s="18" t="s">
        <v>456</v>
      </c>
      <c r="F28" s="18" t="s">
        <v>456</v>
      </c>
      <c r="G28" s="44" t="s">
        <v>5872</v>
      </c>
      <c r="H28" s="16" t="s">
        <v>93</v>
      </c>
      <c r="I28" s="18" t="s">
        <v>5445</v>
      </c>
      <c r="J28" s="115">
        <v>669512.83333333337</v>
      </c>
      <c r="K28" s="115">
        <f t="shared" si="0"/>
        <v>127207.43833333334</v>
      </c>
      <c r="L28" s="115">
        <v>796720</v>
      </c>
      <c r="M28" s="101"/>
    </row>
    <row r="29" spans="1:13" ht="45.75" customHeight="1">
      <c r="A29" s="44" t="s">
        <v>5896</v>
      </c>
      <c r="B29" s="18" t="s">
        <v>5859</v>
      </c>
      <c r="C29" s="16" t="s">
        <v>5876</v>
      </c>
      <c r="D29" s="18" t="s">
        <v>5897</v>
      </c>
      <c r="E29" s="18" t="s">
        <v>456</v>
      </c>
      <c r="F29" s="18" t="s">
        <v>456</v>
      </c>
      <c r="G29" s="44" t="s">
        <v>5872</v>
      </c>
      <c r="H29" s="16" t="s">
        <v>93</v>
      </c>
      <c r="I29" s="18" t="s">
        <v>5439</v>
      </c>
      <c r="J29" s="115">
        <v>68483.333333333328</v>
      </c>
      <c r="K29" s="115">
        <f t="shared" si="0"/>
        <v>13011.833333333332</v>
      </c>
      <c r="L29" s="115">
        <v>81495</v>
      </c>
      <c r="M29" s="101"/>
    </row>
    <row r="30" spans="1:13" ht="45.75" customHeight="1">
      <c r="A30" s="44" t="s">
        <v>5898</v>
      </c>
      <c r="B30" s="18" t="s">
        <v>5859</v>
      </c>
      <c r="C30" s="16" t="s">
        <v>5876</v>
      </c>
      <c r="D30" s="18" t="s">
        <v>5897</v>
      </c>
      <c r="E30" s="18" t="s">
        <v>456</v>
      </c>
      <c r="F30" s="18" t="s">
        <v>456</v>
      </c>
      <c r="G30" s="44" t="s">
        <v>5872</v>
      </c>
      <c r="H30" s="16" t="s">
        <v>93</v>
      </c>
      <c r="I30" s="18" t="s">
        <v>5442</v>
      </c>
      <c r="J30" s="115">
        <v>53700.666666666664</v>
      </c>
      <c r="K30" s="115">
        <f t="shared" si="0"/>
        <v>10203.126666666667</v>
      </c>
      <c r="L30" s="115">
        <v>63904</v>
      </c>
      <c r="M30" s="101"/>
    </row>
    <row r="31" spans="1:13" ht="45.75" customHeight="1">
      <c r="A31" s="44" t="s">
        <v>5899</v>
      </c>
      <c r="B31" s="18" t="s">
        <v>5859</v>
      </c>
      <c r="C31" s="16" t="s">
        <v>5876</v>
      </c>
      <c r="D31" s="18" t="s">
        <v>5897</v>
      </c>
      <c r="E31" s="18" t="s">
        <v>456</v>
      </c>
      <c r="F31" s="18" t="s">
        <v>456</v>
      </c>
      <c r="G31" s="44" t="s">
        <v>5872</v>
      </c>
      <c r="H31" s="16" t="s">
        <v>93</v>
      </c>
      <c r="I31" s="18" t="s">
        <v>5445</v>
      </c>
      <c r="J31" s="115">
        <v>704116.16666666663</v>
      </c>
      <c r="K31" s="115">
        <f t="shared" si="0"/>
        <v>133782.07166666666</v>
      </c>
      <c r="L31" s="115">
        <v>837898</v>
      </c>
      <c r="M31" s="101"/>
    </row>
    <row r="32" spans="1:13" ht="45.75" customHeight="1">
      <c r="A32" s="44" t="s">
        <v>5900</v>
      </c>
      <c r="B32" s="18" t="s">
        <v>5859</v>
      </c>
      <c r="C32" s="18" t="s">
        <v>5901</v>
      </c>
      <c r="D32" s="20" t="s">
        <v>5902</v>
      </c>
      <c r="E32" s="44" t="s">
        <v>5903</v>
      </c>
      <c r="F32" s="20" t="s">
        <v>5904</v>
      </c>
      <c r="G32" s="44" t="s">
        <v>5905</v>
      </c>
      <c r="H32" s="17" t="s">
        <v>93</v>
      </c>
      <c r="I32" s="20" t="s">
        <v>5439</v>
      </c>
      <c r="J32" s="115">
        <v>32748.718040621272</v>
      </c>
      <c r="K32" s="115">
        <f t="shared" si="0"/>
        <v>6222.2564277180418</v>
      </c>
      <c r="L32" s="115">
        <v>38971</v>
      </c>
      <c r="M32" s="101"/>
    </row>
    <row r="33" spans="1:13" ht="45.75" customHeight="1">
      <c r="A33" s="44" t="s">
        <v>5906</v>
      </c>
      <c r="B33" s="18" t="s">
        <v>5859</v>
      </c>
      <c r="C33" s="18" t="s">
        <v>5901</v>
      </c>
      <c r="D33" s="20" t="s">
        <v>5902</v>
      </c>
      <c r="E33" s="44" t="s">
        <v>5903</v>
      </c>
      <c r="F33" s="20" t="s">
        <v>5904</v>
      </c>
      <c r="G33" s="44" t="s">
        <v>5905</v>
      </c>
      <c r="H33" s="17" t="s">
        <v>93</v>
      </c>
      <c r="I33" s="20" t="s">
        <v>5442</v>
      </c>
      <c r="J33" s="115">
        <v>26609.768561187917</v>
      </c>
      <c r="K33" s="115">
        <f t="shared" si="0"/>
        <v>5055.8560266257045</v>
      </c>
      <c r="L33" s="115">
        <v>31666</v>
      </c>
      <c r="M33" s="101"/>
    </row>
    <row r="34" spans="1:13" ht="45.75" customHeight="1">
      <c r="A34" s="44" t="s">
        <v>5907</v>
      </c>
      <c r="B34" s="18" t="s">
        <v>5859</v>
      </c>
      <c r="C34" s="18" t="s">
        <v>5901</v>
      </c>
      <c r="D34" s="20" t="s">
        <v>5902</v>
      </c>
      <c r="E34" s="44" t="s">
        <v>5903</v>
      </c>
      <c r="F34" s="20" t="s">
        <v>5904</v>
      </c>
      <c r="G34" s="44" t="s">
        <v>5905</v>
      </c>
      <c r="H34" s="17" t="s">
        <v>93</v>
      </c>
      <c r="I34" s="20" t="s">
        <v>5445</v>
      </c>
      <c r="J34" s="115">
        <v>576371.06784434209</v>
      </c>
      <c r="K34" s="115">
        <f t="shared" si="0"/>
        <v>109510.50289042499</v>
      </c>
      <c r="L34" s="115">
        <v>685882</v>
      </c>
      <c r="M34" s="101"/>
    </row>
    <row r="35" spans="1:13" ht="45.75" customHeight="1">
      <c r="A35" s="44" t="s">
        <v>5908</v>
      </c>
      <c r="B35" s="18" t="s">
        <v>5859</v>
      </c>
      <c r="C35" s="18" t="s">
        <v>5901</v>
      </c>
      <c r="D35" s="20" t="s">
        <v>5902</v>
      </c>
      <c r="E35" s="44" t="s">
        <v>5903</v>
      </c>
      <c r="F35" s="20" t="s">
        <v>5909</v>
      </c>
      <c r="G35" s="44" t="s">
        <v>5905</v>
      </c>
      <c r="H35" s="17" t="s">
        <v>93</v>
      </c>
      <c r="I35" s="20" t="s">
        <v>5439</v>
      </c>
      <c r="J35" s="115">
        <v>67499.972350230426</v>
      </c>
      <c r="K35" s="115">
        <f t="shared" si="0"/>
        <v>12824.994746543782</v>
      </c>
      <c r="L35" s="115">
        <v>80325</v>
      </c>
      <c r="M35" s="101"/>
    </row>
    <row r="36" spans="1:13" ht="45.75" customHeight="1">
      <c r="A36" s="44" t="s">
        <v>5910</v>
      </c>
      <c r="B36" s="18" t="s">
        <v>5859</v>
      </c>
      <c r="C36" s="18" t="s">
        <v>5901</v>
      </c>
      <c r="D36" s="20" t="s">
        <v>5902</v>
      </c>
      <c r="E36" s="44" t="s">
        <v>5903</v>
      </c>
      <c r="F36" s="20" t="s">
        <v>5909</v>
      </c>
      <c r="G36" s="44" t="s">
        <v>5905</v>
      </c>
      <c r="H36" s="17" t="s">
        <v>93</v>
      </c>
      <c r="I36" s="20" t="s">
        <v>5442</v>
      </c>
      <c r="J36" s="115">
        <v>40356.768902543095</v>
      </c>
      <c r="K36" s="115">
        <f t="shared" si="0"/>
        <v>7667.7860914831881</v>
      </c>
      <c r="L36" s="115">
        <v>48025</v>
      </c>
      <c r="M36" s="101"/>
    </row>
    <row r="37" spans="1:13" ht="45.75" customHeight="1">
      <c r="A37" s="44" t="s">
        <v>5911</v>
      </c>
      <c r="B37" s="18" t="s">
        <v>5859</v>
      </c>
      <c r="C37" s="18" t="s">
        <v>5901</v>
      </c>
      <c r="D37" s="20" t="s">
        <v>5902</v>
      </c>
      <c r="E37" s="44" t="s">
        <v>5903</v>
      </c>
      <c r="F37" s="20" t="s">
        <v>5909</v>
      </c>
      <c r="G37" s="44" t="s">
        <v>5905</v>
      </c>
      <c r="H37" s="17" t="s">
        <v>93</v>
      </c>
      <c r="I37" s="20" t="s">
        <v>5445</v>
      </c>
      <c r="J37" s="115">
        <v>982869.26082949305</v>
      </c>
      <c r="K37" s="115">
        <f t="shared" si="0"/>
        <v>186745.15955760368</v>
      </c>
      <c r="L37" s="115">
        <v>1169614</v>
      </c>
      <c r="M37" s="101"/>
    </row>
    <row r="38" spans="1:13" ht="45.75" customHeight="1">
      <c r="A38" s="44" t="s">
        <v>5912</v>
      </c>
      <c r="B38" s="18" t="s">
        <v>5859</v>
      </c>
      <c r="C38" s="18" t="s">
        <v>5901</v>
      </c>
      <c r="D38" s="18" t="s">
        <v>5913</v>
      </c>
      <c r="E38" s="44" t="s">
        <v>5914</v>
      </c>
      <c r="F38" s="18" t="s">
        <v>5904</v>
      </c>
      <c r="G38" s="44" t="s">
        <v>5915</v>
      </c>
      <c r="H38" s="16" t="s">
        <v>93</v>
      </c>
      <c r="I38" s="18" t="s">
        <v>5439</v>
      </c>
      <c r="J38" s="115">
        <v>120000</v>
      </c>
      <c r="K38" s="115">
        <f t="shared" si="0"/>
        <v>22800</v>
      </c>
      <c r="L38" s="115">
        <v>142800</v>
      </c>
      <c r="M38" s="101"/>
    </row>
    <row r="39" spans="1:13" ht="45.75" customHeight="1">
      <c r="A39" s="44" t="s">
        <v>5916</v>
      </c>
      <c r="B39" s="18" t="s">
        <v>5859</v>
      </c>
      <c r="C39" s="18" t="s">
        <v>5901</v>
      </c>
      <c r="D39" s="18" t="s">
        <v>5913</v>
      </c>
      <c r="E39" s="44" t="s">
        <v>5914</v>
      </c>
      <c r="F39" s="18" t="s">
        <v>5904</v>
      </c>
      <c r="G39" s="44" t="s">
        <v>5915</v>
      </c>
      <c r="H39" s="16" t="s">
        <v>93</v>
      </c>
      <c r="I39" s="18" t="s">
        <v>5442</v>
      </c>
      <c r="J39" s="115">
        <v>202914.43292370709</v>
      </c>
      <c r="K39" s="115">
        <f t="shared" si="0"/>
        <v>38553.742255504345</v>
      </c>
      <c r="L39" s="115">
        <v>241468</v>
      </c>
      <c r="M39" s="101"/>
    </row>
    <row r="40" spans="1:13" ht="45.75" customHeight="1">
      <c r="A40" s="44" t="s">
        <v>5917</v>
      </c>
      <c r="B40" s="18" t="s">
        <v>5859</v>
      </c>
      <c r="C40" s="18" t="s">
        <v>5901</v>
      </c>
      <c r="D40" s="18" t="s">
        <v>5913</v>
      </c>
      <c r="E40" s="44" t="s">
        <v>5914</v>
      </c>
      <c r="F40" s="18" t="s">
        <v>5904</v>
      </c>
      <c r="G40" s="44" t="s">
        <v>5915</v>
      </c>
      <c r="H40" s="16" t="s">
        <v>93</v>
      </c>
      <c r="I40" s="18" t="s">
        <v>5445</v>
      </c>
      <c r="J40" s="115">
        <v>1998872.5</v>
      </c>
      <c r="K40" s="115">
        <f t="shared" si="0"/>
        <v>379785.77500000002</v>
      </c>
      <c r="L40" s="115">
        <v>2378658</v>
      </c>
      <c r="M40" s="101"/>
    </row>
    <row r="41" spans="1:13" ht="45.75" customHeight="1">
      <c r="A41" s="44" t="s">
        <v>5918</v>
      </c>
      <c r="B41" s="18" t="s">
        <v>5859</v>
      </c>
      <c r="C41" s="18" t="s">
        <v>5901</v>
      </c>
      <c r="D41" s="18" t="s">
        <v>5913</v>
      </c>
      <c r="E41" s="44" t="s">
        <v>5914</v>
      </c>
      <c r="F41" s="18" t="s">
        <v>5909</v>
      </c>
      <c r="G41" s="44" t="s">
        <v>5915</v>
      </c>
      <c r="H41" s="16" t="s">
        <v>93</v>
      </c>
      <c r="I41" s="18" t="s">
        <v>5439</v>
      </c>
      <c r="J41" s="115">
        <v>300000</v>
      </c>
      <c r="K41" s="115">
        <f t="shared" si="0"/>
        <v>57000</v>
      </c>
      <c r="L41" s="115">
        <v>357000</v>
      </c>
      <c r="M41" s="101"/>
    </row>
    <row r="42" spans="1:13" ht="45.75" customHeight="1">
      <c r="A42" s="44" t="s">
        <v>5919</v>
      </c>
      <c r="B42" s="18" t="s">
        <v>5859</v>
      </c>
      <c r="C42" s="18" t="s">
        <v>5901</v>
      </c>
      <c r="D42" s="18" t="s">
        <v>5913</v>
      </c>
      <c r="E42" s="44" t="s">
        <v>5914</v>
      </c>
      <c r="F42" s="18" t="s">
        <v>5909</v>
      </c>
      <c r="G42" s="44" t="s">
        <v>5915</v>
      </c>
      <c r="H42" s="16" t="s">
        <v>93</v>
      </c>
      <c r="I42" s="18" t="s">
        <v>5442</v>
      </c>
      <c r="J42" s="115">
        <v>316675.2432155658</v>
      </c>
      <c r="K42" s="115">
        <f t="shared" si="0"/>
        <v>60168.296210957502</v>
      </c>
      <c r="L42" s="115">
        <v>376844</v>
      </c>
      <c r="M42" s="101"/>
    </row>
    <row r="43" spans="1:13" ht="45.75" customHeight="1">
      <c r="A43" s="44" t="s">
        <v>5920</v>
      </c>
      <c r="B43" s="18" t="s">
        <v>5859</v>
      </c>
      <c r="C43" s="18" t="s">
        <v>5901</v>
      </c>
      <c r="D43" s="18" t="s">
        <v>5913</v>
      </c>
      <c r="E43" s="44" t="s">
        <v>5914</v>
      </c>
      <c r="F43" s="18" t="s">
        <v>5909</v>
      </c>
      <c r="G43" s="44" t="s">
        <v>5915</v>
      </c>
      <c r="H43" s="16" t="s">
        <v>93</v>
      </c>
      <c r="I43" s="18" t="s">
        <v>5445</v>
      </c>
      <c r="J43" s="115">
        <v>2775777.5</v>
      </c>
      <c r="K43" s="115">
        <f t="shared" si="0"/>
        <v>527397.72499999998</v>
      </c>
      <c r="L43" s="115">
        <v>3303175</v>
      </c>
      <c r="M43" s="101"/>
    </row>
    <row r="44" spans="1:13" ht="45.75" customHeight="1">
      <c r="A44" s="44" t="s">
        <v>5921</v>
      </c>
      <c r="B44" s="18" t="s">
        <v>5859</v>
      </c>
      <c r="C44" s="18" t="s">
        <v>5901</v>
      </c>
      <c r="D44" s="18" t="s">
        <v>5922</v>
      </c>
      <c r="E44" s="44" t="s">
        <v>5914</v>
      </c>
      <c r="F44" s="18" t="s">
        <v>5904</v>
      </c>
      <c r="G44" s="44" t="s">
        <v>5915</v>
      </c>
      <c r="H44" s="16" t="s">
        <v>93</v>
      </c>
      <c r="I44" s="18" t="s">
        <v>5439</v>
      </c>
      <c r="J44" s="115">
        <v>212771.80583717357</v>
      </c>
      <c r="K44" s="115">
        <f t="shared" si="0"/>
        <v>40426.643109062978</v>
      </c>
      <c r="L44" s="115">
        <v>253198</v>
      </c>
      <c r="M44" s="101"/>
    </row>
    <row r="45" spans="1:13" ht="45.75" customHeight="1">
      <c r="A45" s="44" t="s">
        <v>5923</v>
      </c>
      <c r="B45" s="18" t="s">
        <v>5859</v>
      </c>
      <c r="C45" s="18" t="s">
        <v>5901</v>
      </c>
      <c r="D45" s="18" t="s">
        <v>5922</v>
      </c>
      <c r="E45" s="44" t="s">
        <v>5914</v>
      </c>
      <c r="F45" s="18" t="s">
        <v>5904</v>
      </c>
      <c r="G45" s="44" t="s">
        <v>5915</v>
      </c>
      <c r="H45" s="16" t="s">
        <v>93</v>
      </c>
      <c r="I45" s="18" t="s">
        <v>5442</v>
      </c>
      <c r="J45" s="115">
        <v>168061.21088435376</v>
      </c>
      <c r="K45" s="115">
        <f t="shared" si="0"/>
        <v>31931.630068027214</v>
      </c>
      <c r="L45" s="115">
        <v>199993</v>
      </c>
      <c r="M45" s="101"/>
    </row>
    <row r="46" spans="1:13" ht="45.75" customHeight="1">
      <c r="A46" s="44" t="s">
        <v>5924</v>
      </c>
      <c r="B46" s="18" t="s">
        <v>5859</v>
      </c>
      <c r="C46" s="18" t="s">
        <v>5901</v>
      </c>
      <c r="D46" s="18" t="s">
        <v>5922</v>
      </c>
      <c r="E46" s="44" t="s">
        <v>5914</v>
      </c>
      <c r="F46" s="18" t="s">
        <v>5904</v>
      </c>
      <c r="G46" s="44" t="s">
        <v>5915</v>
      </c>
      <c r="H46" s="16" t="s">
        <v>93</v>
      </c>
      <c r="I46" s="18" t="s">
        <v>5445</v>
      </c>
      <c r="J46" s="115">
        <v>2123272.5</v>
      </c>
      <c r="K46" s="115">
        <f t="shared" si="0"/>
        <v>403421.77500000002</v>
      </c>
      <c r="L46" s="115">
        <v>2526694</v>
      </c>
      <c r="M46" s="101"/>
    </row>
    <row r="47" spans="1:13" ht="45.75" customHeight="1">
      <c r="A47" s="44" t="s">
        <v>5925</v>
      </c>
      <c r="B47" s="18" t="s">
        <v>5859</v>
      </c>
      <c r="C47" s="18" t="s">
        <v>5901</v>
      </c>
      <c r="D47" s="18" t="s">
        <v>5922</v>
      </c>
      <c r="E47" s="44" t="s">
        <v>5914</v>
      </c>
      <c r="F47" s="18" t="s">
        <v>5909</v>
      </c>
      <c r="G47" s="44" t="s">
        <v>5915</v>
      </c>
      <c r="H47" s="16" t="s">
        <v>93</v>
      </c>
      <c r="I47" s="18" t="s">
        <v>5439</v>
      </c>
      <c r="J47" s="115">
        <v>316699.20506912441</v>
      </c>
      <c r="K47" s="115">
        <f t="shared" si="0"/>
        <v>60172.848963133642</v>
      </c>
      <c r="L47" s="115">
        <v>376872</v>
      </c>
      <c r="M47" s="101"/>
    </row>
    <row r="48" spans="1:13" ht="45.75" customHeight="1">
      <c r="A48" s="44" t="s">
        <v>5926</v>
      </c>
      <c r="B48" s="18" t="s">
        <v>5859</v>
      </c>
      <c r="C48" s="18" t="s">
        <v>5901</v>
      </c>
      <c r="D48" s="18" t="s">
        <v>5922</v>
      </c>
      <c r="E48" s="44" t="s">
        <v>5914</v>
      </c>
      <c r="F48" s="18" t="s">
        <v>5909</v>
      </c>
      <c r="G48" s="44" t="s">
        <v>5915</v>
      </c>
      <c r="H48" s="16" t="s">
        <v>93</v>
      </c>
      <c r="I48" s="18" t="s">
        <v>5442</v>
      </c>
      <c r="J48" s="115">
        <v>268072.48924731184</v>
      </c>
      <c r="K48" s="115">
        <f t="shared" si="0"/>
        <v>50933.772956989247</v>
      </c>
      <c r="L48" s="115">
        <v>319006</v>
      </c>
      <c r="M48" s="101"/>
    </row>
    <row r="49" spans="1:13" ht="45.75" customHeight="1">
      <c r="A49" s="44" t="s">
        <v>5927</v>
      </c>
      <c r="B49" s="18" t="s">
        <v>5859</v>
      </c>
      <c r="C49" s="18" t="s">
        <v>5901</v>
      </c>
      <c r="D49" s="18" t="s">
        <v>5922</v>
      </c>
      <c r="E49" s="44" t="s">
        <v>5914</v>
      </c>
      <c r="F49" s="18" t="s">
        <v>5909</v>
      </c>
      <c r="G49" s="44" t="s">
        <v>5915</v>
      </c>
      <c r="H49" s="16" t="s">
        <v>93</v>
      </c>
      <c r="I49" s="18" t="s">
        <v>5445</v>
      </c>
      <c r="J49" s="115">
        <v>3124375.3333333335</v>
      </c>
      <c r="K49" s="115">
        <f t="shared" si="0"/>
        <v>593631.31333333335</v>
      </c>
      <c r="L49" s="115">
        <v>3718007</v>
      </c>
      <c r="M49" s="101"/>
    </row>
    <row r="50" spans="1:13" ht="45.75" customHeight="1">
      <c r="A50" s="44" t="s">
        <v>5928</v>
      </c>
      <c r="B50" s="18" t="s">
        <v>5859</v>
      </c>
      <c r="C50" s="18" t="s">
        <v>5901</v>
      </c>
      <c r="D50" s="18" t="s">
        <v>5929</v>
      </c>
      <c r="E50" s="44" t="s">
        <v>5914</v>
      </c>
      <c r="F50" s="18" t="s">
        <v>5904</v>
      </c>
      <c r="G50" s="44" t="s">
        <v>5915</v>
      </c>
      <c r="H50" s="16" t="s">
        <v>93</v>
      </c>
      <c r="I50" s="18" t="s">
        <v>5439</v>
      </c>
      <c r="J50" s="115">
        <v>57049.530721966206</v>
      </c>
      <c r="K50" s="115">
        <f t="shared" si="0"/>
        <v>10839.41083717358</v>
      </c>
      <c r="L50" s="115">
        <v>67889</v>
      </c>
      <c r="M50" s="101"/>
    </row>
    <row r="51" spans="1:13" ht="45.75" customHeight="1">
      <c r="A51" s="44" t="s">
        <v>5930</v>
      </c>
      <c r="B51" s="18" t="s">
        <v>5859</v>
      </c>
      <c r="C51" s="18" t="s">
        <v>5901</v>
      </c>
      <c r="D51" s="18" t="s">
        <v>5929</v>
      </c>
      <c r="E51" s="44" t="s">
        <v>5914</v>
      </c>
      <c r="F51" s="18" t="s">
        <v>5904</v>
      </c>
      <c r="G51" s="44" t="s">
        <v>5915</v>
      </c>
      <c r="H51" s="16" t="s">
        <v>93</v>
      </c>
      <c r="I51" s="18" t="s">
        <v>5442</v>
      </c>
      <c r="J51" s="115">
        <v>42280.079706434546</v>
      </c>
      <c r="K51" s="115">
        <f t="shared" si="0"/>
        <v>8033.215144222564</v>
      </c>
      <c r="L51" s="115">
        <v>50313</v>
      </c>
      <c r="M51" s="101"/>
    </row>
    <row r="52" spans="1:13" ht="45.75" customHeight="1">
      <c r="A52" s="44" t="s">
        <v>5931</v>
      </c>
      <c r="B52" s="18" t="s">
        <v>5859</v>
      </c>
      <c r="C52" s="18" t="s">
        <v>5901</v>
      </c>
      <c r="D52" s="18" t="s">
        <v>5929</v>
      </c>
      <c r="E52" s="44" t="s">
        <v>5914</v>
      </c>
      <c r="F52" s="18" t="s">
        <v>5904</v>
      </c>
      <c r="G52" s="44" t="s">
        <v>5915</v>
      </c>
      <c r="H52" s="16" t="s">
        <v>93</v>
      </c>
      <c r="I52" s="18" t="s">
        <v>5445</v>
      </c>
      <c r="J52" s="115">
        <v>725732.75576036877</v>
      </c>
      <c r="K52" s="115">
        <f t="shared" si="0"/>
        <v>137889.22359447007</v>
      </c>
      <c r="L52" s="115">
        <v>863622</v>
      </c>
      <c r="M52" s="101"/>
    </row>
    <row r="53" spans="1:13" ht="45.75" customHeight="1">
      <c r="A53" s="44" t="s">
        <v>5932</v>
      </c>
      <c r="B53" s="18" t="s">
        <v>5859</v>
      </c>
      <c r="C53" s="18" t="s">
        <v>5901</v>
      </c>
      <c r="D53" s="18" t="s">
        <v>5929</v>
      </c>
      <c r="E53" s="44" t="s">
        <v>5914</v>
      </c>
      <c r="F53" s="18" t="s">
        <v>5909</v>
      </c>
      <c r="G53" s="44" t="s">
        <v>5915</v>
      </c>
      <c r="H53" s="16" t="s">
        <v>93</v>
      </c>
      <c r="I53" s="18" t="s">
        <v>5439</v>
      </c>
      <c r="J53" s="115">
        <v>72035.927803379411</v>
      </c>
      <c r="K53" s="115">
        <f t="shared" si="0"/>
        <v>13686.826282642089</v>
      </c>
      <c r="L53" s="115">
        <v>85723</v>
      </c>
      <c r="M53" s="101"/>
    </row>
    <row r="54" spans="1:13" ht="45.75" customHeight="1">
      <c r="A54" s="44" t="s">
        <v>5933</v>
      </c>
      <c r="B54" s="18" t="s">
        <v>5859</v>
      </c>
      <c r="C54" s="18" t="s">
        <v>5901</v>
      </c>
      <c r="D54" s="18" t="s">
        <v>5929</v>
      </c>
      <c r="E54" s="44" t="s">
        <v>5914</v>
      </c>
      <c r="F54" s="18" t="s">
        <v>5909</v>
      </c>
      <c r="G54" s="44" t="s">
        <v>5915</v>
      </c>
      <c r="H54" s="16" t="s">
        <v>93</v>
      </c>
      <c r="I54" s="18" t="s">
        <v>5442</v>
      </c>
      <c r="J54" s="115">
        <v>63404.805939580132</v>
      </c>
      <c r="K54" s="115">
        <f t="shared" si="0"/>
        <v>12046.913128520226</v>
      </c>
      <c r="L54" s="115">
        <v>75452</v>
      </c>
      <c r="M54" s="101"/>
    </row>
    <row r="55" spans="1:13" ht="45.75" customHeight="1">
      <c r="A55" s="44" t="s">
        <v>5934</v>
      </c>
      <c r="B55" s="18" t="s">
        <v>5859</v>
      </c>
      <c r="C55" s="18" t="s">
        <v>5901</v>
      </c>
      <c r="D55" s="18" t="s">
        <v>5929</v>
      </c>
      <c r="E55" s="44" t="s">
        <v>5914</v>
      </c>
      <c r="F55" s="18" t="s">
        <v>5909</v>
      </c>
      <c r="G55" s="44" t="s">
        <v>5915</v>
      </c>
      <c r="H55" s="16" t="s">
        <v>93</v>
      </c>
      <c r="I55" s="18" t="s">
        <v>5445</v>
      </c>
      <c r="J55" s="115">
        <v>1061254.1768707482</v>
      </c>
      <c r="K55" s="115">
        <f t="shared" si="0"/>
        <v>201638.29360544216</v>
      </c>
      <c r="L55" s="115">
        <v>1262892</v>
      </c>
      <c r="M55" s="101"/>
    </row>
    <row r="56" spans="1:13" ht="45.75" customHeight="1">
      <c r="A56" s="44" t="s">
        <v>5935</v>
      </c>
      <c r="B56" s="18" t="s">
        <v>5859</v>
      </c>
      <c r="C56" s="18" t="s">
        <v>5901</v>
      </c>
      <c r="D56" s="18" t="s">
        <v>5936</v>
      </c>
      <c r="E56" s="44" t="s">
        <v>5914</v>
      </c>
      <c r="F56" s="18" t="s">
        <v>5904</v>
      </c>
      <c r="G56" s="44" t="s">
        <v>5915</v>
      </c>
      <c r="H56" s="16" t="s">
        <v>93</v>
      </c>
      <c r="I56" s="18" t="s">
        <v>5439</v>
      </c>
      <c r="J56" s="115">
        <v>67956.627240143367</v>
      </c>
      <c r="K56" s="115">
        <f t="shared" si="0"/>
        <v>12911.75917562724</v>
      </c>
      <c r="L56" s="115">
        <v>80868</v>
      </c>
      <c r="M56" s="101"/>
    </row>
    <row r="57" spans="1:13" ht="45.75" customHeight="1">
      <c r="A57" s="44" t="s">
        <v>5937</v>
      </c>
      <c r="B57" s="18" t="s">
        <v>5859</v>
      </c>
      <c r="C57" s="18" t="s">
        <v>5901</v>
      </c>
      <c r="D57" s="18" t="s">
        <v>5936</v>
      </c>
      <c r="E57" s="44" t="s">
        <v>5914</v>
      </c>
      <c r="F57" s="18" t="s">
        <v>5904</v>
      </c>
      <c r="G57" s="44" t="s">
        <v>5915</v>
      </c>
      <c r="H57" s="16" t="s">
        <v>93</v>
      </c>
      <c r="I57" s="18" t="s">
        <v>5442</v>
      </c>
      <c r="J57" s="115">
        <v>57191.073732718898</v>
      </c>
      <c r="K57" s="115">
        <f t="shared" si="0"/>
        <v>10866.30400921659</v>
      </c>
      <c r="L57" s="115">
        <v>68057</v>
      </c>
      <c r="M57" s="101"/>
    </row>
    <row r="58" spans="1:13" ht="45.75" customHeight="1">
      <c r="A58" s="44" t="s">
        <v>5938</v>
      </c>
      <c r="B58" s="18" t="s">
        <v>5859</v>
      </c>
      <c r="C58" s="18" t="s">
        <v>5901</v>
      </c>
      <c r="D58" s="18" t="s">
        <v>5936</v>
      </c>
      <c r="E58" s="44" t="s">
        <v>5914</v>
      </c>
      <c r="F58" s="18" t="s">
        <v>5904</v>
      </c>
      <c r="G58" s="44" t="s">
        <v>5915</v>
      </c>
      <c r="H58" s="16" t="s">
        <v>93</v>
      </c>
      <c r="I58" s="18" t="s">
        <v>5445</v>
      </c>
      <c r="J58" s="115">
        <v>1047442.2293906809</v>
      </c>
      <c r="K58" s="115">
        <f t="shared" si="0"/>
        <v>199014.02358422938</v>
      </c>
      <c r="L58" s="115">
        <v>1246456</v>
      </c>
      <c r="M58" s="101"/>
    </row>
    <row r="59" spans="1:13" ht="45.75" customHeight="1">
      <c r="A59" s="44" t="s">
        <v>5939</v>
      </c>
      <c r="B59" s="18" t="s">
        <v>5859</v>
      </c>
      <c r="C59" s="18" t="s">
        <v>5901</v>
      </c>
      <c r="D59" s="18" t="s">
        <v>5936</v>
      </c>
      <c r="E59" s="44" t="s">
        <v>5914</v>
      </c>
      <c r="F59" s="18" t="s">
        <v>5909</v>
      </c>
      <c r="G59" s="44" t="s">
        <v>5915</v>
      </c>
      <c r="H59" s="16" t="s">
        <v>93</v>
      </c>
      <c r="I59" s="18" t="s">
        <v>5439</v>
      </c>
      <c r="J59" s="115">
        <v>96907.887864823351</v>
      </c>
      <c r="K59" s="115">
        <f t="shared" si="0"/>
        <v>18412.498694316437</v>
      </c>
      <c r="L59" s="115">
        <v>115320</v>
      </c>
      <c r="M59" s="101"/>
    </row>
    <row r="60" spans="1:13" ht="45.75" customHeight="1">
      <c r="A60" s="44" t="s">
        <v>5940</v>
      </c>
      <c r="B60" s="18" t="s">
        <v>5859</v>
      </c>
      <c r="C60" s="18" t="s">
        <v>5901</v>
      </c>
      <c r="D60" s="18" t="s">
        <v>5936</v>
      </c>
      <c r="E60" s="44" t="s">
        <v>5914</v>
      </c>
      <c r="F60" s="18" t="s">
        <v>5909</v>
      </c>
      <c r="G60" s="44" t="s">
        <v>5915</v>
      </c>
      <c r="H60" s="16" t="s">
        <v>93</v>
      </c>
      <c r="I60" s="18" t="s">
        <v>5442</v>
      </c>
      <c r="J60" s="115">
        <v>82664.834954770442</v>
      </c>
      <c r="K60" s="115">
        <f t="shared" si="0"/>
        <v>15706.318641406384</v>
      </c>
      <c r="L60" s="115">
        <v>98371</v>
      </c>
      <c r="M60" s="101"/>
    </row>
    <row r="61" spans="1:13" ht="45.75" customHeight="1">
      <c r="A61" s="44" t="s">
        <v>5941</v>
      </c>
      <c r="B61" s="18" t="s">
        <v>5859</v>
      </c>
      <c r="C61" s="18" t="s">
        <v>5901</v>
      </c>
      <c r="D61" s="18" t="s">
        <v>5936</v>
      </c>
      <c r="E61" s="44" t="s">
        <v>5914</v>
      </c>
      <c r="F61" s="18" t="s">
        <v>5909</v>
      </c>
      <c r="G61" s="44" t="s">
        <v>5915</v>
      </c>
      <c r="H61" s="16" t="s">
        <v>93</v>
      </c>
      <c r="I61" s="18" t="s">
        <v>5445</v>
      </c>
      <c r="J61" s="115">
        <v>1454211.8439763002</v>
      </c>
      <c r="K61" s="115">
        <f t="shared" si="0"/>
        <v>276300.25035549706</v>
      </c>
      <c r="L61" s="115">
        <v>1730512</v>
      </c>
      <c r="M61" s="101"/>
    </row>
    <row r="62" spans="1:13" ht="45.75" customHeight="1">
      <c r="A62" s="44" t="s">
        <v>5942</v>
      </c>
      <c r="B62" s="18" t="s">
        <v>5859</v>
      </c>
      <c r="C62" s="18" t="s">
        <v>5901</v>
      </c>
      <c r="D62" s="18" t="s">
        <v>5943</v>
      </c>
      <c r="E62" s="44" t="s">
        <v>5944</v>
      </c>
      <c r="F62" s="18" t="s">
        <v>5904</v>
      </c>
      <c r="G62" s="44" t="s">
        <v>5915</v>
      </c>
      <c r="H62" s="16" t="s">
        <v>93</v>
      </c>
      <c r="I62" s="18" t="s">
        <v>5439</v>
      </c>
      <c r="J62" s="115">
        <v>249332.04019457244</v>
      </c>
      <c r="K62" s="115">
        <f t="shared" si="0"/>
        <v>47373.087636968768</v>
      </c>
      <c r="L62" s="115">
        <v>296705</v>
      </c>
      <c r="M62" s="101"/>
    </row>
    <row r="63" spans="1:13" ht="45.75" customHeight="1">
      <c r="A63" s="44" t="s">
        <v>5945</v>
      </c>
      <c r="B63" s="18" t="s">
        <v>5859</v>
      </c>
      <c r="C63" s="18" t="s">
        <v>5901</v>
      </c>
      <c r="D63" s="18" t="s">
        <v>5943</v>
      </c>
      <c r="E63" s="44" t="s">
        <v>5944</v>
      </c>
      <c r="F63" s="18" t="s">
        <v>5904</v>
      </c>
      <c r="G63" s="44" t="s">
        <v>5915</v>
      </c>
      <c r="H63" s="16" t="s">
        <v>93</v>
      </c>
      <c r="I63" s="18" t="s">
        <v>5442</v>
      </c>
      <c r="J63" s="115">
        <v>211512.01894521248</v>
      </c>
      <c r="K63" s="115">
        <f t="shared" si="0"/>
        <v>40187.283599590373</v>
      </c>
      <c r="L63" s="115">
        <v>251699</v>
      </c>
      <c r="M63" s="101"/>
    </row>
    <row r="64" spans="1:13" ht="45.75" customHeight="1">
      <c r="A64" s="44" t="s">
        <v>5946</v>
      </c>
      <c r="B64" s="18" t="s">
        <v>5859</v>
      </c>
      <c r="C64" s="18" t="s">
        <v>5901</v>
      </c>
      <c r="D64" s="18" t="s">
        <v>5943</v>
      </c>
      <c r="E64" s="44" t="s">
        <v>5944</v>
      </c>
      <c r="F64" s="18" t="s">
        <v>5904</v>
      </c>
      <c r="G64" s="44" t="s">
        <v>5915</v>
      </c>
      <c r="H64" s="16" t="s">
        <v>93</v>
      </c>
      <c r="I64" s="18" t="s">
        <v>5445</v>
      </c>
      <c r="J64" s="115">
        <v>3350026.3383256528</v>
      </c>
      <c r="K64" s="115">
        <f t="shared" si="0"/>
        <v>636505.00428187405</v>
      </c>
      <c r="L64" s="115">
        <v>3986531</v>
      </c>
      <c r="M64" s="101"/>
    </row>
    <row r="65" spans="1:13" ht="45.75" customHeight="1">
      <c r="A65" s="44" t="s">
        <v>5947</v>
      </c>
      <c r="B65" s="18" t="s">
        <v>5859</v>
      </c>
      <c r="C65" s="18" t="s">
        <v>5901</v>
      </c>
      <c r="D65" s="18" t="s">
        <v>5943</v>
      </c>
      <c r="E65" s="44" t="s">
        <v>5944</v>
      </c>
      <c r="F65" s="18" t="s">
        <v>5909</v>
      </c>
      <c r="G65" s="44" t="s">
        <v>5915</v>
      </c>
      <c r="H65" s="16" t="s">
        <v>93</v>
      </c>
      <c r="I65" s="18" t="s">
        <v>5439</v>
      </c>
      <c r="J65" s="115">
        <v>408854.5599078341</v>
      </c>
      <c r="K65" s="115">
        <f t="shared" si="0"/>
        <v>77682.366382488486</v>
      </c>
      <c r="L65" s="115">
        <v>486537</v>
      </c>
      <c r="M65" s="101"/>
    </row>
    <row r="66" spans="1:13" ht="45.75" customHeight="1">
      <c r="A66" s="44" t="s">
        <v>5948</v>
      </c>
      <c r="B66" s="18" t="s">
        <v>5859</v>
      </c>
      <c r="C66" s="18" t="s">
        <v>5901</v>
      </c>
      <c r="D66" s="18" t="s">
        <v>5943</v>
      </c>
      <c r="E66" s="44" t="s">
        <v>5944</v>
      </c>
      <c r="F66" s="18" t="s">
        <v>5909</v>
      </c>
      <c r="G66" s="44" t="s">
        <v>5915</v>
      </c>
      <c r="H66" s="16" t="s">
        <v>93</v>
      </c>
      <c r="I66" s="18" t="s">
        <v>5442</v>
      </c>
      <c r="J66" s="115">
        <v>337028.65222734254</v>
      </c>
      <c r="K66" s="115">
        <f t="shared" si="0"/>
        <v>64035.443923195082</v>
      </c>
      <c r="L66" s="115">
        <v>401064</v>
      </c>
      <c r="M66" s="101"/>
    </row>
    <row r="67" spans="1:13" ht="45.75" customHeight="1">
      <c r="A67" s="44" t="s">
        <v>5949</v>
      </c>
      <c r="B67" s="18" t="s">
        <v>5859</v>
      </c>
      <c r="C67" s="18" t="s">
        <v>5901</v>
      </c>
      <c r="D67" s="18" t="s">
        <v>5943</v>
      </c>
      <c r="E67" s="44" t="s">
        <v>5944</v>
      </c>
      <c r="F67" s="18" t="s">
        <v>5909</v>
      </c>
      <c r="G67" s="44" t="s">
        <v>5915</v>
      </c>
      <c r="H67" s="16" t="s">
        <v>93</v>
      </c>
      <c r="I67" s="18" t="s">
        <v>5445</v>
      </c>
      <c r="J67" s="115">
        <v>4195754.5</v>
      </c>
      <c r="K67" s="115">
        <f t="shared" si="0"/>
        <v>797193.35499999998</v>
      </c>
      <c r="L67" s="115">
        <v>4992948</v>
      </c>
      <c r="M67" s="101"/>
    </row>
    <row r="68" spans="1:13" ht="45.75" customHeight="1">
      <c r="A68" s="44" t="s">
        <v>5950</v>
      </c>
      <c r="B68" s="18" t="s">
        <v>5859</v>
      </c>
      <c r="C68" s="18" t="s">
        <v>5901</v>
      </c>
      <c r="D68" s="18" t="s">
        <v>5951</v>
      </c>
      <c r="E68" s="44" t="s">
        <v>5944</v>
      </c>
      <c r="F68" s="18" t="s">
        <v>5904</v>
      </c>
      <c r="G68" s="44" t="s">
        <v>5905</v>
      </c>
      <c r="H68" s="16" t="s">
        <v>93</v>
      </c>
      <c r="I68" s="18" t="s">
        <v>5439</v>
      </c>
      <c r="J68" s="115">
        <v>430739.35432667687</v>
      </c>
      <c r="K68" s="115">
        <f t="shared" si="0"/>
        <v>81840.477322068604</v>
      </c>
      <c r="L68" s="115">
        <v>512580</v>
      </c>
      <c r="M68" s="101"/>
    </row>
    <row r="69" spans="1:13" ht="45.75" customHeight="1">
      <c r="A69" s="44" t="s">
        <v>5952</v>
      </c>
      <c r="B69" s="18" t="s">
        <v>5859</v>
      </c>
      <c r="C69" s="18" t="s">
        <v>5901</v>
      </c>
      <c r="D69" s="18" t="s">
        <v>5951</v>
      </c>
      <c r="E69" s="44" t="s">
        <v>5944</v>
      </c>
      <c r="F69" s="18" t="s">
        <v>5904</v>
      </c>
      <c r="G69" s="44" t="s">
        <v>5905</v>
      </c>
      <c r="H69" s="16" t="s">
        <v>93</v>
      </c>
      <c r="I69" s="18" t="s">
        <v>5442</v>
      </c>
      <c r="J69" s="115">
        <v>428182.35599078343</v>
      </c>
      <c r="K69" s="115">
        <f t="shared" si="0"/>
        <v>81354.647638248847</v>
      </c>
      <c r="L69" s="115">
        <v>509537</v>
      </c>
      <c r="M69" s="101"/>
    </row>
    <row r="70" spans="1:13" ht="45.75" customHeight="1">
      <c r="A70" s="44" t="s">
        <v>5953</v>
      </c>
      <c r="B70" s="18" t="s">
        <v>5859</v>
      </c>
      <c r="C70" s="18" t="s">
        <v>5901</v>
      </c>
      <c r="D70" s="18" t="s">
        <v>5951</v>
      </c>
      <c r="E70" s="44" t="s">
        <v>5944</v>
      </c>
      <c r="F70" s="18" t="s">
        <v>5904</v>
      </c>
      <c r="G70" s="44" t="s">
        <v>5905</v>
      </c>
      <c r="H70" s="16" t="s">
        <v>93</v>
      </c>
      <c r="I70" s="18" t="s">
        <v>5445</v>
      </c>
      <c r="J70" s="115">
        <v>4115236</v>
      </c>
      <c r="K70" s="115">
        <f t="shared" ref="K70:K133" si="1">+J70*0.19</f>
        <v>781894.84</v>
      </c>
      <c r="L70" s="115">
        <v>4897131</v>
      </c>
      <c r="M70" s="101"/>
    </row>
    <row r="71" spans="1:13" ht="45.75" customHeight="1">
      <c r="A71" s="44" t="s">
        <v>5954</v>
      </c>
      <c r="B71" s="18" t="s">
        <v>5859</v>
      </c>
      <c r="C71" s="18" t="s">
        <v>5901</v>
      </c>
      <c r="D71" s="18" t="s">
        <v>5951</v>
      </c>
      <c r="E71" s="44" t="s">
        <v>5944</v>
      </c>
      <c r="F71" s="18" t="s">
        <v>5909</v>
      </c>
      <c r="G71" s="44" t="s">
        <v>5905</v>
      </c>
      <c r="H71" s="16" t="s">
        <v>93</v>
      </c>
      <c r="I71" s="18" t="s">
        <v>5439</v>
      </c>
      <c r="J71" s="115">
        <v>654906.42396313371</v>
      </c>
      <c r="K71" s="115">
        <f t="shared" si="1"/>
        <v>124432.22055299541</v>
      </c>
      <c r="L71" s="115">
        <v>779339</v>
      </c>
      <c r="M71" s="101"/>
    </row>
    <row r="72" spans="1:13" ht="45.75" customHeight="1">
      <c r="A72" s="44" t="s">
        <v>5955</v>
      </c>
      <c r="B72" s="18" t="s">
        <v>5859</v>
      </c>
      <c r="C72" s="18" t="s">
        <v>5901</v>
      </c>
      <c r="D72" s="18" t="s">
        <v>5951</v>
      </c>
      <c r="E72" s="44" t="s">
        <v>5944</v>
      </c>
      <c r="F72" s="18" t="s">
        <v>5909</v>
      </c>
      <c r="G72" s="44" t="s">
        <v>5905</v>
      </c>
      <c r="H72" s="16" t="s">
        <v>93</v>
      </c>
      <c r="I72" s="18" t="s">
        <v>5442</v>
      </c>
      <c r="J72" s="115">
        <v>698761.90476190473</v>
      </c>
      <c r="K72" s="115">
        <f t="shared" si="1"/>
        <v>132764.76190476189</v>
      </c>
      <c r="L72" s="115">
        <v>831527</v>
      </c>
      <c r="M72" s="101"/>
    </row>
    <row r="73" spans="1:13" ht="45.75" customHeight="1">
      <c r="A73" s="44" t="s">
        <v>5956</v>
      </c>
      <c r="B73" s="18" t="s">
        <v>5859</v>
      </c>
      <c r="C73" s="18" t="s">
        <v>5901</v>
      </c>
      <c r="D73" s="18" t="s">
        <v>5951</v>
      </c>
      <c r="E73" s="44" t="s">
        <v>5944</v>
      </c>
      <c r="F73" s="18" t="s">
        <v>5909</v>
      </c>
      <c r="G73" s="44" t="s">
        <v>5905</v>
      </c>
      <c r="H73" s="16" t="s">
        <v>93</v>
      </c>
      <c r="I73" s="18" t="s">
        <v>5445</v>
      </c>
      <c r="J73" s="115">
        <v>5027526.5</v>
      </c>
      <c r="K73" s="115">
        <f t="shared" si="1"/>
        <v>955230.03500000003</v>
      </c>
      <c r="L73" s="115">
        <v>5982757</v>
      </c>
      <c r="M73" s="101"/>
    </row>
    <row r="74" spans="1:13" ht="45.75" customHeight="1">
      <c r="A74" s="44" t="s">
        <v>5957</v>
      </c>
      <c r="B74" s="18" t="s">
        <v>5859</v>
      </c>
      <c r="C74" s="18" t="s">
        <v>5901</v>
      </c>
      <c r="D74" s="18" t="s">
        <v>5958</v>
      </c>
      <c r="E74" s="44" t="s">
        <v>5944</v>
      </c>
      <c r="F74" s="18" t="s">
        <v>5904</v>
      </c>
      <c r="G74" s="44" t="s">
        <v>5915</v>
      </c>
      <c r="H74" s="16" t="s">
        <v>93</v>
      </c>
      <c r="I74" s="18" t="s">
        <v>5439</v>
      </c>
      <c r="J74" s="115">
        <v>1000000</v>
      </c>
      <c r="K74" s="115">
        <f t="shared" si="1"/>
        <v>190000</v>
      </c>
      <c r="L74" s="115">
        <v>1190000</v>
      </c>
      <c r="M74" s="101"/>
    </row>
    <row r="75" spans="1:13" ht="45.75" customHeight="1">
      <c r="A75" s="44" t="s">
        <v>5959</v>
      </c>
      <c r="B75" s="18" t="s">
        <v>5859</v>
      </c>
      <c r="C75" s="18" t="s">
        <v>5901</v>
      </c>
      <c r="D75" s="18" t="s">
        <v>5958</v>
      </c>
      <c r="E75" s="44" t="s">
        <v>5944</v>
      </c>
      <c r="F75" s="18" t="s">
        <v>5904</v>
      </c>
      <c r="G75" s="44" t="s">
        <v>5915</v>
      </c>
      <c r="H75" s="16" t="s">
        <v>93</v>
      </c>
      <c r="I75" s="18" t="s">
        <v>5442</v>
      </c>
      <c r="J75" s="115">
        <v>723636.5</v>
      </c>
      <c r="K75" s="115">
        <f t="shared" si="1"/>
        <v>137490.935</v>
      </c>
      <c r="L75" s="115">
        <v>861127</v>
      </c>
      <c r="M75" s="101"/>
    </row>
    <row r="76" spans="1:13" ht="45.75" customHeight="1">
      <c r="A76" s="44" t="s">
        <v>5960</v>
      </c>
      <c r="B76" s="18" t="s">
        <v>5859</v>
      </c>
      <c r="C76" s="18" t="s">
        <v>5901</v>
      </c>
      <c r="D76" s="18" t="s">
        <v>5958</v>
      </c>
      <c r="E76" s="44" t="s">
        <v>5944</v>
      </c>
      <c r="F76" s="18" t="s">
        <v>5904</v>
      </c>
      <c r="G76" s="44" t="s">
        <v>5915</v>
      </c>
      <c r="H76" s="16" t="s">
        <v>93</v>
      </c>
      <c r="I76" s="18" t="s">
        <v>5445</v>
      </c>
      <c r="J76" s="115">
        <v>6388200</v>
      </c>
      <c r="K76" s="115">
        <f t="shared" si="1"/>
        <v>1213758</v>
      </c>
      <c r="L76" s="115">
        <v>7601958</v>
      </c>
      <c r="M76" s="101"/>
    </row>
    <row r="77" spans="1:13" ht="45.75" customHeight="1">
      <c r="A77" s="44" t="s">
        <v>5961</v>
      </c>
      <c r="B77" s="18" t="s">
        <v>5859</v>
      </c>
      <c r="C77" s="18" t="s">
        <v>5901</v>
      </c>
      <c r="D77" s="18" t="s">
        <v>5958</v>
      </c>
      <c r="E77" s="44" t="s">
        <v>5944</v>
      </c>
      <c r="F77" s="18" t="s">
        <v>5909</v>
      </c>
      <c r="G77" s="44" t="s">
        <v>5915</v>
      </c>
      <c r="H77" s="16" t="s">
        <v>93</v>
      </c>
      <c r="I77" s="18" t="s">
        <v>5439</v>
      </c>
      <c r="J77" s="115">
        <v>1500000</v>
      </c>
      <c r="K77" s="115">
        <f t="shared" si="1"/>
        <v>285000</v>
      </c>
      <c r="L77" s="115">
        <v>1785000</v>
      </c>
      <c r="M77" s="101"/>
    </row>
    <row r="78" spans="1:13" ht="45.75" customHeight="1">
      <c r="A78" s="44" t="s">
        <v>5962</v>
      </c>
      <c r="B78" s="18" t="s">
        <v>5859</v>
      </c>
      <c r="C78" s="18" t="s">
        <v>5901</v>
      </c>
      <c r="D78" s="18" t="s">
        <v>5958</v>
      </c>
      <c r="E78" s="44" t="s">
        <v>5944</v>
      </c>
      <c r="F78" s="18" t="s">
        <v>5909</v>
      </c>
      <c r="G78" s="44" t="s">
        <v>5915</v>
      </c>
      <c r="H78" s="16" t="s">
        <v>93</v>
      </c>
      <c r="I78" s="18" t="s">
        <v>5442</v>
      </c>
      <c r="J78" s="115">
        <v>931818</v>
      </c>
      <c r="K78" s="115">
        <f t="shared" si="1"/>
        <v>177045.42</v>
      </c>
      <c r="L78" s="115">
        <v>1108863</v>
      </c>
      <c r="M78" s="101"/>
    </row>
    <row r="79" spans="1:13" ht="45.75" customHeight="1">
      <c r="A79" s="44" t="s">
        <v>5963</v>
      </c>
      <c r="B79" s="18" t="s">
        <v>5859</v>
      </c>
      <c r="C79" s="18" t="s">
        <v>5901</v>
      </c>
      <c r="D79" s="18" t="s">
        <v>5958</v>
      </c>
      <c r="E79" s="44" t="s">
        <v>5944</v>
      </c>
      <c r="F79" s="18" t="s">
        <v>5909</v>
      </c>
      <c r="G79" s="44" t="s">
        <v>5915</v>
      </c>
      <c r="H79" s="16" t="s">
        <v>93</v>
      </c>
      <c r="I79" s="18" t="s">
        <v>5445</v>
      </c>
      <c r="J79" s="115">
        <v>8304600</v>
      </c>
      <c r="K79" s="115">
        <f t="shared" si="1"/>
        <v>1577874</v>
      </c>
      <c r="L79" s="115">
        <v>9882474</v>
      </c>
      <c r="M79" s="101"/>
    </row>
    <row r="80" spans="1:13" ht="45.75" customHeight="1">
      <c r="A80" s="44" t="s">
        <v>5964</v>
      </c>
      <c r="B80" s="18" t="s">
        <v>5859</v>
      </c>
      <c r="C80" s="18" t="s">
        <v>5901</v>
      </c>
      <c r="D80" s="18" t="s">
        <v>5965</v>
      </c>
      <c r="E80" s="44" t="s">
        <v>5944</v>
      </c>
      <c r="F80" s="18" t="s">
        <v>5904</v>
      </c>
      <c r="G80" s="44" t="s">
        <v>5915</v>
      </c>
      <c r="H80" s="16" t="s">
        <v>93</v>
      </c>
      <c r="I80" s="18" t="s">
        <v>5439</v>
      </c>
      <c r="J80" s="115">
        <v>857108</v>
      </c>
      <c r="K80" s="115">
        <f t="shared" si="1"/>
        <v>162850.51999999999</v>
      </c>
      <c r="L80" s="115">
        <v>1019959</v>
      </c>
      <c r="M80" s="101"/>
    </row>
    <row r="81" spans="1:13" ht="45.75" customHeight="1">
      <c r="A81" s="44" t="s">
        <v>5966</v>
      </c>
      <c r="B81" s="18" t="s">
        <v>5859</v>
      </c>
      <c r="C81" s="18" t="s">
        <v>5901</v>
      </c>
      <c r="D81" s="18" t="s">
        <v>5965</v>
      </c>
      <c r="E81" s="44" t="s">
        <v>5944</v>
      </c>
      <c r="F81" s="18" t="s">
        <v>5904</v>
      </c>
      <c r="G81" s="44" t="s">
        <v>5915</v>
      </c>
      <c r="H81" s="16" t="s">
        <v>93</v>
      </c>
      <c r="I81" s="18" t="s">
        <v>5442</v>
      </c>
      <c r="J81" s="115">
        <v>813636.5</v>
      </c>
      <c r="K81" s="115">
        <f t="shared" si="1"/>
        <v>154590.935</v>
      </c>
      <c r="L81" s="115">
        <v>968227</v>
      </c>
      <c r="M81" s="101"/>
    </row>
    <row r="82" spans="1:13" ht="45.75" customHeight="1">
      <c r="A82" s="44" t="s">
        <v>5967</v>
      </c>
      <c r="B82" s="18" t="s">
        <v>5859</v>
      </c>
      <c r="C82" s="18" t="s">
        <v>5901</v>
      </c>
      <c r="D82" s="18" t="s">
        <v>5965</v>
      </c>
      <c r="E82" s="44" t="s">
        <v>5944</v>
      </c>
      <c r="F82" s="18" t="s">
        <v>5904</v>
      </c>
      <c r="G82" s="44" t="s">
        <v>5915</v>
      </c>
      <c r="H82" s="16" t="s">
        <v>93</v>
      </c>
      <c r="I82" s="18" t="s">
        <v>5445</v>
      </c>
      <c r="J82" s="115">
        <v>7078509</v>
      </c>
      <c r="K82" s="115">
        <f t="shared" si="1"/>
        <v>1344916.71</v>
      </c>
      <c r="L82" s="115">
        <v>8423426</v>
      </c>
      <c r="M82" s="101"/>
    </row>
    <row r="83" spans="1:13" ht="45.75" customHeight="1">
      <c r="A83" s="44" t="s">
        <v>5968</v>
      </c>
      <c r="B83" s="18" t="s">
        <v>5859</v>
      </c>
      <c r="C83" s="18" t="s">
        <v>5901</v>
      </c>
      <c r="D83" s="18" t="s">
        <v>5965</v>
      </c>
      <c r="E83" s="44" t="s">
        <v>5944</v>
      </c>
      <c r="F83" s="18" t="s">
        <v>5909</v>
      </c>
      <c r="G83" s="44" t="s">
        <v>5915</v>
      </c>
      <c r="H83" s="16" t="s">
        <v>93</v>
      </c>
      <c r="I83" s="18" t="s">
        <v>5439</v>
      </c>
      <c r="J83" s="115">
        <v>1900000</v>
      </c>
      <c r="K83" s="115">
        <f t="shared" si="1"/>
        <v>361000</v>
      </c>
      <c r="L83" s="115">
        <v>2261000</v>
      </c>
      <c r="M83" s="101"/>
    </row>
    <row r="84" spans="1:13" ht="45.75" customHeight="1">
      <c r="A84" s="44" t="s">
        <v>5969</v>
      </c>
      <c r="B84" s="18" t="s">
        <v>5859</v>
      </c>
      <c r="C84" s="18" t="s">
        <v>5901</v>
      </c>
      <c r="D84" s="18" t="s">
        <v>5965</v>
      </c>
      <c r="E84" s="44" t="s">
        <v>5944</v>
      </c>
      <c r="F84" s="18" t="s">
        <v>5909</v>
      </c>
      <c r="G84" s="44" t="s">
        <v>5915</v>
      </c>
      <c r="H84" s="16" t="s">
        <v>93</v>
      </c>
      <c r="I84" s="18" t="s">
        <v>5442</v>
      </c>
      <c r="J84" s="115">
        <v>1081818</v>
      </c>
      <c r="K84" s="115">
        <f t="shared" si="1"/>
        <v>205545.42</v>
      </c>
      <c r="L84" s="115">
        <v>1287363</v>
      </c>
      <c r="M84" s="101"/>
    </row>
    <row r="85" spans="1:13" ht="45.75" customHeight="1">
      <c r="A85" s="44" t="s">
        <v>5970</v>
      </c>
      <c r="B85" s="18" t="s">
        <v>5859</v>
      </c>
      <c r="C85" s="18" t="s">
        <v>5901</v>
      </c>
      <c r="D85" s="18" t="s">
        <v>5965</v>
      </c>
      <c r="E85" s="44" t="s">
        <v>5944</v>
      </c>
      <c r="F85" s="18" t="s">
        <v>5909</v>
      </c>
      <c r="G85" s="44" t="s">
        <v>5915</v>
      </c>
      <c r="H85" s="16" t="s">
        <v>93</v>
      </c>
      <c r="I85" s="18" t="s">
        <v>5445</v>
      </c>
      <c r="J85" s="115">
        <v>9491000</v>
      </c>
      <c r="K85" s="115">
        <f t="shared" si="1"/>
        <v>1803290</v>
      </c>
      <c r="L85" s="115">
        <v>11294290</v>
      </c>
      <c r="M85" s="101"/>
    </row>
    <row r="86" spans="1:13" ht="45.75" customHeight="1">
      <c r="A86" s="44" t="s">
        <v>5971</v>
      </c>
      <c r="B86" s="18" t="s">
        <v>5859</v>
      </c>
      <c r="C86" s="18" t="s">
        <v>5901</v>
      </c>
      <c r="D86" s="18" t="s">
        <v>5972</v>
      </c>
      <c r="E86" s="44" t="s">
        <v>5944</v>
      </c>
      <c r="F86" s="18" t="s">
        <v>5904</v>
      </c>
      <c r="G86" s="44" t="s">
        <v>5915</v>
      </c>
      <c r="H86" s="16" t="s">
        <v>93</v>
      </c>
      <c r="I86" s="18" t="s">
        <v>5439</v>
      </c>
      <c r="J86" s="115">
        <v>1127791.5</v>
      </c>
      <c r="K86" s="115">
        <f t="shared" si="1"/>
        <v>214280.38500000001</v>
      </c>
      <c r="L86" s="115">
        <v>1342072</v>
      </c>
      <c r="M86" s="101"/>
    </row>
    <row r="87" spans="1:13" ht="45.75" customHeight="1">
      <c r="A87" s="44" t="s">
        <v>5973</v>
      </c>
      <c r="B87" s="18" t="s">
        <v>5859</v>
      </c>
      <c r="C87" s="18" t="s">
        <v>5901</v>
      </c>
      <c r="D87" s="18" t="s">
        <v>5972</v>
      </c>
      <c r="E87" s="44" t="s">
        <v>5944</v>
      </c>
      <c r="F87" s="18" t="s">
        <v>5904</v>
      </c>
      <c r="G87" s="44" t="s">
        <v>5915</v>
      </c>
      <c r="H87" s="16" t="s">
        <v>93</v>
      </c>
      <c r="I87" s="18" t="s">
        <v>5442</v>
      </c>
      <c r="J87" s="115">
        <v>835766</v>
      </c>
      <c r="K87" s="115">
        <f t="shared" si="1"/>
        <v>158795.54</v>
      </c>
      <c r="L87" s="115">
        <v>994562</v>
      </c>
      <c r="M87" s="101"/>
    </row>
    <row r="88" spans="1:13" ht="45.75" customHeight="1">
      <c r="A88" s="44" t="s">
        <v>5974</v>
      </c>
      <c r="B88" s="18" t="s">
        <v>5859</v>
      </c>
      <c r="C88" s="18" t="s">
        <v>5901</v>
      </c>
      <c r="D88" s="18" t="s">
        <v>5972</v>
      </c>
      <c r="E88" s="44" t="s">
        <v>5944</v>
      </c>
      <c r="F88" s="18" t="s">
        <v>5904</v>
      </c>
      <c r="G88" s="44" t="s">
        <v>5915</v>
      </c>
      <c r="H88" s="16" t="s">
        <v>93</v>
      </c>
      <c r="I88" s="18" t="s">
        <v>5445</v>
      </c>
      <c r="J88" s="115">
        <v>9372071.5</v>
      </c>
      <c r="K88" s="115">
        <f t="shared" si="1"/>
        <v>1780693.585</v>
      </c>
      <c r="L88" s="115">
        <v>11152765</v>
      </c>
      <c r="M88" s="101"/>
    </row>
    <row r="89" spans="1:13" ht="45.75" customHeight="1">
      <c r="A89" s="44" t="s">
        <v>5975</v>
      </c>
      <c r="B89" s="18" t="s">
        <v>5859</v>
      </c>
      <c r="C89" s="18" t="s">
        <v>5901</v>
      </c>
      <c r="D89" s="18" t="s">
        <v>5972</v>
      </c>
      <c r="E89" s="44" t="s">
        <v>5944</v>
      </c>
      <c r="F89" s="18" t="s">
        <v>5909</v>
      </c>
      <c r="G89" s="44" t="s">
        <v>5915</v>
      </c>
      <c r="H89" s="16" t="s">
        <v>93</v>
      </c>
      <c r="I89" s="18" t="s">
        <v>5439</v>
      </c>
      <c r="J89" s="115">
        <v>2300000</v>
      </c>
      <c r="K89" s="115">
        <f t="shared" si="1"/>
        <v>437000</v>
      </c>
      <c r="L89" s="115">
        <v>2737000</v>
      </c>
      <c r="M89" s="101"/>
    </row>
    <row r="90" spans="1:13" ht="45.75" customHeight="1">
      <c r="A90" s="44" t="s">
        <v>5976</v>
      </c>
      <c r="B90" s="18" t="s">
        <v>5859</v>
      </c>
      <c r="C90" s="18" t="s">
        <v>5901</v>
      </c>
      <c r="D90" s="18" t="s">
        <v>5972</v>
      </c>
      <c r="E90" s="44" t="s">
        <v>5944</v>
      </c>
      <c r="F90" s="18" t="s">
        <v>5909</v>
      </c>
      <c r="G90" s="44" t="s">
        <v>5915</v>
      </c>
      <c r="H90" s="16" t="s">
        <v>93</v>
      </c>
      <c r="I90" s="18" t="s">
        <v>5442</v>
      </c>
      <c r="J90" s="115">
        <v>1231818</v>
      </c>
      <c r="K90" s="115">
        <f t="shared" si="1"/>
        <v>234045.42</v>
      </c>
      <c r="L90" s="115">
        <v>1465863</v>
      </c>
      <c r="M90" s="101"/>
    </row>
    <row r="91" spans="1:13" ht="45.75" customHeight="1">
      <c r="A91" s="44" t="s">
        <v>5977</v>
      </c>
      <c r="B91" s="18" t="s">
        <v>5859</v>
      </c>
      <c r="C91" s="18" t="s">
        <v>5901</v>
      </c>
      <c r="D91" s="18" t="s">
        <v>5972</v>
      </c>
      <c r="E91" s="44" t="s">
        <v>5944</v>
      </c>
      <c r="F91" s="18" t="s">
        <v>5909</v>
      </c>
      <c r="G91" s="44" t="s">
        <v>5915</v>
      </c>
      <c r="H91" s="16" t="s">
        <v>93</v>
      </c>
      <c r="I91" s="18" t="s">
        <v>5445</v>
      </c>
      <c r="J91" s="115">
        <v>10672521.5</v>
      </c>
      <c r="K91" s="115">
        <f t="shared" si="1"/>
        <v>2027779.085</v>
      </c>
      <c r="L91" s="115">
        <v>12700301</v>
      </c>
      <c r="M91" s="101"/>
    </row>
    <row r="92" spans="1:13" ht="45.75" customHeight="1">
      <c r="A92" s="44" t="s">
        <v>5978</v>
      </c>
      <c r="B92" s="18" t="s">
        <v>5859</v>
      </c>
      <c r="C92" s="18" t="s">
        <v>5979</v>
      </c>
      <c r="D92" s="18" t="s">
        <v>5980</v>
      </c>
      <c r="E92" s="44" t="s">
        <v>5981</v>
      </c>
      <c r="F92" s="18" t="s">
        <v>5904</v>
      </c>
      <c r="G92" s="44" t="s">
        <v>5905</v>
      </c>
      <c r="H92" s="16" t="s">
        <v>93</v>
      </c>
      <c r="I92" s="18" t="s">
        <v>5439</v>
      </c>
      <c r="J92" s="115">
        <v>55071.774193548386</v>
      </c>
      <c r="K92" s="115">
        <f t="shared" si="1"/>
        <v>10463.637096774193</v>
      </c>
      <c r="L92" s="115">
        <v>65535</v>
      </c>
      <c r="M92" s="101"/>
    </row>
    <row r="93" spans="1:13" ht="45.75" customHeight="1">
      <c r="A93" s="44" t="s">
        <v>5982</v>
      </c>
      <c r="B93" s="18" t="s">
        <v>5859</v>
      </c>
      <c r="C93" s="18" t="s">
        <v>5979</v>
      </c>
      <c r="D93" s="18" t="s">
        <v>5980</v>
      </c>
      <c r="E93" s="44" t="s">
        <v>5981</v>
      </c>
      <c r="F93" s="18" t="s">
        <v>5904</v>
      </c>
      <c r="G93" s="44" t="s">
        <v>5905</v>
      </c>
      <c r="H93" s="16" t="s">
        <v>93</v>
      </c>
      <c r="I93" s="18" t="s">
        <v>5442</v>
      </c>
      <c r="J93" s="115">
        <v>40219.986175115206</v>
      </c>
      <c r="K93" s="115">
        <f t="shared" si="1"/>
        <v>7641.7973732718892</v>
      </c>
      <c r="L93" s="115">
        <v>47862</v>
      </c>
      <c r="M93" s="101"/>
    </row>
    <row r="94" spans="1:13" ht="45.75" customHeight="1">
      <c r="A94" s="44" t="s">
        <v>5983</v>
      </c>
      <c r="B94" s="18" t="s">
        <v>5859</v>
      </c>
      <c r="C94" s="18" t="s">
        <v>5979</v>
      </c>
      <c r="D94" s="18" t="s">
        <v>5980</v>
      </c>
      <c r="E94" s="44" t="s">
        <v>5981</v>
      </c>
      <c r="F94" s="18" t="s">
        <v>5904</v>
      </c>
      <c r="G94" s="44" t="s">
        <v>5905</v>
      </c>
      <c r="H94" s="16" t="s">
        <v>93</v>
      </c>
      <c r="I94" s="18" t="s">
        <v>5445</v>
      </c>
      <c r="J94" s="115">
        <v>642758.24731182796</v>
      </c>
      <c r="K94" s="115">
        <f t="shared" si="1"/>
        <v>122124.06698924731</v>
      </c>
      <c r="L94" s="115">
        <v>764882</v>
      </c>
      <c r="M94" s="101"/>
    </row>
    <row r="95" spans="1:13" ht="45.75" customHeight="1">
      <c r="A95" s="44" t="s">
        <v>5984</v>
      </c>
      <c r="B95" s="18" t="s">
        <v>5859</v>
      </c>
      <c r="C95" s="18" t="s">
        <v>5979</v>
      </c>
      <c r="D95" s="18" t="s">
        <v>5980</v>
      </c>
      <c r="E95" s="44" t="s">
        <v>5981</v>
      </c>
      <c r="F95" s="18" t="s">
        <v>5909</v>
      </c>
      <c r="G95" s="44" t="s">
        <v>5905</v>
      </c>
      <c r="H95" s="16" t="s">
        <v>93</v>
      </c>
      <c r="I95" s="18" t="s">
        <v>5439</v>
      </c>
      <c r="J95" s="115">
        <v>323182</v>
      </c>
      <c r="K95" s="115">
        <f t="shared" si="1"/>
        <v>61404.58</v>
      </c>
      <c r="L95" s="115">
        <v>384587</v>
      </c>
      <c r="M95" s="101"/>
    </row>
    <row r="96" spans="1:13" ht="45.75" customHeight="1">
      <c r="A96" s="44" t="s">
        <v>5985</v>
      </c>
      <c r="B96" s="18" t="s">
        <v>5859</v>
      </c>
      <c r="C96" s="18" t="s">
        <v>5979</v>
      </c>
      <c r="D96" s="18" t="s">
        <v>5980</v>
      </c>
      <c r="E96" s="44" t="s">
        <v>5981</v>
      </c>
      <c r="F96" s="18" t="s">
        <v>5909</v>
      </c>
      <c r="G96" s="44" t="s">
        <v>5905</v>
      </c>
      <c r="H96" s="16" t="s">
        <v>93</v>
      </c>
      <c r="I96" s="18" t="s">
        <v>5442</v>
      </c>
      <c r="J96" s="115">
        <v>553504</v>
      </c>
      <c r="K96" s="115">
        <f t="shared" si="1"/>
        <v>105165.75999999999</v>
      </c>
      <c r="L96" s="115">
        <v>658670</v>
      </c>
      <c r="M96" s="101"/>
    </row>
    <row r="97" spans="1:13" ht="45.75" customHeight="1">
      <c r="A97" s="44" t="s">
        <v>5986</v>
      </c>
      <c r="B97" s="18" t="s">
        <v>5859</v>
      </c>
      <c r="C97" s="18" t="s">
        <v>5979</v>
      </c>
      <c r="D97" s="18" t="s">
        <v>5980</v>
      </c>
      <c r="E97" s="44" t="s">
        <v>5981</v>
      </c>
      <c r="F97" s="18" t="s">
        <v>5909</v>
      </c>
      <c r="G97" s="44" t="s">
        <v>5905</v>
      </c>
      <c r="H97" s="16" t="s">
        <v>93</v>
      </c>
      <c r="I97" s="18" t="s">
        <v>5445</v>
      </c>
      <c r="J97" s="115">
        <v>724907.12231182796</v>
      </c>
      <c r="K97" s="115">
        <f t="shared" si="1"/>
        <v>137732.35323924731</v>
      </c>
      <c r="L97" s="115">
        <v>862639</v>
      </c>
      <c r="M97" s="101"/>
    </row>
    <row r="98" spans="1:13" ht="45.75" customHeight="1">
      <c r="A98" s="44" t="s">
        <v>5987</v>
      </c>
      <c r="B98" s="18" t="s">
        <v>5859</v>
      </c>
      <c r="C98" s="18" t="s">
        <v>5979</v>
      </c>
      <c r="D98" s="18" t="s">
        <v>5988</v>
      </c>
      <c r="E98" s="44" t="s">
        <v>5981</v>
      </c>
      <c r="F98" s="18" t="s">
        <v>5904</v>
      </c>
      <c r="G98" s="44" t="s">
        <v>5905</v>
      </c>
      <c r="H98" s="16" t="s">
        <v>93</v>
      </c>
      <c r="I98" s="18" t="s">
        <v>5439</v>
      </c>
      <c r="J98" s="115">
        <v>295000</v>
      </c>
      <c r="K98" s="115">
        <f t="shared" si="1"/>
        <v>56050</v>
      </c>
      <c r="L98" s="115">
        <v>351050</v>
      </c>
      <c r="M98" s="101"/>
    </row>
    <row r="99" spans="1:13" ht="45.75" customHeight="1">
      <c r="A99" s="44" t="s">
        <v>5989</v>
      </c>
      <c r="B99" s="18" t="s">
        <v>5859</v>
      </c>
      <c r="C99" s="18" t="s">
        <v>5979</v>
      </c>
      <c r="D99" s="18" t="s">
        <v>5988</v>
      </c>
      <c r="E99" s="44" t="s">
        <v>5981</v>
      </c>
      <c r="F99" s="18" t="s">
        <v>5904</v>
      </c>
      <c r="G99" s="44" t="s">
        <v>5905</v>
      </c>
      <c r="H99" s="16" t="s">
        <v>93</v>
      </c>
      <c r="I99" s="18" t="s">
        <v>5442</v>
      </c>
      <c r="J99" s="115">
        <v>140000</v>
      </c>
      <c r="K99" s="115">
        <f t="shared" si="1"/>
        <v>26600</v>
      </c>
      <c r="L99" s="115">
        <v>166600</v>
      </c>
      <c r="M99" s="101"/>
    </row>
    <row r="100" spans="1:13" ht="45.75" customHeight="1">
      <c r="A100" s="44" t="s">
        <v>5990</v>
      </c>
      <c r="B100" s="18" t="s">
        <v>5859</v>
      </c>
      <c r="C100" s="18" t="s">
        <v>5979</v>
      </c>
      <c r="D100" s="18" t="s">
        <v>5988</v>
      </c>
      <c r="E100" s="44" t="s">
        <v>5981</v>
      </c>
      <c r="F100" s="18" t="s">
        <v>5904</v>
      </c>
      <c r="G100" s="44" t="s">
        <v>5905</v>
      </c>
      <c r="H100" s="16" t="s">
        <v>93</v>
      </c>
      <c r="I100" s="18" t="s">
        <v>5445</v>
      </c>
      <c r="J100" s="115">
        <v>796132.18951612909</v>
      </c>
      <c r="K100" s="115">
        <f t="shared" si="1"/>
        <v>151265.11600806453</v>
      </c>
      <c r="L100" s="115">
        <v>947397</v>
      </c>
      <c r="M100" s="101"/>
    </row>
    <row r="101" spans="1:13" ht="45.75" customHeight="1">
      <c r="A101" s="44" t="s">
        <v>5991</v>
      </c>
      <c r="B101" s="18" t="s">
        <v>5859</v>
      </c>
      <c r="C101" s="18" t="s">
        <v>5979</v>
      </c>
      <c r="D101" s="18" t="s">
        <v>5988</v>
      </c>
      <c r="E101" s="44" t="s">
        <v>5981</v>
      </c>
      <c r="F101" s="18" t="s">
        <v>5909</v>
      </c>
      <c r="G101" s="44" t="s">
        <v>5905</v>
      </c>
      <c r="H101" s="16" t="s">
        <v>93</v>
      </c>
      <c r="I101" s="18" t="s">
        <v>5439</v>
      </c>
      <c r="J101" s="115">
        <v>82249.1300563236</v>
      </c>
      <c r="K101" s="115">
        <f t="shared" si="1"/>
        <v>15627.334710701483</v>
      </c>
      <c r="L101" s="115">
        <v>97876</v>
      </c>
      <c r="M101" s="101"/>
    </row>
    <row r="102" spans="1:13" ht="45.75" customHeight="1">
      <c r="A102" s="44" t="s">
        <v>5992</v>
      </c>
      <c r="B102" s="18" t="s">
        <v>5859</v>
      </c>
      <c r="C102" s="18" t="s">
        <v>5979</v>
      </c>
      <c r="D102" s="18" t="s">
        <v>5988</v>
      </c>
      <c r="E102" s="44" t="s">
        <v>5981</v>
      </c>
      <c r="F102" s="18" t="s">
        <v>5909</v>
      </c>
      <c r="G102" s="44" t="s">
        <v>5905</v>
      </c>
      <c r="H102" s="16" t="s">
        <v>93</v>
      </c>
      <c r="I102" s="18" t="s">
        <v>5442</v>
      </c>
      <c r="J102" s="115">
        <v>70309.894521249356</v>
      </c>
      <c r="K102" s="115">
        <f t="shared" si="1"/>
        <v>13358.879959037378</v>
      </c>
      <c r="L102" s="115">
        <v>83669</v>
      </c>
      <c r="M102" s="101"/>
    </row>
    <row r="103" spans="1:13" ht="45.75" customHeight="1">
      <c r="A103" s="44" t="s">
        <v>5993</v>
      </c>
      <c r="B103" s="18" t="s">
        <v>5859</v>
      </c>
      <c r="C103" s="18" t="s">
        <v>5979</v>
      </c>
      <c r="D103" s="18" t="s">
        <v>5988</v>
      </c>
      <c r="E103" s="44" t="s">
        <v>5981</v>
      </c>
      <c r="F103" s="18" t="s">
        <v>5909</v>
      </c>
      <c r="G103" s="44" t="s">
        <v>5905</v>
      </c>
      <c r="H103" s="16" t="s">
        <v>93</v>
      </c>
      <c r="I103" s="18" t="s">
        <v>5445</v>
      </c>
      <c r="J103" s="115">
        <v>1189814.2435813036</v>
      </c>
      <c r="K103" s="115">
        <f t="shared" si="1"/>
        <v>226064.70628044769</v>
      </c>
      <c r="L103" s="115">
        <v>1415879</v>
      </c>
      <c r="M103" s="101"/>
    </row>
    <row r="104" spans="1:13" ht="45.75" customHeight="1">
      <c r="A104" s="44" t="s">
        <v>5994</v>
      </c>
      <c r="B104" s="18" t="s">
        <v>5859</v>
      </c>
      <c r="C104" s="18" t="s">
        <v>5979</v>
      </c>
      <c r="D104" s="18" t="s">
        <v>5995</v>
      </c>
      <c r="E104" s="44" t="s">
        <v>5981</v>
      </c>
      <c r="F104" s="18" t="s">
        <v>5904</v>
      </c>
      <c r="G104" s="44" t="s">
        <v>5905</v>
      </c>
      <c r="H104" s="16" t="s">
        <v>93</v>
      </c>
      <c r="I104" s="18" t="s">
        <v>5439</v>
      </c>
      <c r="J104" s="115">
        <v>96176.425499231947</v>
      </c>
      <c r="K104" s="115">
        <f t="shared" si="1"/>
        <v>18273.520844854069</v>
      </c>
      <c r="L104" s="115">
        <v>114450</v>
      </c>
      <c r="M104" s="101"/>
    </row>
    <row r="105" spans="1:13" ht="45.75" customHeight="1">
      <c r="A105" s="44" t="s">
        <v>5996</v>
      </c>
      <c r="B105" s="18" t="s">
        <v>5859</v>
      </c>
      <c r="C105" s="18" t="s">
        <v>5979</v>
      </c>
      <c r="D105" s="18" t="s">
        <v>5995</v>
      </c>
      <c r="E105" s="44" t="s">
        <v>5981</v>
      </c>
      <c r="F105" s="18" t="s">
        <v>5904</v>
      </c>
      <c r="G105" s="44" t="s">
        <v>5905</v>
      </c>
      <c r="H105" s="16" t="s">
        <v>93</v>
      </c>
      <c r="I105" s="18" t="s">
        <v>5442</v>
      </c>
      <c r="J105" s="115">
        <v>85753.430299539177</v>
      </c>
      <c r="K105" s="115">
        <f t="shared" si="1"/>
        <v>16293.151756912444</v>
      </c>
      <c r="L105" s="115">
        <v>102047</v>
      </c>
      <c r="M105" s="101"/>
    </row>
    <row r="106" spans="1:13" ht="45.75" customHeight="1">
      <c r="A106" s="44" t="s">
        <v>5997</v>
      </c>
      <c r="B106" s="18" t="s">
        <v>5859</v>
      </c>
      <c r="C106" s="18" t="s">
        <v>5979</v>
      </c>
      <c r="D106" s="18" t="s">
        <v>5995</v>
      </c>
      <c r="E106" s="44" t="s">
        <v>5981</v>
      </c>
      <c r="F106" s="18" t="s">
        <v>5904</v>
      </c>
      <c r="G106" s="44" t="s">
        <v>5905</v>
      </c>
      <c r="H106" s="16" t="s">
        <v>93</v>
      </c>
      <c r="I106" s="18" t="s">
        <v>5445</v>
      </c>
      <c r="J106" s="115">
        <v>1481567.4265232973</v>
      </c>
      <c r="K106" s="115">
        <f t="shared" si="1"/>
        <v>281497.81103942648</v>
      </c>
      <c r="L106" s="115">
        <v>1763065</v>
      </c>
      <c r="M106" s="101"/>
    </row>
    <row r="107" spans="1:13" ht="45.75" customHeight="1">
      <c r="A107" s="44" t="s">
        <v>5998</v>
      </c>
      <c r="B107" s="18" t="s">
        <v>5859</v>
      </c>
      <c r="C107" s="18" t="s">
        <v>5979</v>
      </c>
      <c r="D107" s="18" t="s">
        <v>5995</v>
      </c>
      <c r="E107" s="44" t="s">
        <v>5981</v>
      </c>
      <c r="F107" s="18" t="s">
        <v>5909</v>
      </c>
      <c r="G107" s="44" t="s">
        <v>5905</v>
      </c>
      <c r="H107" s="16" t="s">
        <v>93</v>
      </c>
      <c r="I107" s="18" t="s">
        <v>5439</v>
      </c>
      <c r="J107" s="115">
        <v>140627.81413210445</v>
      </c>
      <c r="K107" s="115">
        <f t="shared" si="1"/>
        <v>26719.284685099847</v>
      </c>
      <c r="L107" s="115">
        <v>167347</v>
      </c>
      <c r="M107" s="101"/>
    </row>
    <row r="108" spans="1:13" ht="45.75" customHeight="1">
      <c r="A108" s="44" t="s">
        <v>5999</v>
      </c>
      <c r="B108" s="18" t="s">
        <v>5859</v>
      </c>
      <c r="C108" s="18" t="s">
        <v>5979</v>
      </c>
      <c r="D108" s="18" t="s">
        <v>5995</v>
      </c>
      <c r="E108" s="44" t="s">
        <v>5981</v>
      </c>
      <c r="F108" s="18" t="s">
        <v>5909</v>
      </c>
      <c r="G108" s="44" t="s">
        <v>5905</v>
      </c>
      <c r="H108" s="16" t="s">
        <v>93</v>
      </c>
      <c r="I108" s="18" t="s">
        <v>5442</v>
      </c>
      <c r="J108" s="115">
        <v>130662.81917928462</v>
      </c>
      <c r="K108" s="115">
        <f t="shared" si="1"/>
        <v>24825.935644064077</v>
      </c>
      <c r="L108" s="115">
        <v>155489</v>
      </c>
      <c r="M108" s="101"/>
    </row>
    <row r="109" spans="1:13" ht="45.75" customHeight="1">
      <c r="A109" s="44" t="s">
        <v>6000</v>
      </c>
      <c r="B109" s="18" t="s">
        <v>5859</v>
      </c>
      <c r="C109" s="18" t="s">
        <v>5979</v>
      </c>
      <c r="D109" s="18" t="s">
        <v>5995</v>
      </c>
      <c r="E109" s="44" t="s">
        <v>5981</v>
      </c>
      <c r="F109" s="18" t="s">
        <v>5909</v>
      </c>
      <c r="G109" s="44" t="s">
        <v>5905</v>
      </c>
      <c r="H109" s="16" t="s">
        <v>93</v>
      </c>
      <c r="I109" s="18" t="s">
        <v>5445</v>
      </c>
      <c r="J109" s="115">
        <v>2036775.9447004609</v>
      </c>
      <c r="K109" s="115">
        <f t="shared" si="1"/>
        <v>386987.42949308758</v>
      </c>
      <c r="L109" s="115">
        <v>2423763</v>
      </c>
      <c r="M109" s="101"/>
    </row>
    <row r="110" spans="1:13" ht="45.75" customHeight="1">
      <c r="A110" s="44" t="s">
        <v>6001</v>
      </c>
      <c r="B110" s="18" t="s">
        <v>5859</v>
      </c>
      <c r="C110" s="18" t="s">
        <v>5979</v>
      </c>
      <c r="D110" s="18" t="s">
        <v>6002</v>
      </c>
      <c r="E110" s="44" t="s">
        <v>5981</v>
      </c>
      <c r="F110" s="18" t="s">
        <v>5904</v>
      </c>
      <c r="G110" s="44" t="s">
        <v>5905</v>
      </c>
      <c r="H110" s="16" t="s">
        <v>93</v>
      </c>
      <c r="I110" s="18" t="s">
        <v>5439</v>
      </c>
      <c r="J110" s="115">
        <v>116989.53840245777</v>
      </c>
      <c r="K110" s="115">
        <f t="shared" si="1"/>
        <v>22228.012296466975</v>
      </c>
      <c r="L110" s="115">
        <v>139218</v>
      </c>
      <c r="M110" s="101"/>
    </row>
    <row r="111" spans="1:13" ht="45.75" customHeight="1">
      <c r="A111" s="44" t="s">
        <v>6003</v>
      </c>
      <c r="B111" s="18" t="s">
        <v>5859</v>
      </c>
      <c r="C111" s="18" t="s">
        <v>5979</v>
      </c>
      <c r="D111" s="18" t="s">
        <v>6002</v>
      </c>
      <c r="E111" s="44" t="s">
        <v>5981</v>
      </c>
      <c r="F111" s="18" t="s">
        <v>5904</v>
      </c>
      <c r="G111" s="44" t="s">
        <v>5905</v>
      </c>
      <c r="H111" s="16" t="s">
        <v>93</v>
      </c>
      <c r="I111" s="18" t="s">
        <v>5442</v>
      </c>
      <c r="J111" s="115">
        <v>117691.21878428791</v>
      </c>
      <c r="K111" s="115">
        <f t="shared" si="1"/>
        <v>22361.331569014703</v>
      </c>
      <c r="L111" s="115">
        <v>140053</v>
      </c>
      <c r="M111" s="101"/>
    </row>
    <row r="112" spans="1:13" ht="45.75" customHeight="1">
      <c r="A112" s="44" t="s">
        <v>6004</v>
      </c>
      <c r="B112" s="18" t="s">
        <v>5859</v>
      </c>
      <c r="C112" s="18" t="s">
        <v>5979</v>
      </c>
      <c r="D112" s="18" t="s">
        <v>6002</v>
      </c>
      <c r="E112" s="44" t="s">
        <v>5981</v>
      </c>
      <c r="F112" s="18" t="s">
        <v>5904</v>
      </c>
      <c r="G112" s="44" t="s">
        <v>5905</v>
      </c>
      <c r="H112" s="16" t="s">
        <v>93</v>
      </c>
      <c r="I112" s="18" t="s">
        <v>5445</v>
      </c>
      <c r="J112" s="115">
        <v>1543880.5327188941</v>
      </c>
      <c r="K112" s="115">
        <f t="shared" si="1"/>
        <v>293337.30121658987</v>
      </c>
      <c r="L112" s="115">
        <v>1837218</v>
      </c>
      <c r="M112" s="101"/>
    </row>
    <row r="113" spans="1:13" ht="45.75" customHeight="1">
      <c r="A113" s="44" t="s">
        <v>6005</v>
      </c>
      <c r="B113" s="18" t="s">
        <v>5859</v>
      </c>
      <c r="C113" s="18" t="s">
        <v>5979</v>
      </c>
      <c r="D113" s="18" t="s">
        <v>6002</v>
      </c>
      <c r="E113" s="44" t="s">
        <v>5981</v>
      </c>
      <c r="F113" s="18" t="s">
        <v>5909</v>
      </c>
      <c r="G113" s="44" t="s">
        <v>5905</v>
      </c>
      <c r="H113" s="16" t="s">
        <v>93</v>
      </c>
      <c r="I113" s="18" t="s">
        <v>5439</v>
      </c>
      <c r="J113" s="115">
        <v>160784.51049667181</v>
      </c>
      <c r="K113" s="115">
        <f t="shared" si="1"/>
        <v>30549.056994367642</v>
      </c>
      <c r="L113" s="115">
        <v>191334</v>
      </c>
      <c r="M113" s="101"/>
    </row>
    <row r="114" spans="1:13" ht="45.75" customHeight="1">
      <c r="A114" s="44" t="s">
        <v>6006</v>
      </c>
      <c r="B114" s="18" t="s">
        <v>5859</v>
      </c>
      <c r="C114" s="18" t="s">
        <v>5979</v>
      </c>
      <c r="D114" s="18" t="s">
        <v>6002</v>
      </c>
      <c r="E114" s="44" t="s">
        <v>5981</v>
      </c>
      <c r="F114" s="18" t="s">
        <v>5909</v>
      </c>
      <c r="G114" s="44" t="s">
        <v>5905</v>
      </c>
      <c r="H114" s="16" t="s">
        <v>93</v>
      </c>
      <c r="I114" s="18" t="s">
        <v>5442</v>
      </c>
      <c r="J114" s="115">
        <v>135994.84613415258</v>
      </c>
      <c r="K114" s="115">
        <f t="shared" si="1"/>
        <v>25839.020765488993</v>
      </c>
      <c r="L114" s="115">
        <v>161834</v>
      </c>
      <c r="M114" s="101"/>
    </row>
    <row r="115" spans="1:13" ht="45.75" customHeight="1">
      <c r="A115" s="44" t="s">
        <v>6007</v>
      </c>
      <c r="B115" s="18" t="s">
        <v>5859</v>
      </c>
      <c r="C115" s="18" t="s">
        <v>5979</v>
      </c>
      <c r="D115" s="18" t="s">
        <v>6002</v>
      </c>
      <c r="E115" s="44" t="s">
        <v>5981</v>
      </c>
      <c r="F115" s="18" t="s">
        <v>5909</v>
      </c>
      <c r="G115" s="44" t="s">
        <v>5905</v>
      </c>
      <c r="H115" s="16" t="s">
        <v>93</v>
      </c>
      <c r="I115" s="18" t="s">
        <v>5445</v>
      </c>
      <c r="J115" s="115">
        <v>2312495.641781874</v>
      </c>
      <c r="K115" s="115">
        <f t="shared" si="1"/>
        <v>439374.17193855607</v>
      </c>
      <c r="L115" s="115">
        <v>2751870</v>
      </c>
      <c r="M115" s="101"/>
    </row>
    <row r="116" spans="1:13" ht="45.75" customHeight="1">
      <c r="A116" s="44" t="s">
        <v>6008</v>
      </c>
      <c r="B116" s="18" t="s">
        <v>5859</v>
      </c>
      <c r="C116" s="18" t="s">
        <v>5979</v>
      </c>
      <c r="D116" s="18" t="s">
        <v>6009</v>
      </c>
      <c r="E116" s="44" t="s">
        <v>5981</v>
      </c>
      <c r="F116" s="18" t="s">
        <v>5904</v>
      </c>
      <c r="G116" s="44" t="s">
        <v>5905</v>
      </c>
      <c r="H116" s="16" t="s">
        <v>93</v>
      </c>
      <c r="I116" s="18" t="s">
        <v>5439</v>
      </c>
      <c r="J116" s="115">
        <v>107443.84915514593</v>
      </c>
      <c r="K116" s="115">
        <f t="shared" si="1"/>
        <v>20414.331339477729</v>
      </c>
      <c r="L116" s="115">
        <v>127858</v>
      </c>
      <c r="M116" s="101"/>
    </row>
    <row r="117" spans="1:13" ht="45.75" customHeight="1">
      <c r="A117" s="44" t="s">
        <v>6010</v>
      </c>
      <c r="B117" s="18" t="s">
        <v>5859</v>
      </c>
      <c r="C117" s="18" t="s">
        <v>5979</v>
      </c>
      <c r="D117" s="18" t="s">
        <v>6009</v>
      </c>
      <c r="E117" s="44" t="s">
        <v>5981</v>
      </c>
      <c r="F117" s="18" t="s">
        <v>5904</v>
      </c>
      <c r="G117" s="44" t="s">
        <v>5905</v>
      </c>
      <c r="H117" s="16" t="s">
        <v>93</v>
      </c>
      <c r="I117" s="18" t="s">
        <v>5442</v>
      </c>
      <c r="J117" s="115">
        <v>145261.50625411453</v>
      </c>
      <c r="K117" s="115">
        <f t="shared" si="1"/>
        <v>27599.686188281761</v>
      </c>
      <c r="L117" s="115">
        <v>172861</v>
      </c>
      <c r="M117" s="101"/>
    </row>
    <row r="118" spans="1:13" ht="45.75" customHeight="1">
      <c r="A118" s="44" t="s">
        <v>6011</v>
      </c>
      <c r="B118" s="18" t="s">
        <v>5859</v>
      </c>
      <c r="C118" s="18" t="s">
        <v>5979</v>
      </c>
      <c r="D118" s="18" t="s">
        <v>6009</v>
      </c>
      <c r="E118" s="44" t="s">
        <v>5981</v>
      </c>
      <c r="F118" s="18" t="s">
        <v>5904</v>
      </c>
      <c r="G118" s="44" t="s">
        <v>5905</v>
      </c>
      <c r="H118" s="16" t="s">
        <v>93</v>
      </c>
      <c r="I118" s="18" t="s">
        <v>5445</v>
      </c>
      <c r="J118" s="115">
        <v>1590927.6710189451</v>
      </c>
      <c r="K118" s="115">
        <f t="shared" si="1"/>
        <v>302276.25749359955</v>
      </c>
      <c r="L118" s="115">
        <v>1893204</v>
      </c>
      <c r="M118" s="101"/>
    </row>
    <row r="119" spans="1:13" ht="45.75" customHeight="1">
      <c r="A119" s="44" t="s">
        <v>6012</v>
      </c>
      <c r="B119" s="18" t="s">
        <v>5859</v>
      </c>
      <c r="C119" s="18" t="s">
        <v>5979</v>
      </c>
      <c r="D119" s="18" t="s">
        <v>6009</v>
      </c>
      <c r="E119" s="44" t="s">
        <v>5981</v>
      </c>
      <c r="F119" s="18" t="s">
        <v>5909</v>
      </c>
      <c r="G119" s="44" t="s">
        <v>5905</v>
      </c>
      <c r="H119" s="16" t="s">
        <v>93</v>
      </c>
      <c r="I119" s="18" t="s">
        <v>5439</v>
      </c>
      <c r="J119" s="115">
        <v>190505.34792626728</v>
      </c>
      <c r="K119" s="115">
        <f t="shared" si="1"/>
        <v>36196.016105990784</v>
      </c>
      <c r="L119" s="115">
        <v>226701</v>
      </c>
      <c r="M119" s="101"/>
    </row>
    <row r="120" spans="1:13" ht="45.75" customHeight="1">
      <c r="A120" s="44" t="s">
        <v>6013</v>
      </c>
      <c r="B120" s="18" t="s">
        <v>5859</v>
      </c>
      <c r="C120" s="18" t="s">
        <v>5979</v>
      </c>
      <c r="D120" s="18" t="s">
        <v>6009</v>
      </c>
      <c r="E120" s="44" t="s">
        <v>5981</v>
      </c>
      <c r="F120" s="18" t="s">
        <v>5909</v>
      </c>
      <c r="G120" s="44" t="s">
        <v>5905</v>
      </c>
      <c r="H120" s="16" t="s">
        <v>93</v>
      </c>
      <c r="I120" s="18" t="s">
        <v>5442</v>
      </c>
      <c r="J120" s="115">
        <v>159856.27393753201</v>
      </c>
      <c r="K120" s="115">
        <f t="shared" si="1"/>
        <v>30372.692048131081</v>
      </c>
      <c r="L120" s="115">
        <v>190229</v>
      </c>
      <c r="M120" s="101"/>
    </row>
    <row r="121" spans="1:13" ht="45.75" customHeight="1">
      <c r="A121" s="44" t="s">
        <v>6014</v>
      </c>
      <c r="B121" s="18" t="s">
        <v>5859</v>
      </c>
      <c r="C121" s="18" t="s">
        <v>5979</v>
      </c>
      <c r="D121" s="18" t="s">
        <v>6009</v>
      </c>
      <c r="E121" s="44" t="s">
        <v>5981</v>
      </c>
      <c r="F121" s="18" t="s">
        <v>5909</v>
      </c>
      <c r="G121" s="44" t="s">
        <v>5905</v>
      </c>
      <c r="H121" s="16" t="s">
        <v>93</v>
      </c>
      <c r="I121" s="18" t="s">
        <v>5445</v>
      </c>
      <c r="J121" s="115">
        <v>2417112.4736303124</v>
      </c>
      <c r="K121" s="115">
        <f t="shared" si="1"/>
        <v>459251.36998975935</v>
      </c>
      <c r="L121" s="115">
        <v>2876364</v>
      </c>
      <c r="M121" s="101"/>
    </row>
    <row r="122" spans="1:13" ht="45.75" customHeight="1">
      <c r="A122" s="44" t="s">
        <v>6015</v>
      </c>
      <c r="B122" s="18" t="s">
        <v>5859</v>
      </c>
      <c r="C122" s="18" t="s">
        <v>5979</v>
      </c>
      <c r="D122" s="18" t="s">
        <v>6016</v>
      </c>
      <c r="E122" s="44" t="s">
        <v>5981</v>
      </c>
      <c r="F122" s="18" t="s">
        <v>5904</v>
      </c>
      <c r="G122" s="44" t="s">
        <v>5915</v>
      </c>
      <c r="H122" s="16" t="s">
        <v>93</v>
      </c>
      <c r="I122" s="18" t="s">
        <v>5439</v>
      </c>
      <c r="J122" s="115">
        <v>41931.333772218568</v>
      </c>
      <c r="K122" s="115">
        <f t="shared" si="1"/>
        <v>7966.9534167215279</v>
      </c>
      <c r="L122" s="115">
        <v>49898</v>
      </c>
      <c r="M122" s="101"/>
    </row>
    <row r="123" spans="1:13" ht="45.75" customHeight="1">
      <c r="A123" s="44" t="s">
        <v>6017</v>
      </c>
      <c r="B123" s="18" t="s">
        <v>5859</v>
      </c>
      <c r="C123" s="18" t="s">
        <v>5979</v>
      </c>
      <c r="D123" s="18" t="s">
        <v>6016</v>
      </c>
      <c r="E123" s="44" t="s">
        <v>5981</v>
      </c>
      <c r="F123" s="18" t="s">
        <v>5904</v>
      </c>
      <c r="G123" s="44" t="s">
        <v>5915</v>
      </c>
      <c r="H123" s="16" t="s">
        <v>93</v>
      </c>
      <c r="I123" s="18" t="s">
        <v>5442</v>
      </c>
      <c r="J123" s="115">
        <v>42060.15275644308</v>
      </c>
      <c r="K123" s="115">
        <f t="shared" si="1"/>
        <v>7991.4290237241848</v>
      </c>
      <c r="L123" s="115">
        <v>50052</v>
      </c>
      <c r="M123" s="101"/>
    </row>
    <row r="124" spans="1:13" ht="45.75" customHeight="1">
      <c r="A124" s="44" t="s">
        <v>6018</v>
      </c>
      <c r="B124" s="18" t="s">
        <v>5859</v>
      </c>
      <c r="C124" s="18" t="s">
        <v>5979</v>
      </c>
      <c r="D124" s="18" t="s">
        <v>6016</v>
      </c>
      <c r="E124" s="44" t="s">
        <v>5981</v>
      </c>
      <c r="F124" s="18" t="s">
        <v>5904</v>
      </c>
      <c r="G124" s="44" t="s">
        <v>5915</v>
      </c>
      <c r="H124" s="16" t="s">
        <v>93</v>
      </c>
      <c r="I124" s="18" t="s">
        <v>5445</v>
      </c>
      <c r="J124" s="115">
        <v>638277.7298387097</v>
      </c>
      <c r="K124" s="115">
        <f t="shared" si="1"/>
        <v>121272.76866935485</v>
      </c>
      <c r="L124" s="115">
        <v>759550</v>
      </c>
      <c r="M124" s="101"/>
    </row>
    <row r="125" spans="1:13" ht="45.75" customHeight="1">
      <c r="A125" s="44" t="s">
        <v>6019</v>
      </c>
      <c r="B125" s="18" t="s">
        <v>5859</v>
      </c>
      <c r="C125" s="18" t="s">
        <v>5979</v>
      </c>
      <c r="D125" s="18" t="s">
        <v>6016</v>
      </c>
      <c r="E125" s="44" t="s">
        <v>5981</v>
      </c>
      <c r="F125" s="18" t="s">
        <v>5909</v>
      </c>
      <c r="G125" s="44" t="s">
        <v>5915</v>
      </c>
      <c r="H125" s="16" t="s">
        <v>93</v>
      </c>
      <c r="I125" s="18" t="s">
        <v>5439</v>
      </c>
      <c r="J125" s="115">
        <v>68630.936251920124</v>
      </c>
      <c r="K125" s="115">
        <f t="shared" si="1"/>
        <v>13039.877887864825</v>
      </c>
      <c r="L125" s="115">
        <v>81671</v>
      </c>
      <c r="M125" s="101"/>
    </row>
    <row r="126" spans="1:13" ht="45.75" customHeight="1">
      <c r="A126" s="44" t="s">
        <v>6020</v>
      </c>
      <c r="B126" s="18" t="s">
        <v>5859</v>
      </c>
      <c r="C126" s="18" t="s">
        <v>5979</v>
      </c>
      <c r="D126" s="18" t="s">
        <v>6016</v>
      </c>
      <c r="E126" s="44" t="s">
        <v>5981</v>
      </c>
      <c r="F126" s="18" t="s">
        <v>5909</v>
      </c>
      <c r="G126" s="44" t="s">
        <v>5915</v>
      </c>
      <c r="H126" s="16" t="s">
        <v>93</v>
      </c>
      <c r="I126" s="18" t="s">
        <v>5442</v>
      </c>
      <c r="J126" s="115">
        <v>59477.746714456393</v>
      </c>
      <c r="K126" s="115">
        <f t="shared" si="1"/>
        <v>11300.771875746716</v>
      </c>
      <c r="L126" s="115">
        <v>70779</v>
      </c>
      <c r="M126" s="101"/>
    </row>
    <row r="127" spans="1:13" ht="45.75" customHeight="1">
      <c r="A127" s="44" t="s">
        <v>6021</v>
      </c>
      <c r="B127" s="18" t="s">
        <v>5859</v>
      </c>
      <c r="C127" s="18" t="s">
        <v>5979</v>
      </c>
      <c r="D127" s="18" t="s">
        <v>6016</v>
      </c>
      <c r="E127" s="44" t="s">
        <v>5981</v>
      </c>
      <c r="F127" s="18" t="s">
        <v>5909</v>
      </c>
      <c r="G127" s="44" t="s">
        <v>5915</v>
      </c>
      <c r="H127" s="16" t="s">
        <v>93</v>
      </c>
      <c r="I127" s="18" t="s">
        <v>5445</v>
      </c>
      <c r="J127" s="115">
        <v>946059.29934715817</v>
      </c>
      <c r="K127" s="115">
        <f t="shared" si="1"/>
        <v>179751.26687596005</v>
      </c>
      <c r="L127" s="115">
        <v>1125811</v>
      </c>
      <c r="M127" s="101"/>
    </row>
    <row r="128" spans="1:13" ht="45.75" customHeight="1">
      <c r="A128" s="44" t="s">
        <v>6022</v>
      </c>
      <c r="B128" s="18" t="s">
        <v>5859</v>
      </c>
      <c r="C128" s="18" t="s">
        <v>5979</v>
      </c>
      <c r="D128" s="18" t="s">
        <v>6023</v>
      </c>
      <c r="E128" s="44" t="s">
        <v>5981</v>
      </c>
      <c r="F128" s="18" t="s">
        <v>5904</v>
      </c>
      <c r="G128" s="44" t="s">
        <v>5915</v>
      </c>
      <c r="H128" s="16" t="s">
        <v>93</v>
      </c>
      <c r="I128" s="18" t="s">
        <v>5439</v>
      </c>
      <c r="J128" s="115">
        <v>96222.014336917564</v>
      </c>
      <c r="K128" s="115">
        <f t="shared" si="1"/>
        <v>18282.182724014336</v>
      </c>
      <c r="L128" s="115">
        <v>114504</v>
      </c>
      <c r="M128" s="101"/>
    </row>
    <row r="129" spans="1:13" ht="45.75" customHeight="1">
      <c r="A129" s="44" t="s">
        <v>6024</v>
      </c>
      <c r="B129" s="18" t="s">
        <v>5859</v>
      </c>
      <c r="C129" s="18" t="s">
        <v>5979</v>
      </c>
      <c r="D129" s="18" t="s">
        <v>6023</v>
      </c>
      <c r="E129" s="44" t="s">
        <v>5981</v>
      </c>
      <c r="F129" s="18" t="s">
        <v>5904</v>
      </c>
      <c r="G129" s="44" t="s">
        <v>5915</v>
      </c>
      <c r="H129" s="16" t="s">
        <v>93</v>
      </c>
      <c r="I129" s="18" t="s">
        <v>5442</v>
      </c>
      <c r="J129" s="115">
        <v>70374.160266257051</v>
      </c>
      <c r="K129" s="115">
        <f t="shared" si="1"/>
        <v>13371.090450588839</v>
      </c>
      <c r="L129" s="115">
        <v>83745</v>
      </c>
      <c r="M129" s="101"/>
    </row>
    <row r="130" spans="1:13" ht="45.75" customHeight="1">
      <c r="A130" s="44" t="s">
        <v>6025</v>
      </c>
      <c r="B130" s="18" t="s">
        <v>5859</v>
      </c>
      <c r="C130" s="18" t="s">
        <v>5979</v>
      </c>
      <c r="D130" s="18" t="s">
        <v>6023</v>
      </c>
      <c r="E130" s="44" t="s">
        <v>5981</v>
      </c>
      <c r="F130" s="18" t="s">
        <v>5904</v>
      </c>
      <c r="G130" s="44" t="s">
        <v>5915</v>
      </c>
      <c r="H130" s="16" t="s">
        <v>93</v>
      </c>
      <c r="I130" s="18" t="s">
        <v>5445</v>
      </c>
      <c r="J130" s="115">
        <v>1447101.1364567333</v>
      </c>
      <c r="K130" s="115">
        <f t="shared" si="1"/>
        <v>274949.21592677932</v>
      </c>
      <c r="L130" s="115">
        <v>1722050</v>
      </c>
      <c r="M130" s="101"/>
    </row>
    <row r="131" spans="1:13" ht="45.75" customHeight="1">
      <c r="A131" s="44" t="s">
        <v>6026</v>
      </c>
      <c r="B131" s="18" t="s">
        <v>5859</v>
      </c>
      <c r="C131" s="18" t="s">
        <v>5979</v>
      </c>
      <c r="D131" s="18" t="s">
        <v>6023</v>
      </c>
      <c r="E131" s="44" t="s">
        <v>5981</v>
      </c>
      <c r="F131" s="18" t="s">
        <v>5909</v>
      </c>
      <c r="G131" s="44" t="s">
        <v>5915</v>
      </c>
      <c r="H131" s="16" t="s">
        <v>93</v>
      </c>
      <c r="I131" s="18" t="s">
        <v>5439</v>
      </c>
      <c r="J131" s="115">
        <v>149486.80337941629</v>
      </c>
      <c r="K131" s="115">
        <f t="shared" si="1"/>
        <v>28402.492642089095</v>
      </c>
      <c r="L131" s="115">
        <v>177889</v>
      </c>
      <c r="M131" s="101"/>
    </row>
    <row r="132" spans="1:13" ht="45.75" customHeight="1">
      <c r="A132" s="44" t="s">
        <v>6027</v>
      </c>
      <c r="B132" s="18" t="s">
        <v>5859</v>
      </c>
      <c r="C132" s="18" t="s">
        <v>5979</v>
      </c>
      <c r="D132" s="18" t="s">
        <v>6023</v>
      </c>
      <c r="E132" s="44" t="s">
        <v>5981</v>
      </c>
      <c r="F132" s="18" t="s">
        <v>5909</v>
      </c>
      <c r="G132" s="44" t="s">
        <v>5915</v>
      </c>
      <c r="H132" s="16" t="s">
        <v>93</v>
      </c>
      <c r="I132" s="18" t="s">
        <v>5442</v>
      </c>
      <c r="J132" s="115">
        <v>134065.05529953918</v>
      </c>
      <c r="K132" s="115">
        <f t="shared" si="1"/>
        <v>25472.360506912442</v>
      </c>
      <c r="L132" s="115">
        <v>159537</v>
      </c>
      <c r="M132" s="101"/>
    </row>
    <row r="133" spans="1:13" ht="45.75" customHeight="1">
      <c r="A133" s="44" t="s">
        <v>6028</v>
      </c>
      <c r="B133" s="18" t="s">
        <v>5859</v>
      </c>
      <c r="C133" s="18" t="s">
        <v>5979</v>
      </c>
      <c r="D133" s="18" t="s">
        <v>6023</v>
      </c>
      <c r="E133" s="44" t="s">
        <v>5981</v>
      </c>
      <c r="F133" s="18" t="s">
        <v>5909</v>
      </c>
      <c r="G133" s="44" t="s">
        <v>5915</v>
      </c>
      <c r="H133" s="16" t="s">
        <v>93</v>
      </c>
      <c r="I133" s="18" t="s">
        <v>5445</v>
      </c>
      <c r="J133" s="115">
        <v>2106935.6630824371</v>
      </c>
      <c r="K133" s="115">
        <f t="shared" si="1"/>
        <v>400317.77598566306</v>
      </c>
      <c r="L133" s="115">
        <v>2507253</v>
      </c>
      <c r="M133" s="101"/>
    </row>
    <row r="134" spans="1:13" ht="45.75" customHeight="1">
      <c r="A134" s="44" t="s">
        <v>6029</v>
      </c>
      <c r="B134" s="18" t="s">
        <v>5859</v>
      </c>
      <c r="C134" s="18" t="s">
        <v>5979</v>
      </c>
      <c r="D134" s="18" t="s">
        <v>5995</v>
      </c>
      <c r="E134" s="44" t="s">
        <v>5981</v>
      </c>
      <c r="F134" s="18" t="s">
        <v>5904</v>
      </c>
      <c r="G134" s="44" t="s">
        <v>5915</v>
      </c>
      <c r="H134" s="16" t="s">
        <v>93</v>
      </c>
      <c r="I134" s="18" t="s">
        <v>5439</v>
      </c>
      <c r="J134" s="115">
        <v>143132.99052739376</v>
      </c>
      <c r="K134" s="115">
        <f t="shared" ref="K134:K197" si="2">+J134*0.19</f>
        <v>27195.268200204817</v>
      </c>
      <c r="L134" s="115">
        <v>170328</v>
      </c>
      <c r="M134" s="101"/>
    </row>
    <row r="135" spans="1:13" ht="45.75" customHeight="1">
      <c r="A135" s="44" t="s">
        <v>6030</v>
      </c>
      <c r="B135" s="18" t="s">
        <v>5859</v>
      </c>
      <c r="C135" s="18" t="s">
        <v>5979</v>
      </c>
      <c r="D135" s="18" t="s">
        <v>5995</v>
      </c>
      <c r="E135" s="44" t="s">
        <v>5981</v>
      </c>
      <c r="F135" s="18" t="s">
        <v>5904</v>
      </c>
      <c r="G135" s="44" t="s">
        <v>5915</v>
      </c>
      <c r="H135" s="16" t="s">
        <v>93</v>
      </c>
      <c r="I135" s="18" t="s">
        <v>5442</v>
      </c>
      <c r="J135" s="115">
        <v>134549.84309852973</v>
      </c>
      <c r="K135" s="115">
        <f t="shared" si="2"/>
        <v>25564.47018872065</v>
      </c>
      <c r="L135" s="115">
        <v>160114</v>
      </c>
      <c r="M135" s="101"/>
    </row>
    <row r="136" spans="1:13" ht="45.75" customHeight="1">
      <c r="A136" s="44" t="s">
        <v>6031</v>
      </c>
      <c r="B136" s="18" t="s">
        <v>5859</v>
      </c>
      <c r="C136" s="18" t="s">
        <v>5979</v>
      </c>
      <c r="D136" s="18" t="s">
        <v>5995</v>
      </c>
      <c r="E136" s="44" t="s">
        <v>5981</v>
      </c>
      <c r="F136" s="18" t="s">
        <v>5904</v>
      </c>
      <c r="G136" s="44" t="s">
        <v>5915</v>
      </c>
      <c r="H136" s="16" t="s">
        <v>93</v>
      </c>
      <c r="I136" s="18" t="s">
        <v>5445</v>
      </c>
      <c r="J136" s="115">
        <v>2091675.4559139784</v>
      </c>
      <c r="K136" s="115">
        <f t="shared" si="2"/>
        <v>397418.33662365592</v>
      </c>
      <c r="L136" s="115">
        <v>2489094</v>
      </c>
      <c r="M136" s="101"/>
    </row>
    <row r="137" spans="1:13" ht="45.75" customHeight="1">
      <c r="A137" s="44" t="s">
        <v>6032</v>
      </c>
      <c r="B137" s="18" t="s">
        <v>5859</v>
      </c>
      <c r="C137" s="18" t="s">
        <v>5979</v>
      </c>
      <c r="D137" s="18" t="s">
        <v>5995</v>
      </c>
      <c r="E137" s="44" t="s">
        <v>5981</v>
      </c>
      <c r="F137" s="18" t="s">
        <v>5909</v>
      </c>
      <c r="G137" s="44" t="s">
        <v>5915</v>
      </c>
      <c r="H137" s="16" t="s">
        <v>93</v>
      </c>
      <c r="I137" s="18" t="s">
        <v>5439</v>
      </c>
      <c r="J137" s="115">
        <v>226789.1870967742</v>
      </c>
      <c r="K137" s="115">
        <f t="shared" si="2"/>
        <v>43089.945548387099</v>
      </c>
      <c r="L137" s="115">
        <v>269879</v>
      </c>
      <c r="M137" s="101"/>
    </row>
    <row r="138" spans="1:13" ht="45.75" customHeight="1">
      <c r="A138" s="44" t="s">
        <v>6033</v>
      </c>
      <c r="B138" s="18" t="s">
        <v>5859</v>
      </c>
      <c r="C138" s="18" t="s">
        <v>5979</v>
      </c>
      <c r="D138" s="18" t="s">
        <v>5995</v>
      </c>
      <c r="E138" s="44" t="s">
        <v>5981</v>
      </c>
      <c r="F138" s="18" t="s">
        <v>5909</v>
      </c>
      <c r="G138" s="44" t="s">
        <v>5915</v>
      </c>
      <c r="H138" s="16" t="s">
        <v>93</v>
      </c>
      <c r="I138" s="18" t="s">
        <v>5442</v>
      </c>
      <c r="J138" s="115">
        <v>179390.98507790215</v>
      </c>
      <c r="K138" s="115">
        <f t="shared" si="2"/>
        <v>34084.287164801412</v>
      </c>
      <c r="L138" s="115">
        <v>213475</v>
      </c>
      <c r="M138" s="101"/>
    </row>
    <row r="139" spans="1:13" ht="45.75" customHeight="1">
      <c r="A139" s="44" t="s">
        <v>6034</v>
      </c>
      <c r="B139" s="18" t="s">
        <v>5859</v>
      </c>
      <c r="C139" s="18" t="s">
        <v>5979</v>
      </c>
      <c r="D139" s="18" t="s">
        <v>5995</v>
      </c>
      <c r="E139" s="44" t="s">
        <v>5981</v>
      </c>
      <c r="F139" s="18" t="s">
        <v>5909</v>
      </c>
      <c r="G139" s="44" t="s">
        <v>5915</v>
      </c>
      <c r="H139" s="16" t="s">
        <v>93</v>
      </c>
      <c r="I139" s="18" t="s">
        <v>5445</v>
      </c>
      <c r="J139" s="115">
        <v>2003075</v>
      </c>
      <c r="K139" s="115">
        <f t="shared" si="2"/>
        <v>380584.25</v>
      </c>
      <c r="L139" s="115">
        <v>2383659</v>
      </c>
      <c r="M139" s="101"/>
    </row>
    <row r="140" spans="1:13" ht="45.75" customHeight="1">
      <c r="A140" s="44" t="s">
        <v>6035</v>
      </c>
      <c r="B140" s="18" t="s">
        <v>5859</v>
      </c>
      <c r="C140" s="18" t="s">
        <v>5979</v>
      </c>
      <c r="D140" s="18" t="s">
        <v>6002</v>
      </c>
      <c r="E140" s="44" t="s">
        <v>5981</v>
      </c>
      <c r="F140" s="18" t="s">
        <v>5904</v>
      </c>
      <c r="G140" s="44" t="s">
        <v>5915</v>
      </c>
      <c r="H140" s="16" t="s">
        <v>93</v>
      </c>
      <c r="I140" s="18" t="s">
        <v>5439</v>
      </c>
      <c r="J140" s="115">
        <v>165402.22811059907</v>
      </c>
      <c r="K140" s="115">
        <f t="shared" si="2"/>
        <v>31426.423341013822</v>
      </c>
      <c r="L140" s="115">
        <v>196829</v>
      </c>
      <c r="M140" s="101"/>
    </row>
    <row r="141" spans="1:13" ht="45.75" customHeight="1">
      <c r="A141" s="44" t="s">
        <v>6036</v>
      </c>
      <c r="B141" s="18" t="s">
        <v>5859</v>
      </c>
      <c r="C141" s="18" t="s">
        <v>5979</v>
      </c>
      <c r="D141" s="18" t="s">
        <v>6002</v>
      </c>
      <c r="E141" s="44" t="s">
        <v>5981</v>
      </c>
      <c r="F141" s="18" t="s">
        <v>5904</v>
      </c>
      <c r="G141" s="44" t="s">
        <v>5915</v>
      </c>
      <c r="H141" s="16" t="s">
        <v>93</v>
      </c>
      <c r="I141" s="18" t="s">
        <v>5442</v>
      </c>
      <c r="J141" s="115">
        <v>161463.82488479262</v>
      </c>
      <c r="K141" s="115">
        <f t="shared" si="2"/>
        <v>30678.126728110597</v>
      </c>
      <c r="L141" s="115">
        <v>192142</v>
      </c>
      <c r="M141" s="101"/>
    </row>
    <row r="142" spans="1:13" ht="45.75" customHeight="1">
      <c r="A142" s="44" t="s">
        <v>6037</v>
      </c>
      <c r="B142" s="18" t="s">
        <v>5859</v>
      </c>
      <c r="C142" s="18" t="s">
        <v>5979</v>
      </c>
      <c r="D142" s="18" t="s">
        <v>6002</v>
      </c>
      <c r="E142" s="44" t="s">
        <v>5981</v>
      </c>
      <c r="F142" s="18" t="s">
        <v>5904</v>
      </c>
      <c r="G142" s="44" t="s">
        <v>5915</v>
      </c>
      <c r="H142" s="16" t="s">
        <v>93</v>
      </c>
      <c r="I142" s="18" t="s">
        <v>5445</v>
      </c>
      <c r="J142" s="115">
        <v>2414050.5476190476</v>
      </c>
      <c r="K142" s="115">
        <f t="shared" si="2"/>
        <v>458669.60404761904</v>
      </c>
      <c r="L142" s="115">
        <v>2872720</v>
      </c>
      <c r="M142" s="101"/>
    </row>
    <row r="143" spans="1:13" ht="45.75" customHeight="1">
      <c r="A143" s="44" t="s">
        <v>6038</v>
      </c>
      <c r="B143" s="18" t="s">
        <v>5859</v>
      </c>
      <c r="C143" s="18" t="s">
        <v>5979</v>
      </c>
      <c r="D143" s="18" t="s">
        <v>6002</v>
      </c>
      <c r="E143" s="44" t="s">
        <v>5981</v>
      </c>
      <c r="F143" s="18" t="s">
        <v>5909</v>
      </c>
      <c r="G143" s="44" t="s">
        <v>5915</v>
      </c>
      <c r="H143" s="16" t="s">
        <v>93</v>
      </c>
      <c r="I143" s="18" t="s">
        <v>5439</v>
      </c>
      <c r="J143" s="115">
        <v>262003.68325652843</v>
      </c>
      <c r="K143" s="115">
        <f t="shared" si="2"/>
        <v>49780.699818740402</v>
      </c>
      <c r="L143" s="115">
        <v>311784</v>
      </c>
      <c r="M143" s="101"/>
    </row>
    <row r="144" spans="1:13" ht="45.75" customHeight="1">
      <c r="A144" s="44" t="s">
        <v>6039</v>
      </c>
      <c r="B144" s="18" t="s">
        <v>5859</v>
      </c>
      <c r="C144" s="18" t="s">
        <v>5979</v>
      </c>
      <c r="D144" s="18" t="s">
        <v>6002</v>
      </c>
      <c r="E144" s="44" t="s">
        <v>5981</v>
      </c>
      <c r="F144" s="18" t="s">
        <v>5909</v>
      </c>
      <c r="G144" s="44" t="s">
        <v>5915</v>
      </c>
      <c r="H144" s="16" t="s">
        <v>93</v>
      </c>
      <c r="I144" s="18" t="s">
        <v>5442</v>
      </c>
      <c r="J144" s="115">
        <v>196171.97311827959</v>
      </c>
      <c r="K144" s="115">
        <f t="shared" si="2"/>
        <v>37272.674892473122</v>
      </c>
      <c r="L144" s="115">
        <v>233445</v>
      </c>
      <c r="M144" s="101"/>
    </row>
    <row r="145" spans="1:13" ht="45.75" customHeight="1">
      <c r="A145" s="44" t="s">
        <v>6040</v>
      </c>
      <c r="B145" s="18" t="s">
        <v>5859</v>
      </c>
      <c r="C145" s="18" t="s">
        <v>5979</v>
      </c>
      <c r="D145" s="18" t="s">
        <v>6002</v>
      </c>
      <c r="E145" s="44" t="s">
        <v>5981</v>
      </c>
      <c r="F145" s="18" t="s">
        <v>5909</v>
      </c>
      <c r="G145" s="44" t="s">
        <v>5915</v>
      </c>
      <c r="H145" s="16" t="s">
        <v>93</v>
      </c>
      <c r="I145" s="18" t="s">
        <v>5445</v>
      </c>
      <c r="J145" s="115">
        <v>2651993.5</v>
      </c>
      <c r="K145" s="115">
        <f t="shared" si="2"/>
        <v>503878.76500000001</v>
      </c>
      <c r="L145" s="115">
        <v>3155872</v>
      </c>
      <c r="M145" s="101"/>
    </row>
    <row r="146" spans="1:13" ht="45.75" customHeight="1">
      <c r="A146" s="44" t="s">
        <v>6041</v>
      </c>
      <c r="B146" s="18" t="s">
        <v>5859</v>
      </c>
      <c r="C146" s="18" t="s">
        <v>5979</v>
      </c>
      <c r="D146" s="18" t="s">
        <v>6009</v>
      </c>
      <c r="E146" s="44" t="s">
        <v>5981</v>
      </c>
      <c r="F146" s="18" t="s">
        <v>5904</v>
      </c>
      <c r="G146" s="44" t="s">
        <v>5915</v>
      </c>
      <c r="H146" s="16" t="s">
        <v>93</v>
      </c>
      <c r="I146" s="18" t="s">
        <v>5439</v>
      </c>
      <c r="J146" s="115">
        <v>201952.15821812596</v>
      </c>
      <c r="K146" s="115">
        <f t="shared" si="2"/>
        <v>38370.91006144393</v>
      </c>
      <c r="L146" s="115">
        <v>240323</v>
      </c>
      <c r="M146" s="101"/>
    </row>
    <row r="147" spans="1:13" ht="45.75" customHeight="1">
      <c r="A147" s="44" t="s">
        <v>6042</v>
      </c>
      <c r="B147" s="18" t="s">
        <v>5859</v>
      </c>
      <c r="C147" s="18" t="s">
        <v>5979</v>
      </c>
      <c r="D147" s="18" t="s">
        <v>6009</v>
      </c>
      <c r="E147" s="44" t="s">
        <v>5981</v>
      </c>
      <c r="F147" s="18" t="s">
        <v>5904</v>
      </c>
      <c r="G147" s="44" t="s">
        <v>5915</v>
      </c>
      <c r="H147" s="16" t="s">
        <v>93</v>
      </c>
      <c r="I147" s="18" t="s">
        <v>5442</v>
      </c>
      <c r="J147" s="115">
        <v>165910.28443420379</v>
      </c>
      <c r="K147" s="115">
        <f t="shared" si="2"/>
        <v>31522.954042498721</v>
      </c>
      <c r="L147" s="115">
        <v>197433</v>
      </c>
      <c r="M147" s="101"/>
    </row>
    <row r="148" spans="1:13" ht="45.75" customHeight="1">
      <c r="A148" s="44" t="s">
        <v>6043</v>
      </c>
      <c r="B148" s="18" t="s">
        <v>5859</v>
      </c>
      <c r="C148" s="18" t="s">
        <v>5979</v>
      </c>
      <c r="D148" s="18" t="s">
        <v>6009</v>
      </c>
      <c r="E148" s="44" t="s">
        <v>5981</v>
      </c>
      <c r="F148" s="18" t="s">
        <v>5904</v>
      </c>
      <c r="G148" s="44" t="s">
        <v>5915</v>
      </c>
      <c r="H148" s="16" t="s">
        <v>93</v>
      </c>
      <c r="I148" s="18" t="s">
        <v>5445</v>
      </c>
      <c r="J148" s="115">
        <v>2684543.462980031</v>
      </c>
      <c r="K148" s="115">
        <f t="shared" si="2"/>
        <v>510063.25796620589</v>
      </c>
      <c r="L148" s="115">
        <v>3194607</v>
      </c>
      <c r="M148" s="101"/>
    </row>
    <row r="149" spans="1:13" ht="45.75" customHeight="1">
      <c r="A149" s="44" t="s">
        <v>6044</v>
      </c>
      <c r="B149" s="18" t="s">
        <v>5859</v>
      </c>
      <c r="C149" s="18" t="s">
        <v>5979</v>
      </c>
      <c r="D149" s="18" t="s">
        <v>6009</v>
      </c>
      <c r="E149" s="44" t="s">
        <v>5981</v>
      </c>
      <c r="F149" s="18" t="s">
        <v>5909</v>
      </c>
      <c r="G149" s="44" t="s">
        <v>5915</v>
      </c>
      <c r="H149" s="16" t="s">
        <v>93</v>
      </c>
      <c r="I149" s="18" t="s">
        <v>5439</v>
      </c>
      <c r="J149" s="115">
        <v>302890.68264208909</v>
      </c>
      <c r="K149" s="115">
        <f t="shared" si="2"/>
        <v>57549.229701996926</v>
      </c>
      <c r="L149" s="115">
        <v>360440</v>
      </c>
      <c r="M149" s="101"/>
    </row>
    <row r="150" spans="1:13" ht="45.75" customHeight="1">
      <c r="A150" s="44" t="s">
        <v>6045</v>
      </c>
      <c r="B150" s="18" t="s">
        <v>5859</v>
      </c>
      <c r="C150" s="18" t="s">
        <v>5979</v>
      </c>
      <c r="D150" s="18" t="s">
        <v>6009</v>
      </c>
      <c r="E150" s="44" t="s">
        <v>5981</v>
      </c>
      <c r="F150" s="18" t="s">
        <v>5909</v>
      </c>
      <c r="G150" s="44" t="s">
        <v>5915</v>
      </c>
      <c r="H150" s="16" t="s">
        <v>93</v>
      </c>
      <c r="I150" s="18" t="s">
        <v>5442</v>
      </c>
      <c r="J150" s="115">
        <v>238924.99283154123</v>
      </c>
      <c r="K150" s="115">
        <f t="shared" si="2"/>
        <v>45395.74863799283</v>
      </c>
      <c r="L150" s="115">
        <v>284321</v>
      </c>
      <c r="M150" s="101"/>
    </row>
    <row r="151" spans="1:13" ht="45.75" customHeight="1">
      <c r="A151" s="44" t="s">
        <v>6046</v>
      </c>
      <c r="B151" s="18" t="s">
        <v>5859</v>
      </c>
      <c r="C151" s="18" t="s">
        <v>5979</v>
      </c>
      <c r="D151" s="18" t="s">
        <v>6009</v>
      </c>
      <c r="E151" s="44" t="s">
        <v>5981</v>
      </c>
      <c r="F151" s="18" t="s">
        <v>5909</v>
      </c>
      <c r="G151" s="44" t="s">
        <v>5915</v>
      </c>
      <c r="H151" s="16" t="s">
        <v>93</v>
      </c>
      <c r="I151" s="18" t="s">
        <v>5445</v>
      </c>
      <c r="J151" s="115">
        <v>3831223.0495391702</v>
      </c>
      <c r="K151" s="115">
        <f t="shared" si="2"/>
        <v>727932.37941244233</v>
      </c>
      <c r="L151" s="115">
        <v>4559155</v>
      </c>
      <c r="M151" s="101"/>
    </row>
    <row r="152" spans="1:13" ht="45.75" customHeight="1">
      <c r="A152" s="44" t="s">
        <v>6047</v>
      </c>
      <c r="B152" s="18" t="s">
        <v>5859</v>
      </c>
      <c r="C152" s="18" t="s">
        <v>5979</v>
      </c>
      <c r="D152" s="18" t="s">
        <v>6048</v>
      </c>
      <c r="E152" s="44" t="s">
        <v>5914</v>
      </c>
      <c r="F152" s="18" t="s">
        <v>5904</v>
      </c>
      <c r="G152" s="44" t="s">
        <v>5905</v>
      </c>
      <c r="H152" s="16" t="s">
        <v>93</v>
      </c>
      <c r="I152" s="18" t="s">
        <v>5439</v>
      </c>
      <c r="J152" s="115">
        <v>43325.320084485407</v>
      </c>
      <c r="K152" s="115">
        <f t="shared" si="2"/>
        <v>8231.8108160522279</v>
      </c>
      <c r="L152" s="115">
        <v>51557</v>
      </c>
      <c r="M152" s="101"/>
    </row>
    <row r="153" spans="1:13" ht="45.75" customHeight="1">
      <c r="A153" s="44" t="s">
        <v>6049</v>
      </c>
      <c r="B153" s="18" t="s">
        <v>5859</v>
      </c>
      <c r="C153" s="18" t="s">
        <v>5979</v>
      </c>
      <c r="D153" s="18" t="s">
        <v>6048</v>
      </c>
      <c r="E153" s="44" t="s">
        <v>5914</v>
      </c>
      <c r="F153" s="18" t="s">
        <v>5904</v>
      </c>
      <c r="G153" s="44" t="s">
        <v>5905</v>
      </c>
      <c r="H153" s="16" t="s">
        <v>93</v>
      </c>
      <c r="I153" s="18" t="s">
        <v>5442</v>
      </c>
      <c r="J153" s="115">
        <v>48832.808329066393</v>
      </c>
      <c r="K153" s="115">
        <f t="shared" si="2"/>
        <v>9278.2335825226146</v>
      </c>
      <c r="L153" s="115">
        <v>58111</v>
      </c>
      <c r="M153" s="101"/>
    </row>
    <row r="154" spans="1:13" ht="45.75" customHeight="1">
      <c r="A154" s="44" t="s">
        <v>6050</v>
      </c>
      <c r="B154" s="18" t="s">
        <v>5859</v>
      </c>
      <c r="C154" s="18" t="s">
        <v>5979</v>
      </c>
      <c r="D154" s="18" t="s">
        <v>6048</v>
      </c>
      <c r="E154" s="44" t="s">
        <v>5914</v>
      </c>
      <c r="F154" s="18" t="s">
        <v>5904</v>
      </c>
      <c r="G154" s="44" t="s">
        <v>5905</v>
      </c>
      <c r="H154" s="16" t="s">
        <v>93</v>
      </c>
      <c r="I154" s="18" t="s">
        <v>5445</v>
      </c>
      <c r="J154" s="115">
        <v>698890.50469363376</v>
      </c>
      <c r="K154" s="115">
        <f t="shared" si="2"/>
        <v>132789.19589179041</v>
      </c>
      <c r="L154" s="115">
        <v>831680</v>
      </c>
      <c r="M154" s="101"/>
    </row>
    <row r="155" spans="1:13" ht="45.75" customHeight="1">
      <c r="A155" s="44" t="s">
        <v>6051</v>
      </c>
      <c r="B155" s="18" t="s">
        <v>5859</v>
      </c>
      <c r="C155" s="18" t="s">
        <v>5979</v>
      </c>
      <c r="D155" s="18" t="s">
        <v>6048</v>
      </c>
      <c r="E155" s="44" t="s">
        <v>5914</v>
      </c>
      <c r="F155" s="18" t="s">
        <v>5909</v>
      </c>
      <c r="G155" s="44" t="s">
        <v>5905</v>
      </c>
      <c r="H155" s="16" t="s">
        <v>93</v>
      </c>
      <c r="I155" s="18" t="s">
        <v>5439</v>
      </c>
      <c r="J155" s="115">
        <v>72490.364274742155</v>
      </c>
      <c r="K155" s="115">
        <f t="shared" si="2"/>
        <v>13773.16921220101</v>
      </c>
      <c r="L155" s="115">
        <v>86264</v>
      </c>
      <c r="M155" s="101"/>
    </row>
    <row r="156" spans="1:13" ht="45.75" customHeight="1">
      <c r="A156" s="44" t="s">
        <v>6052</v>
      </c>
      <c r="B156" s="18" t="s">
        <v>5859</v>
      </c>
      <c r="C156" s="18" t="s">
        <v>5979</v>
      </c>
      <c r="D156" s="18" t="s">
        <v>6048</v>
      </c>
      <c r="E156" s="44" t="s">
        <v>5914</v>
      </c>
      <c r="F156" s="18" t="s">
        <v>5909</v>
      </c>
      <c r="G156" s="44" t="s">
        <v>5905</v>
      </c>
      <c r="H156" s="16" t="s">
        <v>93</v>
      </c>
      <c r="I156" s="18" t="s">
        <v>5442</v>
      </c>
      <c r="J156" s="115">
        <v>73285.357057518355</v>
      </c>
      <c r="K156" s="115">
        <f t="shared" si="2"/>
        <v>13924.217840928488</v>
      </c>
      <c r="L156" s="115">
        <v>87210</v>
      </c>
      <c r="M156" s="101"/>
    </row>
    <row r="157" spans="1:13" ht="45.75" customHeight="1">
      <c r="A157" s="44" t="s">
        <v>6053</v>
      </c>
      <c r="B157" s="18" t="s">
        <v>5859</v>
      </c>
      <c r="C157" s="18" t="s">
        <v>5979</v>
      </c>
      <c r="D157" s="18" t="s">
        <v>6048</v>
      </c>
      <c r="E157" s="44" t="s">
        <v>5914</v>
      </c>
      <c r="F157" s="18" t="s">
        <v>5909</v>
      </c>
      <c r="G157" s="44" t="s">
        <v>5905</v>
      </c>
      <c r="H157" s="16" t="s">
        <v>93</v>
      </c>
      <c r="I157" s="18" t="s">
        <v>5445</v>
      </c>
      <c r="J157" s="115">
        <v>1074797.191158901</v>
      </c>
      <c r="K157" s="115">
        <f t="shared" si="2"/>
        <v>204211.46632019119</v>
      </c>
      <c r="L157" s="115">
        <v>1279009</v>
      </c>
      <c r="M157" s="101"/>
    </row>
    <row r="158" spans="1:13" ht="45.75" customHeight="1">
      <c r="A158" s="44" t="s">
        <v>6054</v>
      </c>
      <c r="B158" s="18" t="s">
        <v>5859</v>
      </c>
      <c r="C158" s="18" t="s">
        <v>5979</v>
      </c>
      <c r="D158" s="18" t="s">
        <v>6055</v>
      </c>
      <c r="E158" s="44" t="s">
        <v>5914</v>
      </c>
      <c r="F158" s="18" t="s">
        <v>5904</v>
      </c>
      <c r="G158" s="44" t="s">
        <v>5905</v>
      </c>
      <c r="H158" s="16" t="s">
        <v>93</v>
      </c>
      <c r="I158" s="18" t="s">
        <v>5439</v>
      </c>
      <c r="J158" s="115">
        <v>76836.565284178185</v>
      </c>
      <c r="K158" s="115">
        <f t="shared" si="2"/>
        <v>14598.947403993856</v>
      </c>
      <c r="L158" s="115">
        <v>91436</v>
      </c>
      <c r="M158" s="101"/>
    </row>
    <row r="159" spans="1:13" ht="45.75" customHeight="1">
      <c r="A159" s="44" t="s">
        <v>6056</v>
      </c>
      <c r="B159" s="18" t="s">
        <v>5859</v>
      </c>
      <c r="C159" s="18" t="s">
        <v>5979</v>
      </c>
      <c r="D159" s="18" t="s">
        <v>6055</v>
      </c>
      <c r="E159" s="44" t="s">
        <v>5914</v>
      </c>
      <c r="F159" s="18" t="s">
        <v>5904</v>
      </c>
      <c r="G159" s="44" t="s">
        <v>5905</v>
      </c>
      <c r="H159" s="16" t="s">
        <v>93</v>
      </c>
      <c r="I159" s="18" t="s">
        <v>5442</v>
      </c>
      <c r="J159" s="115">
        <v>66380.740058030395</v>
      </c>
      <c r="K159" s="115">
        <f t="shared" si="2"/>
        <v>12612.340611025775</v>
      </c>
      <c r="L159" s="115">
        <v>78993</v>
      </c>
      <c r="M159" s="101"/>
    </row>
    <row r="160" spans="1:13" ht="45.75" customHeight="1">
      <c r="A160" s="44" t="s">
        <v>6057</v>
      </c>
      <c r="B160" s="18" t="s">
        <v>5859</v>
      </c>
      <c r="C160" s="18" t="s">
        <v>5979</v>
      </c>
      <c r="D160" s="18" t="s">
        <v>6055</v>
      </c>
      <c r="E160" s="44" t="s">
        <v>5914</v>
      </c>
      <c r="F160" s="18" t="s">
        <v>5904</v>
      </c>
      <c r="G160" s="44" t="s">
        <v>5905</v>
      </c>
      <c r="H160" s="16" t="s">
        <v>93</v>
      </c>
      <c r="I160" s="18" t="s">
        <v>5445</v>
      </c>
      <c r="J160" s="115">
        <v>1036046.7179339478</v>
      </c>
      <c r="K160" s="115">
        <f t="shared" si="2"/>
        <v>196848.87640745009</v>
      </c>
      <c r="L160" s="115">
        <v>1232896</v>
      </c>
      <c r="M160" s="101"/>
    </row>
    <row r="161" spans="1:13" ht="45.75" customHeight="1">
      <c r="A161" s="44" t="s">
        <v>6058</v>
      </c>
      <c r="B161" s="18" t="s">
        <v>5859</v>
      </c>
      <c r="C161" s="18" t="s">
        <v>5979</v>
      </c>
      <c r="D161" s="18" t="s">
        <v>6055</v>
      </c>
      <c r="E161" s="44" t="s">
        <v>5914</v>
      </c>
      <c r="F161" s="18" t="s">
        <v>5909</v>
      </c>
      <c r="G161" s="44" t="s">
        <v>5905</v>
      </c>
      <c r="H161" s="16" t="s">
        <v>93</v>
      </c>
      <c r="I161" s="18" t="s">
        <v>5439</v>
      </c>
      <c r="J161" s="115">
        <v>126802.09062980031</v>
      </c>
      <c r="K161" s="115">
        <f t="shared" si="2"/>
        <v>24092.39721966206</v>
      </c>
      <c r="L161" s="115">
        <v>150894</v>
      </c>
      <c r="M161" s="101"/>
    </row>
    <row r="162" spans="1:13" ht="45.75" customHeight="1">
      <c r="A162" s="44" t="s">
        <v>6059</v>
      </c>
      <c r="B162" s="18" t="s">
        <v>5859</v>
      </c>
      <c r="C162" s="18" t="s">
        <v>5979</v>
      </c>
      <c r="D162" s="18" t="s">
        <v>6055</v>
      </c>
      <c r="E162" s="44" t="s">
        <v>5914</v>
      </c>
      <c r="F162" s="18" t="s">
        <v>5909</v>
      </c>
      <c r="G162" s="44" t="s">
        <v>5905</v>
      </c>
      <c r="H162" s="16" t="s">
        <v>93</v>
      </c>
      <c r="I162" s="18" t="s">
        <v>5442</v>
      </c>
      <c r="J162" s="115">
        <v>94687.81805768903</v>
      </c>
      <c r="K162" s="115">
        <f t="shared" si="2"/>
        <v>17990.685430960915</v>
      </c>
      <c r="L162" s="115">
        <v>112679</v>
      </c>
      <c r="M162" s="101"/>
    </row>
    <row r="163" spans="1:13" ht="45.75" customHeight="1">
      <c r="A163" s="44" t="s">
        <v>6060</v>
      </c>
      <c r="B163" s="18" t="s">
        <v>5859</v>
      </c>
      <c r="C163" s="18" t="s">
        <v>5979</v>
      </c>
      <c r="D163" s="18" t="s">
        <v>6055</v>
      </c>
      <c r="E163" s="44" t="s">
        <v>5914</v>
      </c>
      <c r="F163" s="18" t="s">
        <v>5909</v>
      </c>
      <c r="G163" s="44" t="s">
        <v>5905</v>
      </c>
      <c r="H163" s="16" t="s">
        <v>93</v>
      </c>
      <c r="I163" s="18" t="s">
        <v>5445</v>
      </c>
      <c r="J163" s="115">
        <v>1896783.189452125</v>
      </c>
      <c r="K163" s="115">
        <f t="shared" si="2"/>
        <v>360388.80599590373</v>
      </c>
      <c r="L163" s="115">
        <v>2257172</v>
      </c>
      <c r="M163" s="101"/>
    </row>
    <row r="164" spans="1:13" ht="45.75" customHeight="1">
      <c r="A164" s="44" t="s">
        <v>6061</v>
      </c>
      <c r="B164" s="18" t="s">
        <v>5859</v>
      </c>
      <c r="C164" s="18" t="s">
        <v>5979</v>
      </c>
      <c r="D164" s="18" t="s">
        <v>6062</v>
      </c>
      <c r="E164" s="44" t="s">
        <v>5914</v>
      </c>
      <c r="F164" s="18" t="s">
        <v>5904</v>
      </c>
      <c r="G164" s="44" t="s">
        <v>5905</v>
      </c>
      <c r="H164" s="16" t="s">
        <v>93</v>
      </c>
      <c r="I164" s="18" t="s">
        <v>5439</v>
      </c>
      <c r="J164" s="115">
        <v>104013.34741423452</v>
      </c>
      <c r="K164" s="115">
        <f t="shared" si="2"/>
        <v>19762.536008704559</v>
      </c>
      <c r="L164" s="115">
        <v>123776</v>
      </c>
      <c r="M164" s="101"/>
    </row>
    <row r="165" spans="1:13" ht="45.75" customHeight="1">
      <c r="A165" s="44" t="s">
        <v>6063</v>
      </c>
      <c r="B165" s="18" t="s">
        <v>5859</v>
      </c>
      <c r="C165" s="18" t="s">
        <v>5979</v>
      </c>
      <c r="D165" s="18" t="s">
        <v>6062</v>
      </c>
      <c r="E165" s="44" t="s">
        <v>5914</v>
      </c>
      <c r="F165" s="18" t="s">
        <v>5904</v>
      </c>
      <c r="G165" s="44" t="s">
        <v>5905</v>
      </c>
      <c r="H165" s="16" t="s">
        <v>93</v>
      </c>
      <c r="I165" s="18" t="s">
        <v>5442</v>
      </c>
      <c r="J165" s="115">
        <v>91786.857825567509</v>
      </c>
      <c r="K165" s="115">
        <f t="shared" si="2"/>
        <v>17439.502986857828</v>
      </c>
      <c r="L165" s="115">
        <v>109226</v>
      </c>
      <c r="M165" s="101"/>
    </row>
    <row r="166" spans="1:13" ht="45.75" customHeight="1">
      <c r="A166" s="44" t="s">
        <v>6064</v>
      </c>
      <c r="B166" s="18" t="s">
        <v>5859</v>
      </c>
      <c r="C166" s="18" t="s">
        <v>5979</v>
      </c>
      <c r="D166" s="18" t="s">
        <v>6062</v>
      </c>
      <c r="E166" s="44" t="s">
        <v>5914</v>
      </c>
      <c r="F166" s="18" t="s">
        <v>5904</v>
      </c>
      <c r="G166" s="44" t="s">
        <v>5905</v>
      </c>
      <c r="H166" s="16" t="s">
        <v>93</v>
      </c>
      <c r="I166" s="18" t="s">
        <v>5445</v>
      </c>
      <c r="J166" s="115">
        <v>1411955.2668970814</v>
      </c>
      <c r="K166" s="115">
        <f t="shared" si="2"/>
        <v>268271.50071044546</v>
      </c>
      <c r="L166" s="115">
        <v>1680227</v>
      </c>
      <c r="M166" s="101"/>
    </row>
    <row r="167" spans="1:13" ht="45.75" customHeight="1">
      <c r="A167" s="44" t="s">
        <v>6065</v>
      </c>
      <c r="B167" s="18" t="s">
        <v>5859</v>
      </c>
      <c r="C167" s="18" t="s">
        <v>5979</v>
      </c>
      <c r="D167" s="18" t="s">
        <v>6062</v>
      </c>
      <c r="E167" s="44" t="s">
        <v>5914</v>
      </c>
      <c r="F167" s="18" t="s">
        <v>5909</v>
      </c>
      <c r="G167" s="44" t="s">
        <v>5905</v>
      </c>
      <c r="H167" s="16" t="s">
        <v>93</v>
      </c>
      <c r="I167" s="18" t="s">
        <v>5439</v>
      </c>
      <c r="J167" s="115">
        <v>163429.66175115207</v>
      </c>
      <c r="K167" s="115">
        <f t="shared" si="2"/>
        <v>31051.635732718896</v>
      </c>
      <c r="L167" s="115">
        <v>194481</v>
      </c>
      <c r="M167" s="101"/>
    </row>
    <row r="168" spans="1:13" ht="45.75" customHeight="1">
      <c r="A168" s="44" t="s">
        <v>6066</v>
      </c>
      <c r="B168" s="18" t="s">
        <v>5859</v>
      </c>
      <c r="C168" s="18" t="s">
        <v>5979</v>
      </c>
      <c r="D168" s="18" t="s">
        <v>6062</v>
      </c>
      <c r="E168" s="44" t="s">
        <v>5914</v>
      </c>
      <c r="F168" s="18" t="s">
        <v>5909</v>
      </c>
      <c r="G168" s="44" t="s">
        <v>5905</v>
      </c>
      <c r="H168" s="16" t="s">
        <v>93</v>
      </c>
      <c r="I168" s="18" t="s">
        <v>5442</v>
      </c>
      <c r="J168" s="115">
        <v>143290.93087557604</v>
      </c>
      <c r="K168" s="115">
        <f t="shared" si="2"/>
        <v>27225.276866359447</v>
      </c>
      <c r="L168" s="115">
        <v>170516</v>
      </c>
      <c r="M168" s="101"/>
    </row>
    <row r="169" spans="1:13" ht="45.75" customHeight="1">
      <c r="A169" s="44" t="s">
        <v>6067</v>
      </c>
      <c r="B169" s="18" t="s">
        <v>5859</v>
      </c>
      <c r="C169" s="18" t="s">
        <v>5979</v>
      </c>
      <c r="D169" s="18" t="s">
        <v>6062</v>
      </c>
      <c r="E169" s="44" t="s">
        <v>5914</v>
      </c>
      <c r="F169" s="18" t="s">
        <v>5909</v>
      </c>
      <c r="G169" s="44" t="s">
        <v>5905</v>
      </c>
      <c r="H169" s="16" t="s">
        <v>93</v>
      </c>
      <c r="I169" s="18" t="s">
        <v>5445</v>
      </c>
      <c r="J169" s="115">
        <v>2301793.4136493308</v>
      </c>
      <c r="K169" s="115">
        <f t="shared" si="2"/>
        <v>437340.74859337287</v>
      </c>
      <c r="L169" s="115">
        <v>2739134</v>
      </c>
      <c r="M169" s="101"/>
    </row>
    <row r="170" spans="1:13" ht="45.75" customHeight="1">
      <c r="A170" s="44" t="s">
        <v>6068</v>
      </c>
      <c r="B170" s="18" t="s">
        <v>5859</v>
      </c>
      <c r="C170" s="18" t="s">
        <v>5979</v>
      </c>
      <c r="D170" s="18" t="s">
        <v>6048</v>
      </c>
      <c r="E170" s="44" t="s">
        <v>5914</v>
      </c>
      <c r="F170" s="18" t="s">
        <v>5904</v>
      </c>
      <c r="G170" s="44" t="s">
        <v>5915</v>
      </c>
      <c r="H170" s="16" t="s">
        <v>93</v>
      </c>
      <c r="I170" s="18" t="s">
        <v>5439</v>
      </c>
      <c r="J170" s="115">
        <v>55138.282066052227</v>
      </c>
      <c r="K170" s="115">
        <f t="shared" si="2"/>
        <v>10476.273592549924</v>
      </c>
      <c r="L170" s="115">
        <v>65615</v>
      </c>
      <c r="M170" s="101"/>
    </row>
    <row r="171" spans="1:13" ht="45.75" customHeight="1">
      <c r="A171" s="44" t="s">
        <v>6069</v>
      </c>
      <c r="B171" s="18" t="s">
        <v>5859</v>
      </c>
      <c r="C171" s="18" t="s">
        <v>5979</v>
      </c>
      <c r="D171" s="18" t="s">
        <v>6048</v>
      </c>
      <c r="E171" s="44" t="s">
        <v>5914</v>
      </c>
      <c r="F171" s="18" t="s">
        <v>5904</v>
      </c>
      <c r="G171" s="44" t="s">
        <v>5915</v>
      </c>
      <c r="H171" s="16" t="s">
        <v>93</v>
      </c>
      <c r="I171" s="18" t="s">
        <v>5442</v>
      </c>
      <c r="J171" s="115">
        <v>60585.511691414918</v>
      </c>
      <c r="K171" s="115">
        <f t="shared" si="2"/>
        <v>11511.247221368834</v>
      </c>
      <c r="L171" s="115">
        <v>72097</v>
      </c>
      <c r="M171" s="101"/>
    </row>
    <row r="172" spans="1:13" ht="45.75" customHeight="1">
      <c r="A172" s="44" t="s">
        <v>6070</v>
      </c>
      <c r="B172" s="18" t="s">
        <v>5859</v>
      </c>
      <c r="C172" s="18" t="s">
        <v>5979</v>
      </c>
      <c r="D172" s="18" t="s">
        <v>6048</v>
      </c>
      <c r="E172" s="44" t="s">
        <v>5914</v>
      </c>
      <c r="F172" s="18" t="s">
        <v>5904</v>
      </c>
      <c r="G172" s="44" t="s">
        <v>5915</v>
      </c>
      <c r="H172" s="16" t="s">
        <v>93</v>
      </c>
      <c r="I172" s="18" t="s">
        <v>5445</v>
      </c>
      <c r="J172" s="115">
        <v>867030.32479945384</v>
      </c>
      <c r="K172" s="115">
        <f t="shared" si="2"/>
        <v>164735.76171189622</v>
      </c>
      <c r="L172" s="115">
        <v>1031766</v>
      </c>
      <c r="M172" s="101"/>
    </row>
    <row r="173" spans="1:13" ht="45.75" customHeight="1">
      <c r="A173" s="44" t="s">
        <v>6071</v>
      </c>
      <c r="B173" s="18" t="s">
        <v>5859</v>
      </c>
      <c r="C173" s="18" t="s">
        <v>5979</v>
      </c>
      <c r="D173" s="18" t="s">
        <v>6048</v>
      </c>
      <c r="E173" s="44" t="s">
        <v>5914</v>
      </c>
      <c r="F173" s="18" t="s">
        <v>5909</v>
      </c>
      <c r="G173" s="44" t="s">
        <v>5915</v>
      </c>
      <c r="H173" s="16" t="s">
        <v>93</v>
      </c>
      <c r="I173" s="18" t="s">
        <v>5439</v>
      </c>
      <c r="J173" s="115">
        <v>99353.179723502311</v>
      </c>
      <c r="K173" s="115">
        <f t="shared" si="2"/>
        <v>18877.104147465441</v>
      </c>
      <c r="L173" s="115">
        <v>118230</v>
      </c>
      <c r="M173" s="101"/>
    </row>
    <row r="174" spans="1:13" ht="45.75" customHeight="1">
      <c r="A174" s="44" t="s">
        <v>6072</v>
      </c>
      <c r="B174" s="18" t="s">
        <v>5859</v>
      </c>
      <c r="C174" s="18" t="s">
        <v>5979</v>
      </c>
      <c r="D174" s="18" t="s">
        <v>6048</v>
      </c>
      <c r="E174" s="44" t="s">
        <v>5914</v>
      </c>
      <c r="F174" s="18" t="s">
        <v>5909</v>
      </c>
      <c r="G174" s="44" t="s">
        <v>5915</v>
      </c>
      <c r="H174" s="16" t="s">
        <v>93</v>
      </c>
      <c r="I174" s="18" t="s">
        <v>5442</v>
      </c>
      <c r="J174" s="115">
        <v>86193.676565966889</v>
      </c>
      <c r="K174" s="115">
        <f t="shared" si="2"/>
        <v>16376.79854753371</v>
      </c>
      <c r="L174" s="115">
        <v>102570</v>
      </c>
      <c r="M174" s="101"/>
    </row>
    <row r="175" spans="1:13" ht="45.75" customHeight="1">
      <c r="A175" s="44" t="s">
        <v>6073</v>
      </c>
      <c r="B175" s="18" t="s">
        <v>5859</v>
      </c>
      <c r="C175" s="18" t="s">
        <v>5979</v>
      </c>
      <c r="D175" s="18" t="s">
        <v>6048</v>
      </c>
      <c r="E175" s="44" t="s">
        <v>5914</v>
      </c>
      <c r="F175" s="18" t="s">
        <v>5909</v>
      </c>
      <c r="G175" s="44" t="s">
        <v>5915</v>
      </c>
      <c r="H175" s="16" t="s">
        <v>93</v>
      </c>
      <c r="I175" s="18" t="s">
        <v>5445</v>
      </c>
      <c r="J175" s="115">
        <v>1509577.5102040817</v>
      </c>
      <c r="K175" s="115">
        <f t="shared" si="2"/>
        <v>286819.72693877551</v>
      </c>
      <c r="L175" s="115">
        <v>1796397</v>
      </c>
      <c r="M175" s="101"/>
    </row>
    <row r="176" spans="1:13" ht="45.75" customHeight="1">
      <c r="A176" s="44" t="s">
        <v>6074</v>
      </c>
      <c r="B176" s="18" t="s">
        <v>5859</v>
      </c>
      <c r="C176" s="18" t="s">
        <v>5979</v>
      </c>
      <c r="D176" s="18" t="s">
        <v>6055</v>
      </c>
      <c r="E176" s="44" t="s">
        <v>5914</v>
      </c>
      <c r="F176" s="18" t="s">
        <v>5904</v>
      </c>
      <c r="G176" s="44" t="s">
        <v>5915</v>
      </c>
      <c r="H176" s="16" t="s">
        <v>93</v>
      </c>
      <c r="I176" s="18" t="s">
        <v>5439</v>
      </c>
      <c r="J176" s="115">
        <v>176611.2390168971</v>
      </c>
      <c r="K176" s="115">
        <f t="shared" si="2"/>
        <v>33556.135413210453</v>
      </c>
      <c r="L176" s="115">
        <v>210167</v>
      </c>
      <c r="M176" s="101"/>
    </row>
    <row r="177" spans="1:13" ht="45.75" customHeight="1">
      <c r="A177" s="44" t="s">
        <v>6075</v>
      </c>
      <c r="B177" s="18" t="s">
        <v>5859</v>
      </c>
      <c r="C177" s="18" t="s">
        <v>5979</v>
      </c>
      <c r="D177" s="18" t="s">
        <v>6055</v>
      </c>
      <c r="E177" s="44" t="s">
        <v>5914</v>
      </c>
      <c r="F177" s="18" t="s">
        <v>5904</v>
      </c>
      <c r="G177" s="44" t="s">
        <v>5915</v>
      </c>
      <c r="H177" s="16" t="s">
        <v>93</v>
      </c>
      <c r="I177" s="18" t="s">
        <v>5442</v>
      </c>
      <c r="J177" s="115">
        <v>95773.341867212846</v>
      </c>
      <c r="K177" s="115">
        <f t="shared" si="2"/>
        <v>18196.934954770441</v>
      </c>
      <c r="L177" s="115">
        <v>113970</v>
      </c>
      <c r="M177" s="101"/>
    </row>
    <row r="178" spans="1:13" ht="45.75" customHeight="1">
      <c r="A178" s="44" t="s">
        <v>6076</v>
      </c>
      <c r="B178" s="18" t="s">
        <v>5859</v>
      </c>
      <c r="C178" s="18" t="s">
        <v>5979</v>
      </c>
      <c r="D178" s="18" t="s">
        <v>6055</v>
      </c>
      <c r="E178" s="44" t="s">
        <v>5914</v>
      </c>
      <c r="F178" s="18" t="s">
        <v>5904</v>
      </c>
      <c r="G178" s="44" t="s">
        <v>5915</v>
      </c>
      <c r="H178" s="16" t="s">
        <v>93</v>
      </c>
      <c r="I178" s="18" t="s">
        <v>5445</v>
      </c>
      <c r="J178" s="115">
        <v>1982885.6669226829</v>
      </c>
      <c r="K178" s="115">
        <f t="shared" si="2"/>
        <v>376748.27671530977</v>
      </c>
      <c r="L178" s="115">
        <v>2359634</v>
      </c>
      <c r="M178" s="101"/>
    </row>
    <row r="179" spans="1:13" ht="45.75" customHeight="1">
      <c r="A179" s="44" t="s">
        <v>6077</v>
      </c>
      <c r="B179" s="18" t="s">
        <v>5859</v>
      </c>
      <c r="C179" s="18" t="s">
        <v>5979</v>
      </c>
      <c r="D179" s="18" t="s">
        <v>6055</v>
      </c>
      <c r="E179" s="44" t="s">
        <v>5914</v>
      </c>
      <c r="F179" s="18" t="s">
        <v>5909</v>
      </c>
      <c r="G179" s="44" t="s">
        <v>5915</v>
      </c>
      <c r="H179" s="16" t="s">
        <v>93</v>
      </c>
      <c r="I179" s="18" t="s">
        <v>5439</v>
      </c>
      <c r="J179" s="115">
        <v>253244.28840245775</v>
      </c>
      <c r="K179" s="115">
        <f t="shared" si="2"/>
        <v>48116.414796466976</v>
      </c>
      <c r="L179" s="115">
        <v>301361</v>
      </c>
      <c r="M179" s="101"/>
    </row>
    <row r="180" spans="1:13" ht="45.75" customHeight="1">
      <c r="A180" s="44" t="s">
        <v>6078</v>
      </c>
      <c r="B180" s="18" t="s">
        <v>5859</v>
      </c>
      <c r="C180" s="18" t="s">
        <v>5979</v>
      </c>
      <c r="D180" s="18" t="s">
        <v>6055</v>
      </c>
      <c r="E180" s="44" t="s">
        <v>5914</v>
      </c>
      <c r="F180" s="18" t="s">
        <v>5909</v>
      </c>
      <c r="G180" s="44" t="s">
        <v>5915</v>
      </c>
      <c r="H180" s="16" t="s">
        <v>93</v>
      </c>
      <c r="I180" s="18" t="s">
        <v>5442</v>
      </c>
      <c r="J180" s="115">
        <v>155935.70026881719</v>
      </c>
      <c r="K180" s="115">
        <f t="shared" si="2"/>
        <v>29627.783051075268</v>
      </c>
      <c r="L180" s="115">
        <v>185563</v>
      </c>
      <c r="M180" s="101"/>
    </row>
    <row r="181" spans="1:13" ht="45.75" customHeight="1">
      <c r="A181" s="44" t="s">
        <v>6079</v>
      </c>
      <c r="B181" s="18" t="s">
        <v>5859</v>
      </c>
      <c r="C181" s="18" t="s">
        <v>5979</v>
      </c>
      <c r="D181" s="18" t="s">
        <v>6055</v>
      </c>
      <c r="E181" s="44" t="s">
        <v>5914</v>
      </c>
      <c r="F181" s="18" t="s">
        <v>5909</v>
      </c>
      <c r="G181" s="44" t="s">
        <v>5915</v>
      </c>
      <c r="H181" s="16" t="s">
        <v>93</v>
      </c>
      <c r="I181" s="18" t="s">
        <v>5445</v>
      </c>
      <c r="J181" s="115">
        <v>2944992.4193548388</v>
      </c>
      <c r="K181" s="115">
        <f t="shared" si="2"/>
        <v>559548.55967741937</v>
      </c>
      <c r="L181" s="115">
        <v>3504541</v>
      </c>
      <c r="M181" s="101"/>
    </row>
    <row r="182" spans="1:13" ht="45.75" customHeight="1">
      <c r="A182" s="44" t="s">
        <v>6080</v>
      </c>
      <c r="B182" s="18" t="s">
        <v>5859</v>
      </c>
      <c r="C182" s="18" t="s">
        <v>5979</v>
      </c>
      <c r="D182" s="18" t="s">
        <v>6062</v>
      </c>
      <c r="E182" s="44" t="s">
        <v>5914</v>
      </c>
      <c r="F182" s="18" t="s">
        <v>5904</v>
      </c>
      <c r="G182" s="44" t="s">
        <v>5915</v>
      </c>
      <c r="H182" s="16" t="s">
        <v>93</v>
      </c>
      <c r="I182" s="18" t="s">
        <v>5439</v>
      </c>
      <c r="J182" s="115">
        <v>161718.09462365592</v>
      </c>
      <c r="K182" s="115">
        <f t="shared" si="2"/>
        <v>30726.437978494625</v>
      </c>
      <c r="L182" s="115">
        <v>192445</v>
      </c>
      <c r="M182" s="101"/>
    </row>
    <row r="183" spans="1:13" ht="45.75" customHeight="1">
      <c r="A183" s="44" t="s">
        <v>6081</v>
      </c>
      <c r="B183" s="18" t="s">
        <v>5859</v>
      </c>
      <c r="C183" s="18" t="s">
        <v>5979</v>
      </c>
      <c r="D183" s="18" t="s">
        <v>6062</v>
      </c>
      <c r="E183" s="44" t="s">
        <v>5914</v>
      </c>
      <c r="F183" s="18" t="s">
        <v>5904</v>
      </c>
      <c r="G183" s="44" t="s">
        <v>5915</v>
      </c>
      <c r="H183" s="16" t="s">
        <v>93</v>
      </c>
      <c r="I183" s="18" t="s">
        <v>5442</v>
      </c>
      <c r="J183" s="115">
        <v>141427.09019091507</v>
      </c>
      <c r="K183" s="115">
        <f t="shared" si="2"/>
        <v>26871.147136273863</v>
      </c>
      <c r="L183" s="115">
        <v>168298</v>
      </c>
      <c r="M183" s="101"/>
    </row>
    <row r="184" spans="1:13" ht="45.75" customHeight="1">
      <c r="A184" s="44" t="s">
        <v>6082</v>
      </c>
      <c r="B184" s="18" t="s">
        <v>5859</v>
      </c>
      <c r="C184" s="18" t="s">
        <v>5979</v>
      </c>
      <c r="D184" s="18" t="s">
        <v>6062</v>
      </c>
      <c r="E184" s="44" t="s">
        <v>5914</v>
      </c>
      <c r="F184" s="18" t="s">
        <v>5904</v>
      </c>
      <c r="G184" s="44" t="s">
        <v>5915</v>
      </c>
      <c r="H184" s="16" t="s">
        <v>93</v>
      </c>
      <c r="I184" s="18" t="s">
        <v>5445</v>
      </c>
      <c r="J184" s="115">
        <v>2300884.6262160777</v>
      </c>
      <c r="K184" s="115">
        <f t="shared" si="2"/>
        <v>437168.07898105477</v>
      </c>
      <c r="L184" s="115">
        <v>2738053</v>
      </c>
      <c r="M184" s="101"/>
    </row>
    <row r="185" spans="1:13" ht="45.75" customHeight="1">
      <c r="A185" s="44" t="s">
        <v>6083</v>
      </c>
      <c r="B185" s="18" t="s">
        <v>5859</v>
      </c>
      <c r="C185" s="18" t="s">
        <v>5979</v>
      </c>
      <c r="D185" s="18" t="s">
        <v>6062</v>
      </c>
      <c r="E185" s="44" t="s">
        <v>5914</v>
      </c>
      <c r="F185" s="18" t="s">
        <v>5909</v>
      </c>
      <c r="G185" s="44" t="s">
        <v>5915</v>
      </c>
      <c r="H185" s="16" t="s">
        <v>93</v>
      </c>
      <c r="I185" s="18" t="s">
        <v>5439</v>
      </c>
      <c r="J185" s="115">
        <v>293011.56566820276</v>
      </c>
      <c r="K185" s="115">
        <f t="shared" si="2"/>
        <v>55672.197476958529</v>
      </c>
      <c r="L185" s="115">
        <v>348684</v>
      </c>
      <c r="M185" s="101"/>
    </row>
    <row r="186" spans="1:13" ht="45.75" customHeight="1">
      <c r="A186" s="44" t="s">
        <v>6084</v>
      </c>
      <c r="B186" s="18" t="s">
        <v>5859</v>
      </c>
      <c r="C186" s="18" t="s">
        <v>5979</v>
      </c>
      <c r="D186" s="18" t="s">
        <v>6062</v>
      </c>
      <c r="E186" s="44" t="s">
        <v>5914</v>
      </c>
      <c r="F186" s="18" t="s">
        <v>5909</v>
      </c>
      <c r="G186" s="44" t="s">
        <v>5915</v>
      </c>
      <c r="H186" s="16" t="s">
        <v>93</v>
      </c>
      <c r="I186" s="18" t="s">
        <v>5442</v>
      </c>
      <c r="J186" s="115">
        <v>202120.39389949528</v>
      </c>
      <c r="K186" s="115">
        <f t="shared" si="2"/>
        <v>38402.8748409041</v>
      </c>
      <c r="L186" s="115">
        <v>240523</v>
      </c>
      <c r="M186" s="101"/>
    </row>
    <row r="187" spans="1:13" ht="45.75" customHeight="1">
      <c r="A187" s="44" t="s">
        <v>6085</v>
      </c>
      <c r="B187" s="18" t="s">
        <v>5859</v>
      </c>
      <c r="C187" s="18" t="s">
        <v>5979</v>
      </c>
      <c r="D187" s="18" t="s">
        <v>6062</v>
      </c>
      <c r="E187" s="44" t="s">
        <v>5914</v>
      </c>
      <c r="F187" s="18" t="s">
        <v>5909</v>
      </c>
      <c r="G187" s="44" t="s">
        <v>5915</v>
      </c>
      <c r="H187" s="16" t="s">
        <v>93</v>
      </c>
      <c r="I187" s="18" t="s">
        <v>5445</v>
      </c>
      <c r="J187" s="115">
        <v>3099336.3198924731</v>
      </c>
      <c r="K187" s="115">
        <f t="shared" si="2"/>
        <v>588873.90077956987</v>
      </c>
      <c r="L187" s="115">
        <v>3688210</v>
      </c>
      <c r="M187" s="101"/>
    </row>
    <row r="188" spans="1:13" ht="45.75" customHeight="1">
      <c r="A188" s="44" t="s">
        <v>6086</v>
      </c>
      <c r="B188" s="18" t="s">
        <v>5859</v>
      </c>
      <c r="C188" s="18" t="s">
        <v>5979</v>
      </c>
      <c r="D188" s="18" t="s">
        <v>6087</v>
      </c>
      <c r="E188" s="44" t="s">
        <v>5914</v>
      </c>
      <c r="F188" s="18" t="s">
        <v>5904</v>
      </c>
      <c r="G188" s="44" t="s">
        <v>5915</v>
      </c>
      <c r="H188" s="16" t="s">
        <v>93</v>
      </c>
      <c r="I188" s="18" t="s">
        <v>5439</v>
      </c>
      <c r="J188" s="115">
        <v>405028.25883256528</v>
      </c>
      <c r="K188" s="115">
        <f t="shared" si="2"/>
        <v>76955.369178187408</v>
      </c>
      <c r="L188" s="115">
        <v>481984</v>
      </c>
      <c r="M188" s="101"/>
    </row>
    <row r="189" spans="1:13" ht="45.75" customHeight="1">
      <c r="A189" s="44" t="s">
        <v>6088</v>
      </c>
      <c r="B189" s="18" t="s">
        <v>5859</v>
      </c>
      <c r="C189" s="18" t="s">
        <v>5979</v>
      </c>
      <c r="D189" s="18" t="s">
        <v>6087</v>
      </c>
      <c r="E189" s="44" t="s">
        <v>5914</v>
      </c>
      <c r="F189" s="18" t="s">
        <v>5904</v>
      </c>
      <c r="G189" s="44" t="s">
        <v>5915</v>
      </c>
      <c r="H189" s="16" t="s">
        <v>93</v>
      </c>
      <c r="I189" s="18" t="s">
        <v>5442</v>
      </c>
      <c r="J189" s="115">
        <v>342104.3581669227</v>
      </c>
      <c r="K189" s="115">
        <f t="shared" si="2"/>
        <v>64999.828051715311</v>
      </c>
      <c r="L189" s="115">
        <v>407104</v>
      </c>
      <c r="M189" s="101"/>
    </row>
    <row r="190" spans="1:13" ht="45.75" customHeight="1">
      <c r="A190" s="44" t="s">
        <v>6089</v>
      </c>
      <c r="B190" s="18" t="s">
        <v>5859</v>
      </c>
      <c r="C190" s="18" t="s">
        <v>5979</v>
      </c>
      <c r="D190" s="18" t="s">
        <v>6087</v>
      </c>
      <c r="E190" s="44" t="s">
        <v>5914</v>
      </c>
      <c r="F190" s="18" t="s">
        <v>5904</v>
      </c>
      <c r="G190" s="44" t="s">
        <v>5915</v>
      </c>
      <c r="H190" s="16" t="s">
        <v>93</v>
      </c>
      <c r="I190" s="18" t="s">
        <v>5445</v>
      </c>
      <c r="J190" s="115">
        <v>5177144</v>
      </c>
      <c r="K190" s="115">
        <f t="shared" si="2"/>
        <v>983657.36</v>
      </c>
      <c r="L190" s="115">
        <v>6160801</v>
      </c>
      <c r="M190" s="101"/>
    </row>
    <row r="191" spans="1:13" ht="45.75" customHeight="1">
      <c r="A191" s="44" t="s">
        <v>6090</v>
      </c>
      <c r="B191" s="18" t="s">
        <v>5859</v>
      </c>
      <c r="C191" s="18" t="s">
        <v>5979</v>
      </c>
      <c r="D191" s="18" t="s">
        <v>6087</v>
      </c>
      <c r="E191" s="44" t="s">
        <v>5914</v>
      </c>
      <c r="F191" s="18" t="s">
        <v>5909</v>
      </c>
      <c r="G191" s="44" t="s">
        <v>5915</v>
      </c>
      <c r="H191" s="16" t="s">
        <v>93</v>
      </c>
      <c r="I191" s="18" t="s">
        <v>5439</v>
      </c>
      <c r="J191" s="115">
        <v>493974</v>
      </c>
      <c r="K191" s="115">
        <f t="shared" si="2"/>
        <v>93855.06</v>
      </c>
      <c r="L191" s="115">
        <v>587829</v>
      </c>
      <c r="M191" s="101"/>
    </row>
    <row r="192" spans="1:13" ht="45.75" customHeight="1">
      <c r="A192" s="44" t="s">
        <v>6091</v>
      </c>
      <c r="B192" s="18" t="s">
        <v>5859</v>
      </c>
      <c r="C192" s="18" t="s">
        <v>5979</v>
      </c>
      <c r="D192" s="18" t="s">
        <v>6087</v>
      </c>
      <c r="E192" s="44" t="s">
        <v>5914</v>
      </c>
      <c r="F192" s="18" t="s">
        <v>5909</v>
      </c>
      <c r="G192" s="44" t="s">
        <v>5915</v>
      </c>
      <c r="H192" s="16" t="s">
        <v>93</v>
      </c>
      <c r="I192" s="18" t="s">
        <v>5442</v>
      </c>
      <c r="J192" s="115">
        <v>481474.30353302613</v>
      </c>
      <c r="K192" s="115">
        <f t="shared" si="2"/>
        <v>91480.117671274973</v>
      </c>
      <c r="L192" s="115">
        <v>572954</v>
      </c>
      <c r="M192" s="101"/>
    </row>
    <row r="193" spans="1:13" ht="45.75" customHeight="1">
      <c r="A193" s="44" t="s">
        <v>6092</v>
      </c>
      <c r="B193" s="18" t="s">
        <v>5859</v>
      </c>
      <c r="C193" s="18" t="s">
        <v>5979</v>
      </c>
      <c r="D193" s="18" t="s">
        <v>6087</v>
      </c>
      <c r="E193" s="44" t="s">
        <v>5914</v>
      </c>
      <c r="F193" s="18" t="s">
        <v>5909</v>
      </c>
      <c r="G193" s="44" t="s">
        <v>5915</v>
      </c>
      <c r="H193" s="16" t="s">
        <v>93</v>
      </c>
      <c r="I193" s="18" t="s">
        <v>5445</v>
      </c>
      <c r="J193" s="115">
        <v>6134026.5</v>
      </c>
      <c r="K193" s="115">
        <f t="shared" si="2"/>
        <v>1165465.0349999999</v>
      </c>
      <c r="L193" s="115">
        <v>7299492</v>
      </c>
      <c r="M193" s="101"/>
    </row>
    <row r="194" spans="1:13" ht="45.75" customHeight="1">
      <c r="A194" s="44" t="s">
        <v>6093</v>
      </c>
      <c r="B194" s="18" t="s">
        <v>5859</v>
      </c>
      <c r="C194" s="18" t="s">
        <v>5979</v>
      </c>
      <c r="D194" s="18" t="s">
        <v>6094</v>
      </c>
      <c r="E194" s="44" t="s">
        <v>5914</v>
      </c>
      <c r="F194" s="18" t="s">
        <v>5904</v>
      </c>
      <c r="G194" s="44" t="s">
        <v>5915</v>
      </c>
      <c r="H194" s="16" t="s">
        <v>93</v>
      </c>
      <c r="I194" s="18" t="s">
        <v>5439</v>
      </c>
      <c r="J194" s="115">
        <v>459453.93817204301</v>
      </c>
      <c r="K194" s="115">
        <f t="shared" si="2"/>
        <v>87296.248252688179</v>
      </c>
      <c r="L194" s="115">
        <v>546750</v>
      </c>
      <c r="M194" s="101"/>
    </row>
    <row r="195" spans="1:13" ht="45.75" customHeight="1">
      <c r="A195" s="44" t="s">
        <v>6095</v>
      </c>
      <c r="B195" s="18" t="s">
        <v>5859</v>
      </c>
      <c r="C195" s="18" t="s">
        <v>5979</v>
      </c>
      <c r="D195" s="18" t="s">
        <v>6094</v>
      </c>
      <c r="E195" s="44" t="s">
        <v>5914</v>
      </c>
      <c r="F195" s="18" t="s">
        <v>5904</v>
      </c>
      <c r="G195" s="44" t="s">
        <v>5915</v>
      </c>
      <c r="H195" s="16" t="s">
        <v>93</v>
      </c>
      <c r="I195" s="18" t="s">
        <v>5442</v>
      </c>
      <c r="J195" s="115">
        <v>389227.96262160782</v>
      </c>
      <c r="K195" s="115">
        <f t="shared" si="2"/>
        <v>73953.312898105491</v>
      </c>
      <c r="L195" s="115">
        <v>463181</v>
      </c>
      <c r="M195" s="101"/>
    </row>
    <row r="196" spans="1:13" ht="45.75" customHeight="1">
      <c r="A196" s="44" t="s">
        <v>6096</v>
      </c>
      <c r="B196" s="18" t="s">
        <v>5859</v>
      </c>
      <c r="C196" s="18" t="s">
        <v>5979</v>
      </c>
      <c r="D196" s="18" t="s">
        <v>6094</v>
      </c>
      <c r="E196" s="44" t="s">
        <v>5914</v>
      </c>
      <c r="F196" s="18" t="s">
        <v>5904</v>
      </c>
      <c r="G196" s="44" t="s">
        <v>5915</v>
      </c>
      <c r="H196" s="16" t="s">
        <v>93</v>
      </c>
      <c r="I196" s="18" t="s">
        <v>5445</v>
      </c>
      <c r="J196" s="115">
        <v>5411009.333333333</v>
      </c>
      <c r="K196" s="115">
        <f t="shared" si="2"/>
        <v>1028091.7733333333</v>
      </c>
      <c r="L196" s="115">
        <v>6439101</v>
      </c>
      <c r="M196" s="101"/>
    </row>
    <row r="197" spans="1:13" ht="45.75" customHeight="1">
      <c r="A197" s="44" t="s">
        <v>6097</v>
      </c>
      <c r="B197" s="18" t="s">
        <v>5859</v>
      </c>
      <c r="C197" s="18" t="s">
        <v>5979</v>
      </c>
      <c r="D197" s="18" t="s">
        <v>6094</v>
      </c>
      <c r="E197" s="44" t="s">
        <v>5914</v>
      </c>
      <c r="F197" s="18" t="s">
        <v>5909</v>
      </c>
      <c r="G197" s="44" t="s">
        <v>5915</v>
      </c>
      <c r="H197" s="16" t="s">
        <v>93</v>
      </c>
      <c r="I197" s="18" t="s">
        <v>5439</v>
      </c>
      <c r="J197" s="115">
        <v>552288</v>
      </c>
      <c r="K197" s="115">
        <f t="shared" si="2"/>
        <v>104934.72</v>
      </c>
      <c r="L197" s="115">
        <v>657223</v>
      </c>
      <c r="M197" s="101"/>
    </row>
    <row r="198" spans="1:13" ht="45.75" customHeight="1">
      <c r="A198" s="44" t="s">
        <v>6098</v>
      </c>
      <c r="B198" s="18" t="s">
        <v>5859</v>
      </c>
      <c r="C198" s="18" t="s">
        <v>5979</v>
      </c>
      <c r="D198" s="18" t="s">
        <v>6094</v>
      </c>
      <c r="E198" s="44" t="s">
        <v>5914</v>
      </c>
      <c r="F198" s="18" t="s">
        <v>5909</v>
      </c>
      <c r="G198" s="44" t="s">
        <v>5915</v>
      </c>
      <c r="H198" s="16" t="s">
        <v>93</v>
      </c>
      <c r="I198" s="18" t="s">
        <v>5442</v>
      </c>
      <c r="J198" s="115">
        <v>540430.81351766514</v>
      </c>
      <c r="K198" s="115">
        <f t="shared" ref="K198:K261" si="3">+J198*0.19</f>
        <v>102681.85456835637</v>
      </c>
      <c r="L198" s="115">
        <v>643113</v>
      </c>
      <c r="M198" s="101"/>
    </row>
    <row r="199" spans="1:13" ht="45.75" customHeight="1">
      <c r="A199" s="44" t="s">
        <v>6099</v>
      </c>
      <c r="B199" s="18" t="s">
        <v>5859</v>
      </c>
      <c r="C199" s="18" t="s">
        <v>5979</v>
      </c>
      <c r="D199" s="18" t="s">
        <v>6094</v>
      </c>
      <c r="E199" s="44" t="s">
        <v>5914</v>
      </c>
      <c r="F199" s="18" t="s">
        <v>5909</v>
      </c>
      <c r="G199" s="44" t="s">
        <v>5915</v>
      </c>
      <c r="H199" s="16" t="s">
        <v>93</v>
      </c>
      <c r="I199" s="18" t="s">
        <v>5445</v>
      </c>
      <c r="J199" s="115">
        <v>6833641</v>
      </c>
      <c r="K199" s="115">
        <f t="shared" si="3"/>
        <v>1298391.79</v>
      </c>
      <c r="L199" s="115">
        <v>8132033</v>
      </c>
      <c r="M199" s="101"/>
    </row>
    <row r="200" spans="1:13" ht="45.75" customHeight="1">
      <c r="A200" s="44" t="s">
        <v>6100</v>
      </c>
      <c r="B200" s="18" t="s">
        <v>5859</v>
      </c>
      <c r="C200" s="18" t="s">
        <v>5979</v>
      </c>
      <c r="D200" s="18" t="s">
        <v>6101</v>
      </c>
      <c r="E200" s="44" t="s">
        <v>5914</v>
      </c>
      <c r="F200" s="18" t="s">
        <v>5904</v>
      </c>
      <c r="G200" s="44" t="s">
        <v>5915</v>
      </c>
      <c r="H200" s="16" t="s">
        <v>93</v>
      </c>
      <c r="I200" s="18" t="s">
        <v>5439</v>
      </c>
      <c r="J200" s="115">
        <v>519545.5</v>
      </c>
      <c r="K200" s="115">
        <f t="shared" si="3"/>
        <v>98713.645000000004</v>
      </c>
      <c r="L200" s="115">
        <v>618259</v>
      </c>
      <c r="M200" s="101"/>
    </row>
    <row r="201" spans="1:13" ht="45.75" customHeight="1">
      <c r="A201" s="44" t="s">
        <v>6102</v>
      </c>
      <c r="B201" s="18" t="s">
        <v>5859</v>
      </c>
      <c r="C201" s="18" t="s">
        <v>5979</v>
      </c>
      <c r="D201" s="18" t="s">
        <v>6101</v>
      </c>
      <c r="E201" s="44" t="s">
        <v>5914</v>
      </c>
      <c r="F201" s="18" t="s">
        <v>5904</v>
      </c>
      <c r="G201" s="44" t="s">
        <v>5915</v>
      </c>
      <c r="H201" s="16" t="s">
        <v>93</v>
      </c>
      <c r="I201" s="18" t="s">
        <v>5442</v>
      </c>
      <c r="J201" s="115">
        <v>534052.40430107526</v>
      </c>
      <c r="K201" s="115">
        <f t="shared" si="3"/>
        <v>101469.95681720431</v>
      </c>
      <c r="L201" s="115">
        <v>635522</v>
      </c>
      <c r="M201" s="101"/>
    </row>
    <row r="202" spans="1:13" ht="45.75" customHeight="1">
      <c r="A202" s="44" t="s">
        <v>6103</v>
      </c>
      <c r="B202" s="18" t="s">
        <v>5859</v>
      </c>
      <c r="C202" s="18" t="s">
        <v>5979</v>
      </c>
      <c r="D202" s="18" t="s">
        <v>6101</v>
      </c>
      <c r="E202" s="44" t="s">
        <v>5914</v>
      </c>
      <c r="F202" s="18" t="s">
        <v>5904</v>
      </c>
      <c r="G202" s="44" t="s">
        <v>5915</v>
      </c>
      <c r="H202" s="16" t="s">
        <v>93</v>
      </c>
      <c r="I202" s="18" t="s">
        <v>5445</v>
      </c>
      <c r="J202" s="115">
        <v>6566890</v>
      </c>
      <c r="K202" s="115">
        <f t="shared" si="3"/>
        <v>1247709.1000000001</v>
      </c>
      <c r="L202" s="115">
        <v>7814599</v>
      </c>
      <c r="M202" s="101"/>
    </row>
    <row r="203" spans="1:13" ht="45.75" customHeight="1">
      <c r="A203" s="44" t="s">
        <v>6104</v>
      </c>
      <c r="B203" s="18" t="s">
        <v>5859</v>
      </c>
      <c r="C203" s="18" t="s">
        <v>5979</v>
      </c>
      <c r="D203" s="18" t="s">
        <v>6101</v>
      </c>
      <c r="E203" s="44" t="s">
        <v>5914</v>
      </c>
      <c r="F203" s="18" t="s">
        <v>5909</v>
      </c>
      <c r="G203" s="44" t="s">
        <v>5915</v>
      </c>
      <c r="H203" s="16" t="s">
        <v>93</v>
      </c>
      <c r="I203" s="18" t="s">
        <v>5439</v>
      </c>
      <c r="J203" s="115">
        <v>654759</v>
      </c>
      <c r="K203" s="115">
        <f t="shared" si="3"/>
        <v>124404.21</v>
      </c>
      <c r="L203" s="115">
        <v>779163</v>
      </c>
      <c r="M203" s="101"/>
    </row>
    <row r="204" spans="1:13" ht="45.75" customHeight="1">
      <c r="A204" s="44" t="s">
        <v>6105</v>
      </c>
      <c r="B204" s="18" t="s">
        <v>5859</v>
      </c>
      <c r="C204" s="18" t="s">
        <v>5979</v>
      </c>
      <c r="D204" s="45" t="s">
        <v>6101</v>
      </c>
      <c r="E204" s="44" t="s">
        <v>5914</v>
      </c>
      <c r="F204" s="45" t="s">
        <v>5909</v>
      </c>
      <c r="G204" s="44" t="s">
        <v>5915</v>
      </c>
      <c r="H204" s="43" t="s">
        <v>93</v>
      </c>
      <c r="I204" s="45" t="s">
        <v>5442</v>
      </c>
      <c r="J204" s="115">
        <v>652225.82027649775</v>
      </c>
      <c r="K204" s="115">
        <f t="shared" si="3"/>
        <v>123922.90585253458</v>
      </c>
      <c r="L204" s="115">
        <v>776149</v>
      </c>
      <c r="M204" s="101"/>
    </row>
    <row r="205" spans="1:13" ht="45.75" customHeight="1">
      <c r="A205" s="44" t="s">
        <v>6106</v>
      </c>
      <c r="B205" s="18" t="s">
        <v>5859</v>
      </c>
      <c r="C205" s="18" t="s">
        <v>5979</v>
      </c>
      <c r="D205" s="45" t="s">
        <v>6101</v>
      </c>
      <c r="E205" s="44" t="s">
        <v>5914</v>
      </c>
      <c r="F205" s="45" t="s">
        <v>5909</v>
      </c>
      <c r="G205" s="44" t="s">
        <v>5915</v>
      </c>
      <c r="H205" s="43" t="s">
        <v>93</v>
      </c>
      <c r="I205" s="45" t="s">
        <v>5445</v>
      </c>
      <c r="J205" s="115">
        <v>7196708</v>
      </c>
      <c r="K205" s="115">
        <f t="shared" si="3"/>
        <v>1367374.52</v>
      </c>
      <c r="L205" s="115">
        <v>8564083</v>
      </c>
      <c r="M205" s="101"/>
    </row>
    <row r="206" spans="1:13" ht="45.75" customHeight="1">
      <c r="A206" s="44" t="s">
        <v>6107</v>
      </c>
      <c r="B206" s="18" t="s">
        <v>5859</v>
      </c>
      <c r="C206" s="18" t="s">
        <v>5979</v>
      </c>
      <c r="D206" s="18" t="s">
        <v>6108</v>
      </c>
      <c r="E206" s="44" t="s">
        <v>5914</v>
      </c>
      <c r="F206" s="18" t="s">
        <v>5904</v>
      </c>
      <c r="G206" s="44" t="s">
        <v>5915</v>
      </c>
      <c r="H206" s="16" t="s">
        <v>93</v>
      </c>
      <c r="I206" s="18" t="s">
        <v>5439</v>
      </c>
      <c r="J206" s="115">
        <v>618017.12288786483</v>
      </c>
      <c r="K206" s="115">
        <f t="shared" si="3"/>
        <v>117423.25334869431</v>
      </c>
      <c r="L206" s="115">
        <v>735440</v>
      </c>
      <c r="M206" s="101"/>
    </row>
    <row r="207" spans="1:13" ht="45.75" customHeight="1">
      <c r="A207" s="44" t="s">
        <v>6109</v>
      </c>
      <c r="B207" s="18" t="s">
        <v>5859</v>
      </c>
      <c r="C207" s="18" t="s">
        <v>5979</v>
      </c>
      <c r="D207" s="18" t="s">
        <v>6108</v>
      </c>
      <c r="E207" s="44" t="s">
        <v>5914</v>
      </c>
      <c r="F207" s="18" t="s">
        <v>5904</v>
      </c>
      <c r="G207" s="44" t="s">
        <v>5915</v>
      </c>
      <c r="H207" s="16" t="s">
        <v>93</v>
      </c>
      <c r="I207" s="18" t="s">
        <v>5442</v>
      </c>
      <c r="J207" s="115">
        <v>578275.02427035326</v>
      </c>
      <c r="K207" s="115">
        <f t="shared" si="3"/>
        <v>109872.25461136713</v>
      </c>
      <c r="L207" s="115">
        <v>688147</v>
      </c>
      <c r="M207" s="101"/>
    </row>
    <row r="208" spans="1:13" ht="45.75" customHeight="1">
      <c r="A208" s="44" t="s">
        <v>6110</v>
      </c>
      <c r="B208" s="18" t="s">
        <v>5859</v>
      </c>
      <c r="C208" s="18" t="s">
        <v>5979</v>
      </c>
      <c r="D208" s="18" t="s">
        <v>6108</v>
      </c>
      <c r="E208" s="44" t="s">
        <v>5914</v>
      </c>
      <c r="F208" s="18" t="s">
        <v>5904</v>
      </c>
      <c r="G208" s="44" t="s">
        <v>5915</v>
      </c>
      <c r="H208" s="16" t="s">
        <v>93</v>
      </c>
      <c r="I208" s="18" t="s">
        <v>5445</v>
      </c>
      <c r="J208" s="115">
        <v>6259427.5</v>
      </c>
      <c r="K208" s="115">
        <f t="shared" si="3"/>
        <v>1189291.2250000001</v>
      </c>
      <c r="L208" s="115">
        <v>7448719</v>
      </c>
      <c r="M208" s="101"/>
    </row>
    <row r="209" spans="1:13" ht="45.75" customHeight="1">
      <c r="A209" s="44" t="s">
        <v>6111</v>
      </c>
      <c r="B209" s="18" t="s">
        <v>5859</v>
      </c>
      <c r="C209" s="18" t="s">
        <v>5979</v>
      </c>
      <c r="D209" s="18" t="s">
        <v>6108</v>
      </c>
      <c r="E209" s="44" t="s">
        <v>5914</v>
      </c>
      <c r="F209" s="18" t="s">
        <v>5909</v>
      </c>
      <c r="G209" s="44" t="s">
        <v>5915</v>
      </c>
      <c r="H209" s="16" t="s">
        <v>93</v>
      </c>
      <c r="I209" s="18" t="s">
        <v>5439</v>
      </c>
      <c r="J209" s="115">
        <v>781716.66666666663</v>
      </c>
      <c r="K209" s="115">
        <f t="shared" si="3"/>
        <v>148526.16666666666</v>
      </c>
      <c r="L209" s="115">
        <v>930243</v>
      </c>
      <c r="M209" s="101"/>
    </row>
    <row r="210" spans="1:13" ht="45.75" customHeight="1">
      <c r="A210" s="44" t="s">
        <v>6112</v>
      </c>
      <c r="B210" s="18" t="s">
        <v>5859</v>
      </c>
      <c r="C210" s="18" t="s">
        <v>5979</v>
      </c>
      <c r="D210" s="18" t="s">
        <v>6108</v>
      </c>
      <c r="E210" s="44" t="s">
        <v>5914</v>
      </c>
      <c r="F210" s="45" t="s">
        <v>5909</v>
      </c>
      <c r="G210" s="44" t="s">
        <v>5915</v>
      </c>
      <c r="H210" s="43" t="s">
        <v>93</v>
      </c>
      <c r="I210" s="45" t="s">
        <v>5442</v>
      </c>
      <c r="J210" s="115">
        <v>777635.7716333844</v>
      </c>
      <c r="K210" s="115">
        <f t="shared" si="3"/>
        <v>147750.79661034304</v>
      </c>
      <c r="L210" s="115">
        <v>925387</v>
      </c>
      <c r="M210" s="101"/>
    </row>
    <row r="211" spans="1:13" ht="45.75" customHeight="1">
      <c r="A211" s="44" t="s">
        <v>6113</v>
      </c>
      <c r="B211" s="18" t="s">
        <v>5859</v>
      </c>
      <c r="C211" s="18" t="s">
        <v>5979</v>
      </c>
      <c r="D211" s="18" t="s">
        <v>6108</v>
      </c>
      <c r="E211" s="44" t="s">
        <v>5914</v>
      </c>
      <c r="F211" s="45" t="s">
        <v>5909</v>
      </c>
      <c r="G211" s="44" t="s">
        <v>5915</v>
      </c>
      <c r="H211" s="43" t="s">
        <v>93</v>
      </c>
      <c r="I211" s="45" t="s">
        <v>5445</v>
      </c>
      <c r="J211" s="115">
        <v>8869942</v>
      </c>
      <c r="K211" s="115">
        <f t="shared" si="3"/>
        <v>1685288.98</v>
      </c>
      <c r="L211" s="115">
        <v>10555231</v>
      </c>
      <c r="M211" s="101"/>
    </row>
    <row r="212" spans="1:13" ht="45.75" customHeight="1">
      <c r="A212" s="44" t="s">
        <v>6114</v>
      </c>
      <c r="B212" s="18" t="s">
        <v>5859</v>
      </c>
      <c r="C212" s="44" t="s">
        <v>6115</v>
      </c>
      <c r="D212" s="18" t="s">
        <v>6116</v>
      </c>
      <c r="E212" s="44" t="s">
        <v>6117</v>
      </c>
      <c r="F212" s="18" t="s">
        <v>5904</v>
      </c>
      <c r="G212" s="44" t="s">
        <v>6118</v>
      </c>
      <c r="H212" s="16" t="s">
        <v>93</v>
      </c>
      <c r="I212" s="18" t="s">
        <v>5439</v>
      </c>
      <c r="J212" s="115">
        <v>43549.551203277013</v>
      </c>
      <c r="K212" s="115">
        <f t="shared" si="3"/>
        <v>8274.4147286226325</v>
      </c>
      <c r="L212" s="115">
        <v>51824</v>
      </c>
      <c r="M212" s="101"/>
    </row>
    <row r="213" spans="1:13" ht="45.75" customHeight="1">
      <c r="A213" s="44" t="s">
        <v>6119</v>
      </c>
      <c r="B213" s="18" t="s">
        <v>5859</v>
      </c>
      <c r="C213" s="44" t="s">
        <v>6115</v>
      </c>
      <c r="D213" s="18" t="s">
        <v>6116</v>
      </c>
      <c r="E213" s="44" t="s">
        <v>6117</v>
      </c>
      <c r="F213" s="18" t="s">
        <v>5904</v>
      </c>
      <c r="G213" s="44" t="s">
        <v>6118</v>
      </c>
      <c r="H213" s="16" t="s">
        <v>93</v>
      </c>
      <c r="I213" s="18" t="s">
        <v>5442</v>
      </c>
      <c r="J213" s="115">
        <v>35304.510325994197</v>
      </c>
      <c r="K213" s="115">
        <f t="shared" si="3"/>
        <v>6707.8569619388973</v>
      </c>
      <c r="L213" s="115">
        <v>42012</v>
      </c>
      <c r="M213" s="101"/>
    </row>
    <row r="214" spans="1:13" ht="45.75" customHeight="1">
      <c r="A214" s="44" t="s">
        <v>6120</v>
      </c>
      <c r="B214" s="18" t="s">
        <v>5859</v>
      </c>
      <c r="C214" s="44" t="s">
        <v>6115</v>
      </c>
      <c r="D214" s="18" t="s">
        <v>6116</v>
      </c>
      <c r="E214" s="44" t="s">
        <v>6117</v>
      </c>
      <c r="F214" s="18" t="s">
        <v>5904</v>
      </c>
      <c r="G214" s="44" t="s">
        <v>6118</v>
      </c>
      <c r="H214" s="16" t="s">
        <v>93</v>
      </c>
      <c r="I214" s="18" t="s">
        <v>5445</v>
      </c>
      <c r="J214" s="115">
        <v>634621.030283081</v>
      </c>
      <c r="K214" s="115">
        <f t="shared" si="3"/>
        <v>120577.99575378539</v>
      </c>
      <c r="L214" s="115">
        <v>755199</v>
      </c>
      <c r="M214" s="101"/>
    </row>
    <row r="215" spans="1:13" ht="45.75" customHeight="1">
      <c r="A215" s="44" t="s">
        <v>6121</v>
      </c>
      <c r="B215" s="18" t="s">
        <v>5859</v>
      </c>
      <c r="C215" s="44" t="s">
        <v>6115</v>
      </c>
      <c r="D215" s="18" t="s">
        <v>6116</v>
      </c>
      <c r="E215" s="44" t="s">
        <v>6117</v>
      </c>
      <c r="F215" s="18" t="s">
        <v>5909</v>
      </c>
      <c r="G215" s="44" t="s">
        <v>6118</v>
      </c>
      <c r="H215" s="16" t="s">
        <v>93</v>
      </c>
      <c r="I215" s="18" t="s">
        <v>5439</v>
      </c>
      <c r="J215" s="115">
        <v>62600.030977982591</v>
      </c>
      <c r="K215" s="115">
        <f t="shared" si="3"/>
        <v>11894.005885816692</v>
      </c>
      <c r="L215" s="115">
        <v>74494</v>
      </c>
      <c r="M215" s="101"/>
    </row>
    <row r="216" spans="1:13" ht="45.75" customHeight="1">
      <c r="A216" s="44" t="s">
        <v>6122</v>
      </c>
      <c r="B216" s="18" t="s">
        <v>5859</v>
      </c>
      <c r="C216" s="44" t="s">
        <v>6115</v>
      </c>
      <c r="D216" s="18" t="s">
        <v>6116</v>
      </c>
      <c r="E216" s="44" t="s">
        <v>6117</v>
      </c>
      <c r="F216" s="45" t="s">
        <v>5909</v>
      </c>
      <c r="G216" s="44" t="s">
        <v>6118</v>
      </c>
      <c r="H216" s="43" t="s">
        <v>93</v>
      </c>
      <c r="I216" s="45" t="s">
        <v>5442</v>
      </c>
      <c r="J216" s="115">
        <v>55368.418586789558</v>
      </c>
      <c r="K216" s="115">
        <f t="shared" si="3"/>
        <v>10519.999531490015</v>
      </c>
      <c r="L216" s="115">
        <v>65888</v>
      </c>
      <c r="M216" s="101"/>
    </row>
    <row r="217" spans="1:13" ht="45.75" customHeight="1">
      <c r="A217" s="44" t="s">
        <v>6123</v>
      </c>
      <c r="B217" s="18" t="s">
        <v>5859</v>
      </c>
      <c r="C217" s="44" t="s">
        <v>6115</v>
      </c>
      <c r="D217" s="18" t="s">
        <v>6116</v>
      </c>
      <c r="E217" s="44" t="s">
        <v>6117</v>
      </c>
      <c r="F217" s="45" t="s">
        <v>5909</v>
      </c>
      <c r="G217" s="44" t="s">
        <v>6118</v>
      </c>
      <c r="H217" s="43" t="s">
        <v>93</v>
      </c>
      <c r="I217" s="45" t="s">
        <v>5445</v>
      </c>
      <c r="J217" s="115">
        <v>911295.95896423084</v>
      </c>
      <c r="K217" s="115">
        <f t="shared" si="3"/>
        <v>173146.23220320386</v>
      </c>
      <c r="L217" s="115">
        <v>1084442</v>
      </c>
      <c r="M217" s="101"/>
    </row>
    <row r="218" spans="1:13" ht="45.75" customHeight="1">
      <c r="A218" s="44" t="s">
        <v>6124</v>
      </c>
      <c r="B218" s="18" t="s">
        <v>5859</v>
      </c>
      <c r="C218" s="44" t="s">
        <v>6115</v>
      </c>
      <c r="D218" s="18" t="s">
        <v>6116</v>
      </c>
      <c r="E218" s="44" t="s">
        <v>6117</v>
      </c>
      <c r="F218" s="18" t="s">
        <v>5904</v>
      </c>
      <c r="G218" s="44" t="s">
        <v>6125</v>
      </c>
      <c r="H218" s="16" t="s">
        <v>93</v>
      </c>
      <c r="I218" s="18" t="s">
        <v>5439</v>
      </c>
      <c r="J218" s="115">
        <v>60495.076804915523</v>
      </c>
      <c r="K218" s="115">
        <f t="shared" si="3"/>
        <v>11494.06459293395</v>
      </c>
      <c r="L218" s="115">
        <v>71989</v>
      </c>
      <c r="M218" s="101"/>
    </row>
    <row r="219" spans="1:13" ht="45.75" customHeight="1">
      <c r="A219" s="44" t="s">
        <v>6126</v>
      </c>
      <c r="B219" s="18" t="s">
        <v>5859</v>
      </c>
      <c r="C219" s="44" t="s">
        <v>6115</v>
      </c>
      <c r="D219" s="18" t="s">
        <v>6116</v>
      </c>
      <c r="E219" s="44" t="s">
        <v>6117</v>
      </c>
      <c r="F219" s="18" t="s">
        <v>5904</v>
      </c>
      <c r="G219" s="44" t="s">
        <v>6125</v>
      </c>
      <c r="H219" s="16" t="s">
        <v>93</v>
      </c>
      <c r="I219" s="18" t="s">
        <v>5442</v>
      </c>
      <c r="J219" s="115">
        <v>50351.252688172041</v>
      </c>
      <c r="K219" s="115">
        <f t="shared" si="3"/>
        <v>9566.7380107526878</v>
      </c>
      <c r="L219" s="115">
        <v>59918</v>
      </c>
      <c r="M219" s="101"/>
    </row>
    <row r="220" spans="1:13" ht="45.75" customHeight="1">
      <c r="A220" s="44" t="s">
        <v>6127</v>
      </c>
      <c r="B220" s="18" t="s">
        <v>5859</v>
      </c>
      <c r="C220" s="44" t="s">
        <v>6115</v>
      </c>
      <c r="D220" s="18" t="s">
        <v>6116</v>
      </c>
      <c r="E220" s="44" t="s">
        <v>6117</v>
      </c>
      <c r="F220" s="18" t="s">
        <v>5904</v>
      </c>
      <c r="G220" s="44" t="s">
        <v>6125</v>
      </c>
      <c r="H220" s="16" t="s">
        <v>93</v>
      </c>
      <c r="I220" s="18" t="s">
        <v>5445</v>
      </c>
      <c r="J220" s="115">
        <v>881011.43493526441</v>
      </c>
      <c r="K220" s="115">
        <f t="shared" si="3"/>
        <v>167392.17263770025</v>
      </c>
      <c r="L220" s="115">
        <v>1048404</v>
      </c>
      <c r="M220" s="101"/>
    </row>
    <row r="221" spans="1:13" ht="45.75" customHeight="1">
      <c r="A221" s="44" t="s">
        <v>6128</v>
      </c>
      <c r="B221" s="18" t="s">
        <v>5859</v>
      </c>
      <c r="C221" s="44" t="s">
        <v>6115</v>
      </c>
      <c r="D221" s="18" t="s">
        <v>6116</v>
      </c>
      <c r="E221" s="44" t="s">
        <v>6117</v>
      </c>
      <c r="F221" s="18" t="s">
        <v>5909</v>
      </c>
      <c r="G221" s="44" t="s">
        <v>6125</v>
      </c>
      <c r="H221" s="16" t="s">
        <v>93</v>
      </c>
      <c r="I221" s="18" t="s">
        <v>5439</v>
      </c>
      <c r="J221" s="115">
        <v>87496.485151049681</v>
      </c>
      <c r="K221" s="115">
        <f t="shared" si="3"/>
        <v>16624.332178699438</v>
      </c>
      <c r="L221" s="115">
        <v>104121</v>
      </c>
      <c r="M221" s="101"/>
    </row>
    <row r="222" spans="1:13" ht="45.75" customHeight="1">
      <c r="A222" s="44" t="s">
        <v>6129</v>
      </c>
      <c r="B222" s="18" t="s">
        <v>5859</v>
      </c>
      <c r="C222" s="44" t="s">
        <v>6115</v>
      </c>
      <c r="D222" s="18" t="s">
        <v>6116</v>
      </c>
      <c r="E222" s="44" t="s">
        <v>6117</v>
      </c>
      <c r="F222" s="45" t="s">
        <v>5909</v>
      </c>
      <c r="G222" s="44" t="s">
        <v>6125</v>
      </c>
      <c r="H222" s="43" t="s">
        <v>93</v>
      </c>
      <c r="I222" s="45" t="s">
        <v>5442</v>
      </c>
      <c r="J222" s="115">
        <v>78634.736449418488</v>
      </c>
      <c r="K222" s="115">
        <f t="shared" si="3"/>
        <v>14940.599925389513</v>
      </c>
      <c r="L222" s="115">
        <v>93575</v>
      </c>
      <c r="M222" s="101"/>
    </row>
    <row r="223" spans="1:13" ht="45.75" customHeight="1">
      <c r="A223" s="44" t="s">
        <v>6130</v>
      </c>
      <c r="B223" s="18" t="s">
        <v>5859</v>
      </c>
      <c r="C223" s="44" t="s">
        <v>6115</v>
      </c>
      <c r="D223" s="18" t="s">
        <v>6116</v>
      </c>
      <c r="E223" s="44" t="s">
        <v>6117</v>
      </c>
      <c r="F223" s="45" t="s">
        <v>5909</v>
      </c>
      <c r="G223" s="44" t="s">
        <v>6125</v>
      </c>
      <c r="H223" s="43" t="s">
        <v>93</v>
      </c>
      <c r="I223" s="45" t="s">
        <v>5445</v>
      </c>
      <c r="J223" s="115">
        <v>1352804.0320020481</v>
      </c>
      <c r="K223" s="115">
        <f t="shared" si="3"/>
        <v>257032.76608038915</v>
      </c>
      <c r="L223" s="115">
        <v>1609837</v>
      </c>
      <c r="M223" s="101"/>
    </row>
    <row r="224" spans="1:13" ht="45.75" customHeight="1">
      <c r="A224" s="44" t="s">
        <v>6131</v>
      </c>
      <c r="B224" s="18" t="s">
        <v>5859</v>
      </c>
      <c r="C224" s="44" t="s">
        <v>6115</v>
      </c>
      <c r="D224" s="18" t="s">
        <v>6116</v>
      </c>
      <c r="E224" s="44" t="s">
        <v>6132</v>
      </c>
      <c r="F224" s="18" t="s">
        <v>5904</v>
      </c>
      <c r="G224" s="44" t="s">
        <v>6118</v>
      </c>
      <c r="H224" s="16" t="s">
        <v>93</v>
      </c>
      <c r="I224" s="18" t="s">
        <v>5439</v>
      </c>
      <c r="J224" s="115">
        <v>52624.293650793647</v>
      </c>
      <c r="K224" s="115">
        <f t="shared" si="3"/>
        <v>9998.6157936507934</v>
      </c>
      <c r="L224" s="115">
        <v>62623</v>
      </c>
      <c r="M224" s="101"/>
    </row>
    <row r="225" spans="1:13" ht="45.75" customHeight="1">
      <c r="A225" s="44" t="s">
        <v>6133</v>
      </c>
      <c r="B225" s="18" t="s">
        <v>5859</v>
      </c>
      <c r="C225" s="44" t="s">
        <v>6115</v>
      </c>
      <c r="D225" s="18" t="s">
        <v>6116</v>
      </c>
      <c r="E225" s="44" t="s">
        <v>6132</v>
      </c>
      <c r="F225" s="18" t="s">
        <v>5904</v>
      </c>
      <c r="G225" s="44" t="s">
        <v>6118</v>
      </c>
      <c r="H225" s="16" t="s">
        <v>93</v>
      </c>
      <c r="I225" s="18" t="s">
        <v>5442</v>
      </c>
      <c r="J225" s="115">
        <v>53726.536098310295</v>
      </c>
      <c r="K225" s="115">
        <f t="shared" si="3"/>
        <v>10208.041858678956</v>
      </c>
      <c r="L225" s="115">
        <v>63935</v>
      </c>
      <c r="M225" s="101"/>
    </row>
    <row r="226" spans="1:13" ht="45.75" customHeight="1">
      <c r="A226" s="44" t="s">
        <v>6134</v>
      </c>
      <c r="B226" s="18" t="s">
        <v>5859</v>
      </c>
      <c r="C226" s="44" t="s">
        <v>6115</v>
      </c>
      <c r="D226" s="18" t="s">
        <v>6116</v>
      </c>
      <c r="E226" s="44" t="s">
        <v>6132</v>
      </c>
      <c r="F226" s="18" t="s">
        <v>5904</v>
      </c>
      <c r="G226" s="44" t="s">
        <v>6118</v>
      </c>
      <c r="H226" s="16" t="s">
        <v>93</v>
      </c>
      <c r="I226" s="18" t="s">
        <v>5445</v>
      </c>
      <c r="J226" s="115">
        <v>747635.66916282638</v>
      </c>
      <c r="K226" s="115">
        <f t="shared" si="3"/>
        <v>142050.77714093702</v>
      </c>
      <c r="L226" s="115">
        <v>889686</v>
      </c>
      <c r="M226" s="101"/>
    </row>
    <row r="227" spans="1:13" ht="45.75" customHeight="1">
      <c r="A227" s="44" t="s">
        <v>6135</v>
      </c>
      <c r="B227" s="18" t="s">
        <v>5859</v>
      </c>
      <c r="C227" s="44" t="s">
        <v>6115</v>
      </c>
      <c r="D227" s="18" t="s">
        <v>6116</v>
      </c>
      <c r="E227" s="44" t="s">
        <v>6132</v>
      </c>
      <c r="F227" s="18" t="s">
        <v>5909</v>
      </c>
      <c r="G227" s="44" t="s">
        <v>6118</v>
      </c>
      <c r="H227" s="16" t="s">
        <v>93</v>
      </c>
      <c r="I227" s="18" t="s">
        <v>5439</v>
      </c>
      <c r="J227" s="115">
        <v>76793.262928827447</v>
      </c>
      <c r="K227" s="115">
        <f t="shared" si="3"/>
        <v>14590.719956477215</v>
      </c>
      <c r="L227" s="115">
        <v>91384</v>
      </c>
      <c r="M227" s="101"/>
    </row>
    <row r="228" spans="1:13" ht="45.75" customHeight="1">
      <c r="A228" s="44" t="s">
        <v>6136</v>
      </c>
      <c r="B228" s="18" t="s">
        <v>5859</v>
      </c>
      <c r="C228" s="44" t="s">
        <v>6115</v>
      </c>
      <c r="D228" s="18" t="s">
        <v>6116</v>
      </c>
      <c r="E228" s="44" t="s">
        <v>6132</v>
      </c>
      <c r="F228" s="45" t="s">
        <v>5909</v>
      </c>
      <c r="G228" s="44" t="s">
        <v>6118</v>
      </c>
      <c r="H228" s="43" t="s">
        <v>93</v>
      </c>
      <c r="I228" s="45" t="s">
        <v>5442</v>
      </c>
      <c r="J228" s="115">
        <v>63910.059395801334</v>
      </c>
      <c r="K228" s="115">
        <f t="shared" si="3"/>
        <v>12142.911285202254</v>
      </c>
      <c r="L228" s="115">
        <v>76053</v>
      </c>
      <c r="M228" s="101"/>
    </row>
    <row r="229" spans="1:13" ht="45.75" customHeight="1">
      <c r="A229" s="44" t="s">
        <v>6137</v>
      </c>
      <c r="B229" s="18" t="s">
        <v>5859</v>
      </c>
      <c r="C229" s="44" t="s">
        <v>6115</v>
      </c>
      <c r="D229" s="18" t="s">
        <v>6116</v>
      </c>
      <c r="E229" s="44" t="s">
        <v>6132</v>
      </c>
      <c r="F229" s="45" t="s">
        <v>5909</v>
      </c>
      <c r="G229" s="44" t="s">
        <v>6118</v>
      </c>
      <c r="H229" s="43" t="s">
        <v>93</v>
      </c>
      <c r="I229" s="45" t="s">
        <v>5445</v>
      </c>
      <c r="J229" s="115">
        <v>1085185.267281106</v>
      </c>
      <c r="K229" s="115">
        <f t="shared" si="3"/>
        <v>206185.20078341014</v>
      </c>
      <c r="L229" s="115">
        <v>1291370</v>
      </c>
      <c r="M229" s="101"/>
    </row>
    <row r="230" spans="1:13" ht="45.75" customHeight="1">
      <c r="A230" s="44" t="s">
        <v>6138</v>
      </c>
      <c r="B230" s="18" t="s">
        <v>5859</v>
      </c>
      <c r="C230" s="44" t="s">
        <v>6115</v>
      </c>
      <c r="D230" s="18" t="s">
        <v>6116</v>
      </c>
      <c r="E230" s="44" t="s">
        <v>6132</v>
      </c>
      <c r="F230" s="18" t="s">
        <v>5904</v>
      </c>
      <c r="G230" s="44" t="s">
        <v>6125</v>
      </c>
      <c r="H230" s="16" t="s">
        <v>93</v>
      </c>
      <c r="I230" s="18" t="s">
        <v>5439</v>
      </c>
      <c r="J230" s="115">
        <v>78098.222734254989</v>
      </c>
      <c r="K230" s="115">
        <f t="shared" si="3"/>
        <v>14838.662319508448</v>
      </c>
      <c r="L230" s="115">
        <v>92937</v>
      </c>
      <c r="M230" s="101"/>
    </row>
    <row r="231" spans="1:13" ht="45.75" customHeight="1">
      <c r="A231" s="44" t="s">
        <v>6139</v>
      </c>
      <c r="B231" s="18" t="s">
        <v>5859</v>
      </c>
      <c r="C231" s="44" t="s">
        <v>6115</v>
      </c>
      <c r="D231" s="18" t="s">
        <v>6116</v>
      </c>
      <c r="E231" s="44" t="s">
        <v>6132</v>
      </c>
      <c r="F231" s="18" t="s">
        <v>5904</v>
      </c>
      <c r="G231" s="44" t="s">
        <v>6125</v>
      </c>
      <c r="H231" s="16" t="s">
        <v>93</v>
      </c>
      <c r="I231" s="18" t="s">
        <v>5442</v>
      </c>
      <c r="J231" s="115">
        <v>73903.792626728115</v>
      </c>
      <c r="K231" s="115">
        <f t="shared" si="3"/>
        <v>14041.720599078342</v>
      </c>
      <c r="L231" s="115">
        <v>87946</v>
      </c>
      <c r="M231" s="101"/>
    </row>
    <row r="232" spans="1:13" ht="45.75" customHeight="1">
      <c r="A232" s="44" t="s">
        <v>6140</v>
      </c>
      <c r="B232" s="18" t="s">
        <v>5859</v>
      </c>
      <c r="C232" s="44" t="s">
        <v>6115</v>
      </c>
      <c r="D232" s="18" t="s">
        <v>6116</v>
      </c>
      <c r="E232" s="44" t="s">
        <v>6132</v>
      </c>
      <c r="F232" s="18" t="s">
        <v>5904</v>
      </c>
      <c r="G232" s="44" t="s">
        <v>6125</v>
      </c>
      <c r="H232" s="16" t="s">
        <v>93</v>
      </c>
      <c r="I232" s="18" t="s">
        <v>5445</v>
      </c>
      <c r="J232" s="115">
        <v>1113645.6346280447</v>
      </c>
      <c r="K232" s="115">
        <f t="shared" si="3"/>
        <v>211592.67057932849</v>
      </c>
      <c r="L232" s="115">
        <v>1325238</v>
      </c>
      <c r="M232" s="101"/>
    </row>
    <row r="233" spans="1:13" ht="45.75" customHeight="1">
      <c r="A233" s="44" t="s">
        <v>6141</v>
      </c>
      <c r="B233" s="18" t="s">
        <v>5859</v>
      </c>
      <c r="C233" s="44" t="s">
        <v>6115</v>
      </c>
      <c r="D233" s="18" t="s">
        <v>6116</v>
      </c>
      <c r="E233" s="44" t="s">
        <v>6132</v>
      </c>
      <c r="F233" s="18" t="s">
        <v>5909</v>
      </c>
      <c r="G233" s="44" t="s">
        <v>6125</v>
      </c>
      <c r="H233" s="16" t="s">
        <v>93</v>
      </c>
      <c r="I233" s="18" t="s">
        <v>5439</v>
      </c>
      <c r="J233" s="115">
        <v>141018.49116743472</v>
      </c>
      <c r="K233" s="115">
        <f t="shared" si="3"/>
        <v>26793.513321812599</v>
      </c>
      <c r="L233" s="115">
        <v>167812</v>
      </c>
      <c r="M233" s="101"/>
    </row>
    <row r="234" spans="1:13" ht="45.75" customHeight="1">
      <c r="A234" s="44" t="s">
        <v>6142</v>
      </c>
      <c r="B234" s="18" t="s">
        <v>5859</v>
      </c>
      <c r="C234" s="44" t="s">
        <v>6115</v>
      </c>
      <c r="D234" s="18" t="s">
        <v>6116</v>
      </c>
      <c r="E234" s="44" t="s">
        <v>6132</v>
      </c>
      <c r="F234" s="45" t="s">
        <v>5909</v>
      </c>
      <c r="G234" s="44" t="s">
        <v>6125</v>
      </c>
      <c r="H234" s="43" t="s">
        <v>93</v>
      </c>
      <c r="I234" s="45" t="s">
        <v>5442</v>
      </c>
      <c r="J234" s="115">
        <v>118069.00409626216</v>
      </c>
      <c r="K234" s="115">
        <f t="shared" si="3"/>
        <v>22433.110778289811</v>
      </c>
      <c r="L234" s="115">
        <v>140502</v>
      </c>
      <c r="M234" s="101"/>
    </row>
    <row r="235" spans="1:13" ht="45.75" customHeight="1">
      <c r="A235" s="44" t="s">
        <v>6143</v>
      </c>
      <c r="B235" s="18" t="s">
        <v>5859</v>
      </c>
      <c r="C235" s="44" t="s">
        <v>6115</v>
      </c>
      <c r="D235" s="18" t="s">
        <v>6116</v>
      </c>
      <c r="E235" s="44" t="s">
        <v>6132</v>
      </c>
      <c r="F235" s="45" t="s">
        <v>5909</v>
      </c>
      <c r="G235" s="44" t="s">
        <v>6125</v>
      </c>
      <c r="H235" s="43" t="s">
        <v>93</v>
      </c>
      <c r="I235" s="45" t="s">
        <v>5445</v>
      </c>
      <c r="J235" s="115">
        <v>1873050.6835637481</v>
      </c>
      <c r="K235" s="115">
        <f t="shared" si="3"/>
        <v>355879.62987711217</v>
      </c>
      <c r="L235" s="115">
        <v>2228930</v>
      </c>
      <c r="M235" s="101"/>
    </row>
    <row r="236" spans="1:13" ht="45.75" customHeight="1">
      <c r="A236" s="44" t="s">
        <v>6144</v>
      </c>
      <c r="B236" s="18" t="s">
        <v>5859</v>
      </c>
      <c r="C236" s="44" t="s">
        <v>6115</v>
      </c>
      <c r="D236" s="18" t="s">
        <v>6145</v>
      </c>
      <c r="E236" s="44" t="s">
        <v>6117</v>
      </c>
      <c r="F236" s="18" t="s">
        <v>5904</v>
      </c>
      <c r="G236" s="44" t="s">
        <v>6118</v>
      </c>
      <c r="H236" s="16" t="s">
        <v>93</v>
      </c>
      <c r="I236" s="18" t="s">
        <v>5439</v>
      </c>
      <c r="J236" s="115">
        <v>25283.448101821374</v>
      </c>
      <c r="K236" s="115">
        <f t="shared" si="3"/>
        <v>4803.8551393460612</v>
      </c>
      <c r="L236" s="115">
        <v>30087</v>
      </c>
      <c r="M236" s="101"/>
    </row>
    <row r="237" spans="1:13" ht="45.75" customHeight="1">
      <c r="A237" s="44" t="s">
        <v>6146</v>
      </c>
      <c r="B237" s="18" t="s">
        <v>5859</v>
      </c>
      <c r="C237" s="44" t="s">
        <v>6115</v>
      </c>
      <c r="D237" s="18" t="s">
        <v>6145</v>
      </c>
      <c r="E237" s="44" t="s">
        <v>6117</v>
      </c>
      <c r="F237" s="18" t="s">
        <v>5904</v>
      </c>
      <c r="G237" s="44" t="s">
        <v>6118</v>
      </c>
      <c r="H237" s="16" t="s">
        <v>93</v>
      </c>
      <c r="I237" s="18" t="s">
        <v>5442</v>
      </c>
      <c r="J237" s="115">
        <v>28334.598736985834</v>
      </c>
      <c r="K237" s="115">
        <f t="shared" si="3"/>
        <v>5383.5737600273087</v>
      </c>
      <c r="L237" s="115">
        <v>33718</v>
      </c>
      <c r="M237" s="101"/>
    </row>
    <row r="238" spans="1:13" ht="45.75" customHeight="1">
      <c r="A238" s="44" t="s">
        <v>6147</v>
      </c>
      <c r="B238" s="18" t="s">
        <v>5859</v>
      </c>
      <c r="C238" s="44" t="s">
        <v>6115</v>
      </c>
      <c r="D238" s="18" t="s">
        <v>6145</v>
      </c>
      <c r="E238" s="44" t="s">
        <v>6117</v>
      </c>
      <c r="F238" s="18" t="s">
        <v>5904</v>
      </c>
      <c r="G238" s="44" t="s">
        <v>6118</v>
      </c>
      <c r="H238" s="16" t="s">
        <v>93</v>
      </c>
      <c r="I238" s="18" t="s">
        <v>5445</v>
      </c>
      <c r="J238" s="115">
        <v>424036.69738863286</v>
      </c>
      <c r="K238" s="115">
        <f t="shared" si="3"/>
        <v>80566.972503840239</v>
      </c>
      <c r="L238" s="115">
        <v>504604</v>
      </c>
      <c r="M238" s="101"/>
    </row>
    <row r="239" spans="1:13" ht="45.75" customHeight="1">
      <c r="A239" s="44" t="s">
        <v>6148</v>
      </c>
      <c r="B239" s="18" t="s">
        <v>5859</v>
      </c>
      <c r="C239" s="44" t="s">
        <v>6115</v>
      </c>
      <c r="D239" s="18" t="s">
        <v>6145</v>
      </c>
      <c r="E239" s="44" t="s">
        <v>6117</v>
      </c>
      <c r="F239" s="18" t="s">
        <v>5909</v>
      </c>
      <c r="G239" s="44" t="s">
        <v>6118</v>
      </c>
      <c r="H239" s="16" t="s">
        <v>93</v>
      </c>
      <c r="I239" s="18" t="s">
        <v>5439</v>
      </c>
      <c r="J239" s="115">
        <v>50885.911290322583</v>
      </c>
      <c r="K239" s="115">
        <f t="shared" si="3"/>
        <v>9668.3231451612901</v>
      </c>
      <c r="L239" s="115">
        <v>60554</v>
      </c>
      <c r="M239" s="101"/>
    </row>
    <row r="240" spans="1:13" ht="45.75" customHeight="1">
      <c r="A240" s="44" t="s">
        <v>6149</v>
      </c>
      <c r="B240" s="18" t="s">
        <v>5859</v>
      </c>
      <c r="C240" s="44" t="s">
        <v>6115</v>
      </c>
      <c r="D240" s="18" t="s">
        <v>6145</v>
      </c>
      <c r="E240" s="44" t="s">
        <v>6117</v>
      </c>
      <c r="F240" s="45" t="s">
        <v>5909</v>
      </c>
      <c r="G240" s="44" t="s">
        <v>6118</v>
      </c>
      <c r="H240" s="43" t="s">
        <v>93</v>
      </c>
      <c r="I240" s="45" t="s">
        <v>5442</v>
      </c>
      <c r="J240" s="115">
        <v>41137.371394435911</v>
      </c>
      <c r="K240" s="115">
        <f t="shared" si="3"/>
        <v>7816.1005649428234</v>
      </c>
      <c r="L240" s="115">
        <v>48953</v>
      </c>
      <c r="M240" s="101"/>
    </row>
    <row r="241" spans="1:13" ht="45.75" customHeight="1">
      <c r="A241" s="44" t="s">
        <v>6150</v>
      </c>
      <c r="B241" s="18" t="s">
        <v>5859</v>
      </c>
      <c r="C241" s="44" t="s">
        <v>6115</v>
      </c>
      <c r="D241" s="18" t="s">
        <v>6145</v>
      </c>
      <c r="E241" s="44" t="s">
        <v>6117</v>
      </c>
      <c r="F241" s="45" t="s">
        <v>5909</v>
      </c>
      <c r="G241" s="44" t="s">
        <v>6118</v>
      </c>
      <c r="H241" s="43" t="s">
        <v>93</v>
      </c>
      <c r="I241" s="45" t="s">
        <v>5445</v>
      </c>
      <c r="J241" s="115">
        <v>647575.45797673904</v>
      </c>
      <c r="K241" s="115">
        <f t="shared" si="3"/>
        <v>123039.33701558042</v>
      </c>
      <c r="L241" s="115">
        <v>770615</v>
      </c>
      <c r="M241" s="101"/>
    </row>
    <row r="242" spans="1:13" ht="45.75" customHeight="1">
      <c r="A242" s="44" t="s">
        <v>6151</v>
      </c>
      <c r="B242" s="18" t="s">
        <v>5859</v>
      </c>
      <c r="C242" s="44" t="s">
        <v>6115</v>
      </c>
      <c r="D242" s="18" t="s">
        <v>6145</v>
      </c>
      <c r="E242" s="44" t="s">
        <v>6117</v>
      </c>
      <c r="F242" s="18" t="s">
        <v>5904</v>
      </c>
      <c r="G242" s="44" t="s">
        <v>6125</v>
      </c>
      <c r="H242" s="16" t="s">
        <v>93</v>
      </c>
      <c r="I242" s="18" t="s">
        <v>5439</v>
      </c>
      <c r="J242" s="115">
        <v>35807.554275473631</v>
      </c>
      <c r="K242" s="115">
        <f t="shared" si="3"/>
        <v>6803.4353123399897</v>
      </c>
      <c r="L242" s="115">
        <v>42611</v>
      </c>
      <c r="M242" s="101"/>
    </row>
    <row r="243" spans="1:13" ht="45.75" customHeight="1">
      <c r="A243" s="44" t="s">
        <v>6152</v>
      </c>
      <c r="B243" s="18" t="s">
        <v>5859</v>
      </c>
      <c r="C243" s="44" t="s">
        <v>6115</v>
      </c>
      <c r="D243" s="18" t="s">
        <v>6145</v>
      </c>
      <c r="E243" s="44" t="s">
        <v>6117</v>
      </c>
      <c r="F243" s="18" t="s">
        <v>5904</v>
      </c>
      <c r="G243" s="44" t="s">
        <v>6125</v>
      </c>
      <c r="H243" s="16" t="s">
        <v>93</v>
      </c>
      <c r="I243" s="18" t="s">
        <v>5442</v>
      </c>
      <c r="J243" s="115">
        <v>36149.223075610171</v>
      </c>
      <c r="K243" s="115">
        <f t="shared" si="3"/>
        <v>6868.3523843659323</v>
      </c>
      <c r="L243" s="115">
        <v>43018</v>
      </c>
      <c r="M243" s="101"/>
    </row>
    <row r="244" spans="1:13" ht="45.75" customHeight="1">
      <c r="A244" s="44" t="s">
        <v>6153</v>
      </c>
      <c r="B244" s="18" t="s">
        <v>5859</v>
      </c>
      <c r="C244" s="44" t="s">
        <v>6115</v>
      </c>
      <c r="D244" s="18" t="s">
        <v>6145</v>
      </c>
      <c r="E244" s="44" t="s">
        <v>6117</v>
      </c>
      <c r="F244" s="18" t="s">
        <v>5904</v>
      </c>
      <c r="G244" s="44" t="s">
        <v>6125</v>
      </c>
      <c r="H244" s="16" t="s">
        <v>93</v>
      </c>
      <c r="I244" s="18" t="s">
        <v>5445</v>
      </c>
      <c r="J244" s="115">
        <v>573537.51722624537</v>
      </c>
      <c r="K244" s="115">
        <f t="shared" si="3"/>
        <v>108972.12827298662</v>
      </c>
      <c r="L244" s="115">
        <v>682510</v>
      </c>
      <c r="M244" s="101"/>
    </row>
    <row r="245" spans="1:13" ht="45.75" customHeight="1">
      <c r="A245" s="44" t="s">
        <v>6154</v>
      </c>
      <c r="B245" s="18" t="s">
        <v>5859</v>
      </c>
      <c r="C245" s="44" t="s">
        <v>6115</v>
      </c>
      <c r="D245" s="18" t="s">
        <v>6145</v>
      </c>
      <c r="E245" s="44" t="s">
        <v>6117</v>
      </c>
      <c r="F245" s="18" t="s">
        <v>5909</v>
      </c>
      <c r="G245" s="44" t="s">
        <v>6125</v>
      </c>
      <c r="H245" s="16" t="s">
        <v>93</v>
      </c>
      <c r="I245" s="18" t="s">
        <v>5439</v>
      </c>
      <c r="J245" s="115">
        <v>67077.036866359442</v>
      </c>
      <c r="K245" s="115">
        <f t="shared" si="3"/>
        <v>12744.637004608294</v>
      </c>
      <c r="L245" s="115">
        <v>79822</v>
      </c>
      <c r="M245" s="101"/>
    </row>
    <row r="246" spans="1:13" ht="45.75" customHeight="1">
      <c r="A246" s="44" t="s">
        <v>6155</v>
      </c>
      <c r="B246" s="18" t="s">
        <v>5859</v>
      </c>
      <c r="C246" s="44" t="s">
        <v>6115</v>
      </c>
      <c r="D246" s="18" t="s">
        <v>6145</v>
      </c>
      <c r="E246" s="44" t="s">
        <v>6117</v>
      </c>
      <c r="F246" s="45" t="s">
        <v>5909</v>
      </c>
      <c r="G246" s="44" t="s">
        <v>6125</v>
      </c>
      <c r="H246" s="43" t="s">
        <v>93</v>
      </c>
      <c r="I246" s="45" t="s">
        <v>5442</v>
      </c>
      <c r="J246" s="115">
        <v>36799.729838709682</v>
      </c>
      <c r="K246" s="115">
        <f t="shared" si="3"/>
        <v>6991.9486693548397</v>
      </c>
      <c r="L246" s="115">
        <v>43792</v>
      </c>
      <c r="M246" s="101"/>
    </row>
    <row r="247" spans="1:13" ht="45.75" customHeight="1">
      <c r="A247" s="44" t="s">
        <v>6156</v>
      </c>
      <c r="B247" s="18" t="s">
        <v>5859</v>
      </c>
      <c r="C247" s="44" t="s">
        <v>6115</v>
      </c>
      <c r="D247" s="18" t="s">
        <v>6145</v>
      </c>
      <c r="E247" s="44" t="s">
        <v>6117</v>
      </c>
      <c r="F247" s="45" t="s">
        <v>5909</v>
      </c>
      <c r="G247" s="44" t="s">
        <v>6125</v>
      </c>
      <c r="H247" s="43" t="s">
        <v>93</v>
      </c>
      <c r="I247" s="45" t="s">
        <v>5445</v>
      </c>
      <c r="J247" s="115">
        <v>848905.77419354848</v>
      </c>
      <c r="K247" s="115">
        <f t="shared" si="3"/>
        <v>161292.0970967742</v>
      </c>
      <c r="L247" s="115">
        <v>1010198</v>
      </c>
      <c r="M247" s="101"/>
    </row>
    <row r="248" spans="1:13" ht="45.75" customHeight="1">
      <c r="A248" s="44" t="s">
        <v>6157</v>
      </c>
      <c r="B248" s="18" t="s">
        <v>5859</v>
      </c>
      <c r="C248" s="44" t="s">
        <v>6115</v>
      </c>
      <c r="D248" s="18" t="s">
        <v>6145</v>
      </c>
      <c r="E248" s="44" t="s">
        <v>6132</v>
      </c>
      <c r="F248" s="18" t="s">
        <v>5904</v>
      </c>
      <c r="G248" s="44" t="s">
        <v>6118</v>
      </c>
      <c r="H248" s="16" t="s">
        <v>93</v>
      </c>
      <c r="I248" s="18" t="s">
        <v>5439</v>
      </c>
      <c r="J248" s="115">
        <v>45635.140092165893</v>
      </c>
      <c r="K248" s="115">
        <f t="shared" si="3"/>
        <v>8670.676617511519</v>
      </c>
      <c r="L248" s="115">
        <v>54306</v>
      </c>
      <c r="M248" s="101"/>
    </row>
    <row r="249" spans="1:13" ht="45.75" customHeight="1">
      <c r="A249" s="44" t="s">
        <v>6158</v>
      </c>
      <c r="B249" s="18" t="s">
        <v>5859</v>
      </c>
      <c r="C249" s="44" t="s">
        <v>6115</v>
      </c>
      <c r="D249" s="18" t="s">
        <v>6145</v>
      </c>
      <c r="E249" s="44" t="s">
        <v>6132</v>
      </c>
      <c r="F249" s="18" t="s">
        <v>5904</v>
      </c>
      <c r="G249" s="44" t="s">
        <v>6118</v>
      </c>
      <c r="H249" s="16" t="s">
        <v>93</v>
      </c>
      <c r="I249" s="18" t="s">
        <v>5442</v>
      </c>
      <c r="J249" s="115">
        <v>30972.940969936364</v>
      </c>
      <c r="K249" s="115">
        <f t="shared" si="3"/>
        <v>5884.8587842879097</v>
      </c>
      <c r="L249" s="115">
        <v>36858</v>
      </c>
      <c r="M249" s="101"/>
    </row>
    <row r="250" spans="1:13" ht="45.75" customHeight="1">
      <c r="A250" s="44" t="s">
        <v>6159</v>
      </c>
      <c r="B250" s="18" t="s">
        <v>5859</v>
      </c>
      <c r="C250" s="44" t="s">
        <v>6115</v>
      </c>
      <c r="D250" s="18" t="s">
        <v>6145</v>
      </c>
      <c r="E250" s="44" t="s">
        <v>6132</v>
      </c>
      <c r="F250" s="18" t="s">
        <v>5904</v>
      </c>
      <c r="G250" s="44" t="s">
        <v>6118</v>
      </c>
      <c r="H250" s="16" t="s">
        <v>93</v>
      </c>
      <c r="I250" s="18" t="s">
        <v>5445</v>
      </c>
      <c r="J250" s="115">
        <v>754265.75115207362</v>
      </c>
      <c r="K250" s="115">
        <f t="shared" si="3"/>
        <v>143310.49271889398</v>
      </c>
      <c r="L250" s="115">
        <v>897576</v>
      </c>
      <c r="M250" s="101"/>
    </row>
    <row r="251" spans="1:13" ht="45.75" customHeight="1">
      <c r="A251" s="44" t="s">
        <v>6160</v>
      </c>
      <c r="B251" s="18" t="s">
        <v>5859</v>
      </c>
      <c r="C251" s="44" t="s">
        <v>6115</v>
      </c>
      <c r="D251" s="18" t="s">
        <v>6145</v>
      </c>
      <c r="E251" s="44" t="s">
        <v>6132</v>
      </c>
      <c r="F251" s="18" t="s">
        <v>5909</v>
      </c>
      <c r="G251" s="44" t="s">
        <v>6118</v>
      </c>
      <c r="H251" s="16" t="s">
        <v>93</v>
      </c>
      <c r="I251" s="18" t="s">
        <v>5439</v>
      </c>
      <c r="J251" s="115">
        <v>80299.043394777269</v>
      </c>
      <c r="K251" s="115">
        <f t="shared" si="3"/>
        <v>15256.818245007682</v>
      </c>
      <c r="L251" s="115">
        <v>95556</v>
      </c>
      <c r="M251" s="101"/>
    </row>
    <row r="252" spans="1:13" ht="45.75" customHeight="1">
      <c r="A252" s="44" t="s">
        <v>6161</v>
      </c>
      <c r="B252" s="18" t="s">
        <v>5859</v>
      </c>
      <c r="C252" s="44" t="s">
        <v>6115</v>
      </c>
      <c r="D252" s="18" t="s">
        <v>6145</v>
      </c>
      <c r="E252" s="44" t="s">
        <v>6132</v>
      </c>
      <c r="F252" s="45" t="s">
        <v>5909</v>
      </c>
      <c r="G252" s="44" t="s">
        <v>6118</v>
      </c>
      <c r="H252" s="43" t="s">
        <v>93</v>
      </c>
      <c r="I252" s="45" t="s">
        <v>5442</v>
      </c>
      <c r="J252" s="115">
        <v>50985.3476702509</v>
      </c>
      <c r="K252" s="115">
        <f t="shared" si="3"/>
        <v>9687.2160573476704</v>
      </c>
      <c r="L252" s="115">
        <v>60673</v>
      </c>
      <c r="M252" s="101"/>
    </row>
    <row r="253" spans="1:13" ht="45.75" customHeight="1">
      <c r="A253" s="44" t="s">
        <v>6162</v>
      </c>
      <c r="B253" s="18" t="s">
        <v>5859</v>
      </c>
      <c r="C253" s="44" t="s">
        <v>6115</v>
      </c>
      <c r="D253" s="18" t="s">
        <v>6145</v>
      </c>
      <c r="E253" s="44" t="s">
        <v>6132</v>
      </c>
      <c r="F253" s="45" t="s">
        <v>5909</v>
      </c>
      <c r="G253" s="44" t="s">
        <v>6118</v>
      </c>
      <c r="H253" s="43" t="s">
        <v>93</v>
      </c>
      <c r="I253" s="45" t="s">
        <v>5445</v>
      </c>
      <c r="J253" s="115">
        <v>1124089.9905273938</v>
      </c>
      <c r="K253" s="115">
        <f t="shared" si="3"/>
        <v>213577.09820020481</v>
      </c>
      <c r="L253" s="115">
        <v>1337667</v>
      </c>
      <c r="M253" s="101"/>
    </row>
    <row r="254" spans="1:13" ht="45.75" customHeight="1">
      <c r="A254" s="44" t="s">
        <v>6163</v>
      </c>
      <c r="B254" s="18" t="s">
        <v>5859</v>
      </c>
      <c r="C254" s="44" t="s">
        <v>6115</v>
      </c>
      <c r="D254" s="18" t="s">
        <v>6145</v>
      </c>
      <c r="E254" s="44" t="s">
        <v>6132</v>
      </c>
      <c r="F254" s="18" t="s">
        <v>5904</v>
      </c>
      <c r="G254" s="44" t="s">
        <v>6125</v>
      </c>
      <c r="H254" s="16" t="s">
        <v>93</v>
      </c>
      <c r="I254" s="18" t="s">
        <v>5439</v>
      </c>
      <c r="J254" s="115">
        <v>86656.513440860217</v>
      </c>
      <c r="K254" s="115">
        <f t="shared" si="3"/>
        <v>16464.73755376344</v>
      </c>
      <c r="L254" s="115">
        <v>103121</v>
      </c>
      <c r="M254" s="101"/>
    </row>
    <row r="255" spans="1:13" ht="45.75" customHeight="1">
      <c r="A255" s="44" t="s">
        <v>6164</v>
      </c>
      <c r="B255" s="18" t="s">
        <v>5859</v>
      </c>
      <c r="C255" s="44" t="s">
        <v>6115</v>
      </c>
      <c r="D255" s="18" t="s">
        <v>6145</v>
      </c>
      <c r="E255" s="44" t="s">
        <v>6132</v>
      </c>
      <c r="F255" s="18" t="s">
        <v>5904</v>
      </c>
      <c r="G255" s="44" t="s">
        <v>6125</v>
      </c>
      <c r="H255" s="16" t="s">
        <v>93</v>
      </c>
      <c r="I255" s="18" t="s">
        <v>5442</v>
      </c>
      <c r="J255" s="115">
        <v>62988.573886328726</v>
      </c>
      <c r="K255" s="115">
        <f t="shared" si="3"/>
        <v>11967.829038402459</v>
      </c>
      <c r="L255" s="115">
        <v>74956</v>
      </c>
      <c r="M255" s="101"/>
    </row>
    <row r="256" spans="1:13" ht="45.75" customHeight="1">
      <c r="A256" s="44" t="s">
        <v>6165</v>
      </c>
      <c r="B256" s="18" t="s">
        <v>5859</v>
      </c>
      <c r="C256" s="44" t="s">
        <v>6115</v>
      </c>
      <c r="D256" s="18" t="s">
        <v>6145</v>
      </c>
      <c r="E256" s="44" t="s">
        <v>6132</v>
      </c>
      <c r="F256" s="18" t="s">
        <v>5904</v>
      </c>
      <c r="G256" s="44" t="s">
        <v>6125</v>
      </c>
      <c r="H256" s="16" t="s">
        <v>93</v>
      </c>
      <c r="I256" s="18" t="s">
        <v>5445</v>
      </c>
      <c r="J256" s="115">
        <v>1135431.1123911932</v>
      </c>
      <c r="K256" s="115">
        <f t="shared" si="3"/>
        <v>215731.9113543267</v>
      </c>
      <c r="L256" s="115">
        <v>1351163</v>
      </c>
      <c r="M256" s="101"/>
    </row>
    <row r="257" spans="1:13" ht="45.75" customHeight="1">
      <c r="A257" s="44" t="s">
        <v>6166</v>
      </c>
      <c r="B257" s="18" t="s">
        <v>5859</v>
      </c>
      <c r="C257" s="44" t="s">
        <v>6115</v>
      </c>
      <c r="D257" s="18" t="s">
        <v>6145</v>
      </c>
      <c r="E257" s="44" t="s">
        <v>6132</v>
      </c>
      <c r="F257" s="18" t="s">
        <v>5909</v>
      </c>
      <c r="G257" s="44" t="s">
        <v>6125</v>
      </c>
      <c r="H257" s="16" t="s">
        <v>93</v>
      </c>
      <c r="I257" s="18" t="s">
        <v>5439</v>
      </c>
      <c r="J257" s="115">
        <v>139790.18471582182</v>
      </c>
      <c r="K257" s="115">
        <f t="shared" si="3"/>
        <v>26560.135096006146</v>
      </c>
      <c r="L257" s="115">
        <v>166350</v>
      </c>
      <c r="M257" s="101"/>
    </row>
    <row r="258" spans="1:13" ht="45.75" customHeight="1">
      <c r="A258" s="44" t="s">
        <v>6167</v>
      </c>
      <c r="B258" s="18" t="s">
        <v>5859</v>
      </c>
      <c r="C258" s="44" t="s">
        <v>6115</v>
      </c>
      <c r="D258" s="18" t="s">
        <v>6145</v>
      </c>
      <c r="E258" s="44" t="s">
        <v>6132</v>
      </c>
      <c r="F258" s="45" t="s">
        <v>5909</v>
      </c>
      <c r="G258" s="44" t="s">
        <v>6125</v>
      </c>
      <c r="H258" s="43" t="s">
        <v>93</v>
      </c>
      <c r="I258" s="45" t="s">
        <v>5442</v>
      </c>
      <c r="J258" s="115">
        <v>110119.28456221198</v>
      </c>
      <c r="K258" s="115">
        <f t="shared" si="3"/>
        <v>20922.664066820274</v>
      </c>
      <c r="L258" s="115">
        <v>131042</v>
      </c>
      <c r="M258" s="101"/>
    </row>
    <row r="259" spans="1:13" ht="45.75" customHeight="1">
      <c r="A259" s="44" t="s">
        <v>6168</v>
      </c>
      <c r="B259" s="18" t="s">
        <v>5859</v>
      </c>
      <c r="C259" s="44" t="s">
        <v>6115</v>
      </c>
      <c r="D259" s="18" t="s">
        <v>6145</v>
      </c>
      <c r="E259" s="44" t="s">
        <v>6132</v>
      </c>
      <c r="F259" s="45" t="s">
        <v>5909</v>
      </c>
      <c r="G259" s="44" t="s">
        <v>6125</v>
      </c>
      <c r="H259" s="43" t="s">
        <v>93</v>
      </c>
      <c r="I259" s="45" t="s">
        <v>5445</v>
      </c>
      <c r="J259" s="115">
        <v>1504071.7895545317</v>
      </c>
      <c r="K259" s="115">
        <f t="shared" si="3"/>
        <v>285773.64001536102</v>
      </c>
      <c r="L259" s="115">
        <v>1789845</v>
      </c>
      <c r="M259" s="101"/>
    </row>
    <row r="260" spans="1:13" ht="45.75" customHeight="1">
      <c r="A260" s="44" t="s">
        <v>6169</v>
      </c>
      <c r="B260" s="18" t="s">
        <v>5859</v>
      </c>
      <c r="C260" s="44" t="s">
        <v>6170</v>
      </c>
      <c r="D260" s="18" t="s">
        <v>6171</v>
      </c>
      <c r="E260" s="44" t="s">
        <v>456</v>
      </c>
      <c r="F260" s="18" t="s">
        <v>456</v>
      </c>
      <c r="G260" s="44" t="s">
        <v>6172</v>
      </c>
      <c r="H260" s="16" t="s">
        <v>93</v>
      </c>
      <c r="I260" s="18" t="s">
        <v>5439</v>
      </c>
      <c r="J260" s="115">
        <v>65954.989247311823</v>
      </c>
      <c r="K260" s="115">
        <f t="shared" si="3"/>
        <v>12531.447956989246</v>
      </c>
      <c r="L260" s="115">
        <v>78486</v>
      </c>
      <c r="M260" s="101"/>
    </row>
    <row r="261" spans="1:13" ht="45.75" customHeight="1">
      <c r="A261" s="44" t="s">
        <v>6173</v>
      </c>
      <c r="B261" s="18" t="s">
        <v>5859</v>
      </c>
      <c r="C261" s="44" t="s">
        <v>6170</v>
      </c>
      <c r="D261" s="18" t="s">
        <v>6171</v>
      </c>
      <c r="E261" s="44" t="s">
        <v>456</v>
      </c>
      <c r="F261" s="18" t="s">
        <v>456</v>
      </c>
      <c r="G261" s="44" t="s">
        <v>6172</v>
      </c>
      <c r="H261" s="16" t="s">
        <v>93</v>
      </c>
      <c r="I261" s="18" t="s">
        <v>5442</v>
      </c>
      <c r="J261" s="115">
        <v>56529.619623655912</v>
      </c>
      <c r="K261" s="115">
        <f t="shared" si="3"/>
        <v>10740.627728494623</v>
      </c>
      <c r="L261" s="115">
        <v>67270</v>
      </c>
      <c r="M261" s="101"/>
    </row>
    <row r="262" spans="1:13" ht="45.75" customHeight="1">
      <c r="A262" s="44" t="s">
        <v>6174</v>
      </c>
      <c r="B262" s="18" t="s">
        <v>5859</v>
      </c>
      <c r="C262" s="44" t="s">
        <v>6170</v>
      </c>
      <c r="D262" s="18" t="s">
        <v>6171</v>
      </c>
      <c r="E262" s="44" t="s">
        <v>456</v>
      </c>
      <c r="F262" s="18" t="s">
        <v>456</v>
      </c>
      <c r="G262" s="44" t="s">
        <v>6172</v>
      </c>
      <c r="H262" s="16" t="s">
        <v>93</v>
      </c>
      <c r="I262" s="18" t="s">
        <v>5445</v>
      </c>
      <c r="J262" s="115">
        <v>941937.01024065539</v>
      </c>
      <c r="K262" s="115">
        <f t="shared" ref="K262:K319" si="4">+J262*0.19</f>
        <v>178968.03194572454</v>
      </c>
      <c r="L262" s="115">
        <v>1120905</v>
      </c>
      <c r="M262" s="101"/>
    </row>
    <row r="263" spans="1:13" ht="45.75" customHeight="1">
      <c r="A263" s="44" t="s">
        <v>6175</v>
      </c>
      <c r="B263" s="18" t="s">
        <v>5859</v>
      </c>
      <c r="C263" s="44" t="s">
        <v>6170</v>
      </c>
      <c r="D263" s="18" t="s">
        <v>6176</v>
      </c>
      <c r="E263" s="44" t="s">
        <v>456</v>
      </c>
      <c r="F263" s="18" t="s">
        <v>456</v>
      </c>
      <c r="G263" s="44" t="s">
        <v>6172</v>
      </c>
      <c r="H263" s="16" t="s">
        <v>93</v>
      </c>
      <c r="I263" s="18" t="s">
        <v>5439</v>
      </c>
      <c r="J263" s="115">
        <v>96362.01413210445</v>
      </c>
      <c r="K263" s="115">
        <f t="shared" si="4"/>
        <v>18308.782685099846</v>
      </c>
      <c r="L263" s="115">
        <v>114671</v>
      </c>
      <c r="M263" s="101"/>
    </row>
    <row r="264" spans="1:13" ht="45.75" customHeight="1">
      <c r="A264" s="44" t="s">
        <v>6177</v>
      </c>
      <c r="B264" s="18" t="s">
        <v>5859</v>
      </c>
      <c r="C264" s="44" t="s">
        <v>6170</v>
      </c>
      <c r="D264" s="18" t="s">
        <v>6176</v>
      </c>
      <c r="E264" s="44" t="s">
        <v>456</v>
      </c>
      <c r="F264" s="18" t="s">
        <v>456</v>
      </c>
      <c r="G264" s="44" t="s">
        <v>6172</v>
      </c>
      <c r="H264" s="16" t="s">
        <v>93</v>
      </c>
      <c r="I264" s="18" t="s">
        <v>5442</v>
      </c>
      <c r="J264" s="115">
        <v>73409.405017921148</v>
      </c>
      <c r="K264" s="115">
        <f t="shared" si="4"/>
        <v>13947.786953405019</v>
      </c>
      <c r="L264" s="115">
        <v>87357</v>
      </c>
      <c r="M264" s="101"/>
    </row>
    <row r="265" spans="1:13" ht="45.75" customHeight="1">
      <c r="A265" s="44" t="s">
        <v>6178</v>
      </c>
      <c r="B265" s="18" t="s">
        <v>5859</v>
      </c>
      <c r="C265" s="44" t="s">
        <v>6170</v>
      </c>
      <c r="D265" s="18" t="s">
        <v>6176</v>
      </c>
      <c r="E265" s="44" t="s">
        <v>456</v>
      </c>
      <c r="F265" s="18" t="s">
        <v>456</v>
      </c>
      <c r="G265" s="44" t="s">
        <v>6172</v>
      </c>
      <c r="H265" s="16" t="s">
        <v>93</v>
      </c>
      <c r="I265" s="18" t="s">
        <v>5445</v>
      </c>
      <c r="J265" s="115">
        <v>1341692.3778801842</v>
      </c>
      <c r="K265" s="115">
        <f t="shared" si="4"/>
        <v>254921.55179723501</v>
      </c>
      <c r="L265" s="115">
        <v>1596614</v>
      </c>
      <c r="M265" s="101"/>
    </row>
    <row r="266" spans="1:13" ht="45.75" customHeight="1">
      <c r="A266" s="44" t="s">
        <v>6179</v>
      </c>
      <c r="B266" s="18" t="s">
        <v>5859</v>
      </c>
      <c r="C266" s="44" t="s">
        <v>6170</v>
      </c>
      <c r="D266" s="18" t="s">
        <v>6180</v>
      </c>
      <c r="E266" s="44" t="s">
        <v>456</v>
      </c>
      <c r="F266" s="18" t="s">
        <v>456</v>
      </c>
      <c r="G266" s="44" t="s">
        <v>6172</v>
      </c>
      <c r="H266" s="16" t="s">
        <v>93</v>
      </c>
      <c r="I266" s="18" t="s">
        <v>5439</v>
      </c>
      <c r="J266" s="115">
        <v>126788.60491551459</v>
      </c>
      <c r="K266" s="115">
        <f t="shared" si="4"/>
        <v>24089.834933947772</v>
      </c>
      <c r="L266" s="115">
        <v>150878</v>
      </c>
      <c r="M266" s="101"/>
    </row>
    <row r="267" spans="1:13" ht="45.75" customHeight="1">
      <c r="A267" s="44" t="s">
        <v>6181</v>
      </c>
      <c r="B267" s="18" t="s">
        <v>5859</v>
      </c>
      <c r="C267" s="44" t="s">
        <v>6170</v>
      </c>
      <c r="D267" s="18" t="s">
        <v>6180</v>
      </c>
      <c r="E267" s="44" t="s">
        <v>456</v>
      </c>
      <c r="F267" s="18" t="s">
        <v>456</v>
      </c>
      <c r="G267" s="44" t="s">
        <v>6172</v>
      </c>
      <c r="H267" s="16" t="s">
        <v>93</v>
      </c>
      <c r="I267" s="18" t="s">
        <v>5442</v>
      </c>
      <c r="J267" s="115">
        <v>97470.732206861241</v>
      </c>
      <c r="K267" s="115">
        <f t="shared" si="4"/>
        <v>18519.439119303635</v>
      </c>
      <c r="L267" s="115">
        <v>115990</v>
      </c>
      <c r="M267" s="101"/>
    </row>
    <row r="268" spans="1:13" ht="45.75" customHeight="1">
      <c r="A268" s="44" t="s">
        <v>6182</v>
      </c>
      <c r="B268" s="18" t="s">
        <v>5859</v>
      </c>
      <c r="C268" s="44" t="s">
        <v>6170</v>
      </c>
      <c r="D268" s="18" t="s">
        <v>6180</v>
      </c>
      <c r="E268" s="44" t="s">
        <v>456</v>
      </c>
      <c r="F268" s="18" t="s">
        <v>456</v>
      </c>
      <c r="G268" s="44" t="s">
        <v>6172</v>
      </c>
      <c r="H268" s="16" t="s">
        <v>93</v>
      </c>
      <c r="I268" s="18" t="s">
        <v>5445</v>
      </c>
      <c r="J268" s="115">
        <v>1745230.973374296</v>
      </c>
      <c r="K268" s="115">
        <f t="shared" si="4"/>
        <v>331593.88494111627</v>
      </c>
      <c r="L268" s="115">
        <v>2076825</v>
      </c>
      <c r="M268" s="101"/>
    </row>
    <row r="269" spans="1:13" ht="45.75" customHeight="1">
      <c r="A269" s="44" t="s">
        <v>6183</v>
      </c>
      <c r="B269" s="18" t="s">
        <v>5859</v>
      </c>
      <c r="C269" s="44" t="s">
        <v>6170</v>
      </c>
      <c r="D269" s="18" t="s">
        <v>6184</v>
      </c>
      <c r="E269" s="44" t="s">
        <v>456</v>
      </c>
      <c r="F269" s="18" t="s">
        <v>456</v>
      </c>
      <c r="G269" s="44" t="s">
        <v>6172</v>
      </c>
      <c r="H269" s="16" t="s">
        <v>93</v>
      </c>
      <c r="I269" s="18" t="s">
        <v>5439</v>
      </c>
      <c r="J269" s="115">
        <v>151158.83533026115</v>
      </c>
      <c r="K269" s="115">
        <f t="shared" si="4"/>
        <v>28720.178712749617</v>
      </c>
      <c r="L269" s="115">
        <v>179879</v>
      </c>
      <c r="M269" s="101"/>
    </row>
    <row r="270" spans="1:13" ht="45.75" customHeight="1">
      <c r="A270" s="44" t="s">
        <v>6185</v>
      </c>
      <c r="B270" s="18" t="s">
        <v>5859</v>
      </c>
      <c r="C270" s="44" t="s">
        <v>6170</v>
      </c>
      <c r="D270" s="18" t="s">
        <v>6184</v>
      </c>
      <c r="E270" s="44" t="s">
        <v>456</v>
      </c>
      <c r="F270" s="18" t="s">
        <v>456</v>
      </c>
      <c r="G270" s="44" t="s">
        <v>6172</v>
      </c>
      <c r="H270" s="16" t="s">
        <v>93</v>
      </c>
      <c r="I270" s="18" t="s">
        <v>5442</v>
      </c>
      <c r="J270" s="115">
        <v>117794.19022017409</v>
      </c>
      <c r="K270" s="115">
        <f t="shared" si="4"/>
        <v>22380.896141833076</v>
      </c>
      <c r="L270" s="115">
        <v>140175</v>
      </c>
      <c r="M270" s="101"/>
    </row>
    <row r="271" spans="1:13" ht="45.75" customHeight="1">
      <c r="A271" s="44" t="s">
        <v>6186</v>
      </c>
      <c r="B271" s="18" t="s">
        <v>5859</v>
      </c>
      <c r="C271" s="44" t="s">
        <v>6170</v>
      </c>
      <c r="D271" s="18" t="s">
        <v>6184</v>
      </c>
      <c r="E271" s="44" t="s">
        <v>456</v>
      </c>
      <c r="F271" s="18" t="s">
        <v>456</v>
      </c>
      <c r="G271" s="44" t="s">
        <v>6172</v>
      </c>
      <c r="H271" s="16" t="s">
        <v>93</v>
      </c>
      <c r="I271" s="18" t="s">
        <v>5445</v>
      </c>
      <c r="J271" s="115">
        <v>2009102.182795699</v>
      </c>
      <c r="K271" s="115">
        <f t="shared" si="4"/>
        <v>381729.4147311828</v>
      </c>
      <c r="L271" s="115">
        <v>2390832</v>
      </c>
      <c r="M271" s="101"/>
    </row>
    <row r="272" spans="1:13" ht="45.75" customHeight="1">
      <c r="A272" s="44" t="s">
        <v>6187</v>
      </c>
      <c r="B272" s="18" t="s">
        <v>5859</v>
      </c>
      <c r="C272" s="44" t="s">
        <v>6170</v>
      </c>
      <c r="D272" s="18" t="s">
        <v>6188</v>
      </c>
      <c r="E272" s="44" t="s">
        <v>456</v>
      </c>
      <c r="F272" s="18" t="s">
        <v>456</v>
      </c>
      <c r="G272" s="44" t="s">
        <v>6172</v>
      </c>
      <c r="H272" s="16" t="s">
        <v>93</v>
      </c>
      <c r="I272" s="18" t="s">
        <v>5439</v>
      </c>
      <c r="J272" s="115">
        <v>268132.93369175628</v>
      </c>
      <c r="K272" s="115">
        <f t="shared" si="4"/>
        <v>50945.257401433693</v>
      </c>
      <c r="L272" s="115">
        <v>319078</v>
      </c>
      <c r="M272" s="101"/>
    </row>
    <row r="273" spans="1:13" ht="45.75" customHeight="1">
      <c r="A273" s="44" t="s">
        <v>6189</v>
      </c>
      <c r="B273" s="18" t="s">
        <v>5859</v>
      </c>
      <c r="C273" s="44" t="s">
        <v>6170</v>
      </c>
      <c r="D273" s="18" t="s">
        <v>6188</v>
      </c>
      <c r="E273" s="44" t="s">
        <v>456</v>
      </c>
      <c r="F273" s="18" t="s">
        <v>456</v>
      </c>
      <c r="G273" s="44" t="s">
        <v>6172</v>
      </c>
      <c r="H273" s="16" t="s">
        <v>93</v>
      </c>
      <c r="I273" s="18" t="s">
        <v>5442</v>
      </c>
      <c r="J273" s="115">
        <v>227337.0721966206</v>
      </c>
      <c r="K273" s="115">
        <f t="shared" si="4"/>
        <v>43194.043717357912</v>
      </c>
      <c r="L273" s="115">
        <v>270531</v>
      </c>
      <c r="M273" s="101"/>
    </row>
    <row r="274" spans="1:13" ht="45.75" customHeight="1">
      <c r="A274" s="44" t="s">
        <v>6190</v>
      </c>
      <c r="B274" s="18" t="s">
        <v>5859</v>
      </c>
      <c r="C274" s="44" t="s">
        <v>6170</v>
      </c>
      <c r="D274" s="18" t="s">
        <v>6188</v>
      </c>
      <c r="E274" s="44" t="s">
        <v>456</v>
      </c>
      <c r="F274" s="18" t="s">
        <v>456</v>
      </c>
      <c r="G274" s="44" t="s">
        <v>6172</v>
      </c>
      <c r="H274" s="16" t="s">
        <v>93</v>
      </c>
      <c r="I274" s="18" t="s">
        <v>5445</v>
      </c>
      <c r="J274" s="115">
        <v>2602932.6666666665</v>
      </c>
      <c r="K274" s="115">
        <f t="shared" si="4"/>
        <v>494557.20666666667</v>
      </c>
      <c r="L274" s="115">
        <v>3097490</v>
      </c>
      <c r="M274" s="101"/>
    </row>
    <row r="275" spans="1:13" ht="45.75" customHeight="1">
      <c r="A275" s="44" t="s">
        <v>6191</v>
      </c>
      <c r="B275" s="18" t="s">
        <v>5859</v>
      </c>
      <c r="C275" s="44" t="s">
        <v>6170</v>
      </c>
      <c r="D275" s="18" t="s">
        <v>6192</v>
      </c>
      <c r="E275" s="44" t="s">
        <v>456</v>
      </c>
      <c r="F275" s="18" t="s">
        <v>456</v>
      </c>
      <c r="G275" s="44" t="s">
        <v>6193</v>
      </c>
      <c r="H275" s="16" t="s">
        <v>93</v>
      </c>
      <c r="I275" s="18" t="s">
        <v>5439</v>
      </c>
      <c r="J275" s="115">
        <v>133777.08755760369</v>
      </c>
      <c r="K275" s="115">
        <f t="shared" si="4"/>
        <v>25417.6466359447</v>
      </c>
      <c r="L275" s="115">
        <v>159195</v>
      </c>
      <c r="M275" s="101"/>
    </row>
    <row r="276" spans="1:13" ht="45.75" customHeight="1">
      <c r="A276" s="44" t="s">
        <v>6194</v>
      </c>
      <c r="B276" s="18" t="s">
        <v>5859</v>
      </c>
      <c r="C276" s="44" t="s">
        <v>6170</v>
      </c>
      <c r="D276" s="18" t="s">
        <v>6192</v>
      </c>
      <c r="E276" s="44" t="s">
        <v>456</v>
      </c>
      <c r="F276" s="18" t="s">
        <v>456</v>
      </c>
      <c r="G276" s="44" t="s">
        <v>6193</v>
      </c>
      <c r="H276" s="16" t="s">
        <v>93</v>
      </c>
      <c r="I276" s="18" t="s">
        <v>5442</v>
      </c>
      <c r="J276" s="115">
        <v>95750.410752688171</v>
      </c>
      <c r="K276" s="115">
        <f t="shared" si="4"/>
        <v>18192.578043010752</v>
      </c>
      <c r="L276" s="115">
        <v>113943</v>
      </c>
      <c r="M276" s="101"/>
    </row>
    <row r="277" spans="1:13" ht="45.75" customHeight="1">
      <c r="A277" s="44" t="s">
        <v>6195</v>
      </c>
      <c r="B277" s="18" t="s">
        <v>5859</v>
      </c>
      <c r="C277" s="44" t="s">
        <v>6170</v>
      </c>
      <c r="D277" s="18" t="s">
        <v>6192</v>
      </c>
      <c r="E277" s="44" t="s">
        <v>456</v>
      </c>
      <c r="F277" s="18" t="s">
        <v>456</v>
      </c>
      <c r="G277" s="44" t="s">
        <v>6193</v>
      </c>
      <c r="H277" s="16" t="s">
        <v>93</v>
      </c>
      <c r="I277" s="18" t="s">
        <v>5445</v>
      </c>
      <c r="J277" s="115">
        <v>1676797.9312596007</v>
      </c>
      <c r="K277" s="115">
        <f t="shared" si="4"/>
        <v>318591.60693932412</v>
      </c>
      <c r="L277" s="115">
        <v>1995390</v>
      </c>
      <c r="M277" s="101"/>
    </row>
    <row r="278" spans="1:13" ht="45.75" customHeight="1">
      <c r="A278" s="44" t="s">
        <v>6196</v>
      </c>
      <c r="B278" s="18" t="s">
        <v>5859</v>
      </c>
      <c r="C278" s="44" t="s">
        <v>6170</v>
      </c>
      <c r="D278" s="46" t="s">
        <v>6197</v>
      </c>
      <c r="E278" s="44" t="s">
        <v>456</v>
      </c>
      <c r="F278" s="18" t="s">
        <v>456</v>
      </c>
      <c r="G278" s="44" t="s">
        <v>6193</v>
      </c>
      <c r="H278" s="16" t="s">
        <v>93</v>
      </c>
      <c r="I278" s="18" t="s">
        <v>5439</v>
      </c>
      <c r="J278" s="115">
        <v>261563.54966717868</v>
      </c>
      <c r="K278" s="115">
        <f t="shared" si="4"/>
        <v>49697.074436763949</v>
      </c>
      <c r="L278" s="115">
        <v>311261</v>
      </c>
      <c r="M278" s="101"/>
    </row>
    <row r="279" spans="1:13" ht="45.75" customHeight="1">
      <c r="A279" s="44" t="s">
        <v>6198</v>
      </c>
      <c r="B279" s="18" t="s">
        <v>5859</v>
      </c>
      <c r="C279" s="44" t="s">
        <v>6170</v>
      </c>
      <c r="D279" s="46" t="s">
        <v>6197</v>
      </c>
      <c r="E279" s="44" t="s">
        <v>456</v>
      </c>
      <c r="F279" s="18" t="s">
        <v>456</v>
      </c>
      <c r="G279" s="44" t="s">
        <v>6193</v>
      </c>
      <c r="H279" s="16" t="s">
        <v>93</v>
      </c>
      <c r="I279" s="18" t="s">
        <v>5442</v>
      </c>
      <c r="J279" s="115">
        <v>219843.00768049154</v>
      </c>
      <c r="K279" s="115">
        <f t="shared" si="4"/>
        <v>41770.171459293393</v>
      </c>
      <c r="L279" s="115">
        <v>261613</v>
      </c>
      <c r="M279" s="101"/>
    </row>
    <row r="280" spans="1:13" ht="45.75" customHeight="1">
      <c r="A280" s="44" t="s">
        <v>6199</v>
      </c>
      <c r="B280" s="18" t="s">
        <v>5859</v>
      </c>
      <c r="C280" s="44" t="s">
        <v>6170</v>
      </c>
      <c r="D280" s="46" t="s">
        <v>6197</v>
      </c>
      <c r="E280" s="44" t="s">
        <v>456</v>
      </c>
      <c r="F280" s="18" t="s">
        <v>456</v>
      </c>
      <c r="G280" s="44" t="s">
        <v>6193</v>
      </c>
      <c r="H280" s="16" t="s">
        <v>93</v>
      </c>
      <c r="I280" s="18" t="s">
        <v>5445</v>
      </c>
      <c r="J280" s="115">
        <v>2734880</v>
      </c>
      <c r="K280" s="115">
        <f t="shared" si="4"/>
        <v>519627.2</v>
      </c>
      <c r="L280" s="115">
        <v>3254507</v>
      </c>
      <c r="M280" s="101"/>
    </row>
    <row r="281" spans="1:13" ht="45.75" customHeight="1">
      <c r="A281" s="44" t="s">
        <v>6200</v>
      </c>
      <c r="B281" s="18" t="s">
        <v>5859</v>
      </c>
      <c r="C281" s="44" t="s">
        <v>6170</v>
      </c>
      <c r="D281" s="46" t="s">
        <v>6188</v>
      </c>
      <c r="E281" s="44" t="s">
        <v>456</v>
      </c>
      <c r="F281" s="18" t="s">
        <v>456</v>
      </c>
      <c r="G281" s="44" t="s">
        <v>6193</v>
      </c>
      <c r="H281" s="16" t="s">
        <v>93</v>
      </c>
      <c r="I281" s="18" t="s">
        <v>5439</v>
      </c>
      <c r="J281" s="115">
        <v>299643.83486943162</v>
      </c>
      <c r="K281" s="115">
        <f t="shared" si="4"/>
        <v>56932.328625192007</v>
      </c>
      <c r="L281" s="115">
        <v>356576</v>
      </c>
      <c r="M281" s="101"/>
    </row>
    <row r="282" spans="1:13" ht="45.75" customHeight="1">
      <c r="A282" s="44" t="s">
        <v>6201</v>
      </c>
      <c r="B282" s="18" t="s">
        <v>5859</v>
      </c>
      <c r="C282" s="44" t="s">
        <v>6170</v>
      </c>
      <c r="D282" s="46" t="s">
        <v>6188</v>
      </c>
      <c r="E282" s="44" t="s">
        <v>456</v>
      </c>
      <c r="F282" s="18" t="s">
        <v>456</v>
      </c>
      <c r="G282" s="44" t="s">
        <v>6193</v>
      </c>
      <c r="H282" s="16" t="s">
        <v>93</v>
      </c>
      <c r="I282" s="18" t="s">
        <v>5442</v>
      </c>
      <c r="J282" s="115">
        <v>258875.80675883256</v>
      </c>
      <c r="K282" s="115">
        <f t="shared" si="4"/>
        <v>49186.403284178188</v>
      </c>
      <c r="L282" s="115">
        <v>308062</v>
      </c>
      <c r="M282" s="101"/>
    </row>
    <row r="283" spans="1:13" ht="45.75" customHeight="1">
      <c r="A283" s="44" t="s">
        <v>6202</v>
      </c>
      <c r="B283" s="18" t="s">
        <v>5859</v>
      </c>
      <c r="C283" s="44" t="s">
        <v>6170</v>
      </c>
      <c r="D283" s="46" t="s">
        <v>6188</v>
      </c>
      <c r="E283" s="44" t="s">
        <v>456</v>
      </c>
      <c r="F283" s="18" t="s">
        <v>456</v>
      </c>
      <c r="G283" s="44" t="s">
        <v>6193</v>
      </c>
      <c r="H283" s="16" t="s">
        <v>93</v>
      </c>
      <c r="I283" s="18" t="s">
        <v>5445</v>
      </c>
      <c r="J283" s="115">
        <v>3381840</v>
      </c>
      <c r="K283" s="115">
        <f t="shared" si="4"/>
        <v>642549.6</v>
      </c>
      <c r="L283" s="115">
        <v>4024390</v>
      </c>
      <c r="M283" s="101"/>
    </row>
    <row r="284" spans="1:13" ht="45.75" customHeight="1">
      <c r="A284" s="44" t="s">
        <v>6203</v>
      </c>
      <c r="B284" s="18" t="s">
        <v>5859</v>
      </c>
      <c r="C284" s="44" t="s">
        <v>6170</v>
      </c>
      <c r="D284" s="46" t="s">
        <v>6204</v>
      </c>
      <c r="E284" s="44" t="s">
        <v>456</v>
      </c>
      <c r="F284" s="18" t="s">
        <v>456</v>
      </c>
      <c r="G284" s="44" t="s">
        <v>6205</v>
      </c>
      <c r="H284" s="16" t="s">
        <v>93</v>
      </c>
      <c r="I284" s="18" t="s">
        <v>5439</v>
      </c>
      <c r="J284" s="115">
        <v>442558.6226318485</v>
      </c>
      <c r="K284" s="115">
        <f t="shared" si="4"/>
        <v>84086.138300051214</v>
      </c>
      <c r="L284" s="115">
        <v>526645</v>
      </c>
      <c r="M284" s="101"/>
    </row>
    <row r="285" spans="1:13" ht="45.75" customHeight="1">
      <c r="A285" s="44" t="s">
        <v>6206</v>
      </c>
      <c r="B285" s="18" t="s">
        <v>5859</v>
      </c>
      <c r="C285" s="44" t="s">
        <v>6170</v>
      </c>
      <c r="D285" s="46" t="s">
        <v>6204</v>
      </c>
      <c r="E285" s="44" t="s">
        <v>456</v>
      </c>
      <c r="F285" s="18" t="s">
        <v>456</v>
      </c>
      <c r="G285" s="44" t="s">
        <v>6205</v>
      </c>
      <c r="H285" s="16" t="s">
        <v>93</v>
      </c>
      <c r="I285" s="18" t="s">
        <v>5442</v>
      </c>
      <c r="J285" s="115">
        <v>395559.64464925759</v>
      </c>
      <c r="K285" s="115">
        <f t="shared" si="4"/>
        <v>75156.332483358943</v>
      </c>
      <c r="L285" s="115">
        <v>470716</v>
      </c>
      <c r="M285" s="101"/>
    </row>
    <row r="286" spans="1:13" ht="45.75" customHeight="1">
      <c r="A286" s="44" t="s">
        <v>6207</v>
      </c>
      <c r="B286" s="18" t="s">
        <v>5859</v>
      </c>
      <c r="C286" s="44" t="s">
        <v>6170</v>
      </c>
      <c r="D286" s="46" t="s">
        <v>6204</v>
      </c>
      <c r="E286" s="44" t="s">
        <v>456</v>
      </c>
      <c r="F286" s="18" t="s">
        <v>456</v>
      </c>
      <c r="G286" s="44" t="s">
        <v>6205</v>
      </c>
      <c r="H286" s="16" t="s">
        <v>93</v>
      </c>
      <c r="I286" s="18" t="s">
        <v>5445</v>
      </c>
      <c r="J286" s="115">
        <v>4164709</v>
      </c>
      <c r="K286" s="115">
        <f t="shared" si="4"/>
        <v>791294.71</v>
      </c>
      <c r="L286" s="115">
        <v>4956004</v>
      </c>
      <c r="M286" s="101"/>
    </row>
    <row r="287" spans="1:13" ht="45.75" customHeight="1">
      <c r="A287" s="44" t="s">
        <v>6208</v>
      </c>
      <c r="B287" s="18" t="s">
        <v>5859</v>
      </c>
      <c r="C287" s="44" t="s">
        <v>6170</v>
      </c>
      <c r="D287" s="46" t="s">
        <v>6209</v>
      </c>
      <c r="E287" s="44" t="s">
        <v>456</v>
      </c>
      <c r="F287" s="18" t="s">
        <v>456</v>
      </c>
      <c r="G287" s="44" t="s">
        <v>6172</v>
      </c>
      <c r="H287" s="16" t="s">
        <v>93</v>
      </c>
      <c r="I287" s="18" t="s">
        <v>5439</v>
      </c>
      <c r="J287" s="115">
        <v>958574.42703533021</v>
      </c>
      <c r="K287" s="115">
        <f t="shared" si="4"/>
        <v>182129.14113671274</v>
      </c>
      <c r="L287" s="115">
        <v>1140704</v>
      </c>
      <c r="M287" s="101"/>
    </row>
    <row r="288" spans="1:13" ht="45.75" customHeight="1">
      <c r="A288" s="44" t="s">
        <v>6210</v>
      </c>
      <c r="B288" s="18" t="s">
        <v>5859</v>
      </c>
      <c r="C288" s="44" t="s">
        <v>6170</v>
      </c>
      <c r="D288" s="46" t="s">
        <v>6209</v>
      </c>
      <c r="E288" s="44" t="s">
        <v>456</v>
      </c>
      <c r="F288" s="18" t="s">
        <v>456</v>
      </c>
      <c r="G288" s="44" t="s">
        <v>6172</v>
      </c>
      <c r="H288" s="16" t="s">
        <v>93</v>
      </c>
      <c r="I288" s="18" t="s">
        <v>5442</v>
      </c>
      <c r="J288" s="115">
        <v>623819.1013824885</v>
      </c>
      <c r="K288" s="115">
        <f t="shared" si="4"/>
        <v>118525.62926267281</v>
      </c>
      <c r="L288" s="115">
        <v>742345</v>
      </c>
      <c r="M288" s="101"/>
    </row>
    <row r="289" spans="1:13" ht="45.75" customHeight="1">
      <c r="A289" s="44" t="s">
        <v>6211</v>
      </c>
      <c r="B289" s="18" t="s">
        <v>5859</v>
      </c>
      <c r="C289" s="44" t="s">
        <v>6170</v>
      </c>
      <c r="D289" s="46" t="s">
        <v>6209</v>
      </c>
      <c r="E289" s="44" t="s">
        <v>456</v>
      </c>
      <c r="F289" s="18" t="s">
        <v>456</v>
      </c>
      <c r="G289" s="44" t="s">
        <v>6172</v>
      </c>
      <c r="H289" s="16" t="s">
        <v>93</v>
      </c>
      <c r="I289" s="18" t="s">
        <v>5445</v>
      </c>
      <c r="J289" s="115">
        <v>7229026</v>
      </c>
      <c r="K289" s="115">
        <f t="shared" si="4"/>
        <v>1373514.94</v>
      </c>
      <c r="L289" s="115">
        <v>8602541</v>
      </c>
      <c r="M289" s="101"/>
    </row>
    <row r="290" spans="1:13" ht="45.75" customHeight="1">
      <c r="A290" s="44" t="s">
        <v>6212</v>
      </c>
      <c r="B290" s="18" t="s">
        <v>5859</v>
      </c>
      <c r="C290" s="44" t="s">
        <v>6170</v>
      </c>
      <c r="D290" s="46" t="s">
        <v>6213</v>
      </c>
      <c r="E290" s="44" t="s">
        <v>456</v>
      </c>
      <c r="F290" s="18" t="s">
        <v>456</v>
      </c>
      <c r="G290" s="44" t="s">
        <v>6172</v>
      </c>
      <c r="H290" s="16" t="s">
        <v>93</v>
      </c>
      <c r="I290" s="18" t="s">
        <v>5439</v>
      </c>
      <c r="J290" s="115">
        <v>1104884.2847926267</v>
      </c>
      <c r="K290" s="115">
        <f t="shared" si="4"/>
        <v>209928.01411059909</v>
      </c>
      <c r="L290" s="115">
        <v>1314812</v>
      </c>
      <c r="M290" s="101"/>
    </row>
    <row r="291" spans="1:13" ht="45.75" customHeight="1">
      <c r="A291" s="44" t="s">
        <v>6214</v>
      </c>
      <c r="B291" s="18" t="s">
        <v>5859</v>
      </c>
      <c r="C291" s="44" t="s">
        <v>6170</v>
      </c>
      <c r="D291" s="46" t="s">
        <v>6213</v>
      </c>
      <c r="E291" s="44" t="s">
        <v>456</v>
      </c>
      <c r="F291" s="18" t="s">
        <v>456</v>
      </c>
      <c r="G291" s="44" t="s">
        <v>6172</v>
      </c>
      <c r="H291" s="16" t="s">
        <v>93</v>
      </c>
      <c r="I291" s="18" t="s">
        <v>5442</v>
      </c>
      <c r="J291" s="115">
        <v>904234.03840245795</v>
      </c>
      <c r="K291" s="115">
        <f t="shared" si="4"/>
        <v>171804.46729646702</v>
      </c>
      <c r="L291" s="115">
        <v>1076039</v>
      </c>
      <c r="M291" s="101"/>
    </row>
    <row r="292" spans="1:13" ht="45.75" customHeight="1">
      <c r="A292" s="44" t="s">
        <v>6215</v>
      </c>
      <c r="B292" s="18" t="s">
        <v>5859</v>
      </c>
      <c r="C292" s="44" t="s">
        <v>6170</v>
      </c>
      <c r="D292" s="46" t="s">
        <v>6213</v>
      </c>
      <c r="E292" s="44" t="s">
        <v>456</v>
      </c>
      <c r="F292" s="18" t="s">
        <v>456</v>
      </c>
      <c r="G292" s="44" t="s">
        <v>6172</v>
      </c>
      <c r="H292" s="16" t="s">
        <v>93</v>
      </c>
      <c r="I292" s="18" t="s">
        <v>5445</v>
      </c>
      <c r="J292" s="115">
        <v>8885763.666666666</v>
      </c>
      <c r="K292" s="115">
        <f t="shared" si="4"/>
        <v>1688295.0966666667</v>
      </c>
      <c r="L292" s="115">
        <v>10574059</v>
      </c>
      <c r="M292" s="101"/>
    </row>
    <row r="293" spans="1:13" ht="45.75" customHeight="1">
      <c r="A293" s="17" t="s">
        <v>6216</v>
      </c>
      <c r="B293" s="18" t="s">
        <v>5859</v>
      </c>
      <c r="C293" s="44" t="s">
        <v>6217</v>
      </c>
      <c r="D293" s="46" t="s">
        <v>6218</v>
      </c>
      <c r="E293" s="44" t="s">
        <v>456</v>
      </c>
      <c r="F293" s="18" t="s">
        <v>456</v>
      </c>
      <c r="G293" s="44" t="s">
        <v>6219</v>
      </c>
      <c r="H293" s="16" t="s">
        <v>93</v>
      </c>
      <c r="I293" s="18" t="s">
        <v>5439</v>
      </c>
      <c r="J293" s="115">
        <v>21845.939921488309</v>
      </c>
      <c r="K293" s="115">
        <f t="shared" si="4"/>
        <v>4150.7285850827784</v>
      </c>
      <c r="L293" s="115">
        <v>25997</v>
      </c>
      <c r="M293" s="101"/>
    </row>
    <row r="294" spans="1:13" ht="45.75" customHeight="1">
      <c r="A294" s="17" t="s">
        <v>6220</v>
      </c>
      <c r="B294" s="18" t="s">
        <v>5859</v>
      </c>
      <c r="C294" s="44" t="s">
        <v>6217</v>
      </c>
      <c r="D294" s="46" t="s">
        <v>6218</v>
      </c>
      <c r="E294" s="44" t="s">
        <v>456</v>
      </c>
      <c r="F294" s="18" t="s">
        <v>456</v>
      </c>
      <c r="G294" s="44" t="s">
        <v>6219</v>
      </c>
      <c r="H294" s="16" t="s">
        <v>93</v>
      </c>
      <c r="I294" s="18" t="s">
        <v>5442</v>
      </c>
      <c r="J294" s="115">
        <v>16779.651305683565</v>
      </c>
      <c r="K294" s="115">
        <f t="shared" si="4"/>
        <v>3188.1337480798775</v>
      </c>
      <c r="L294" s="115">
        <v>19968</v>
      </c>
      <c r="M294" s="101"/>
    </row>
    <row r="295" spans="1:13" ht="45.75" customHeight="1">
      <c r="A295" s="17" t="s">
        <v>6221</v>
      </c>
      <c r="B295" s="18" t="s">
        <v>5859</v>
      </c>
      <c r="C295" s="44" t="s">
        <v>6217</v>
      </c>
      <c r="D295" s="46" t="s">
        <v>6218</v>
      </c>
      <c r="E295" s="44" t="s">
        <v>456</v>
      </c>
      <c r="F295" s="18" t="s">
        <v>456</v>
      </c>
      <c r="G295" s="44" t="s">
        <v>6219</v>
      </c>
      <c r="H295" s="16" t="s">
        <v>93</v>
      </c>
      <c r="I295" s="18" t="s">
        <v>5445</v>
      </c>
      <c r="J295" s="115">
        <v>282254.44051885989</v>
      </c>
      <c r="K295" s="115">
        <f t="shared" si="4"/>
        <v>53628.343698583383</v>
      </c>
      <c r="L295" s="115">
        <v>335883</v>
      </c>
      <c r="M295" s="101"/>
    </row>
    <row r="296" spans="1:13" ht="45.75" customHeight="1">
      <c r="A296" s="17" t="s">
        <v>6222</v>
      </c>
      <c r="B296" s="18" t="s">
        <v>5859</v>
      </c>
      <c r="C296" s="44" t="s">
        <v>6217</v>
      </c>
      <c r="D296" s="46" t="s">
        <v>6218</v>
      </c>
      <c r="E296" s="44" t="s">
        <v>456</v>
      </c>
      <c r="F296" s="18" t="s">
        <v>456</v>
      </c>
      <c r="G296" s="44" t="s">
        <v>6223</v>
      </c>
      <c r="H296" s="16" t="s">
        <v>93</v>
      </c>
      <c r="I296" s="18" t="s">
        <v>5439</v>
      </c>
      <c r="J296" s="115">
        <v>22460.594128690904</v>
      </c>
      <c r="K296" s="115">
        <f t="shared" si="4"/>
        <v>4267.5128844512719</v>
      </c>
      <c r="L296" s="115">
        <v>26728</v>
      </c>
      <c r="M296" s="101"/>
    </row>
    <row r="297" spans="1:13" ht="45.75" customHeight="1">
      <c r="A297" s="17" t="s">
        <v>6224</v>
      </c>
      <c r="B297" s="18" t="s">
        <v>5859</v>
      </c>
      <c r="C297" s="44" t="s">
        <v>6217</v>
      </c>
      <c r="D297" s="46" t="s">
        <v>6218</v>
      </c>
      <c r="E297" s="44" t="s">
        <v>456</v>
      </c>
      <c r="F297" s="18" t="s">
        <v>456</v>
      </c>
      <c r="G297" s="44" t="s">
        <v>6223</v>
      </c>
      <c r="H297" s="16" t="s">
        <v>93</v>
      </c>
      <c r="I297" s="18" t="s">
        <v>5442</v>
      </c>
      <c r="J297" s="115">
        <v>17769.202764976959</v>
      </c>
      <c r="K297" s="115">
        <f t="shared" si="4"/>
        <v>3376.1485253456221</v>
      </c>
      <c r="L297" s="115">
        <v>21145</v>
      </c>
      <c r="M297" s="101"/>
    </row>
    <row r="298" spans="1:13" ht="45.75" customHeight="1">
      <c r="A298" s="17" t="s">
        <v>6225</v>
      </c>
      <c r="B298" s="18" t="s">
        <v>5859</v>
      </c>
      <c r="C298" s="44" t="s">
        <v>6217</v>
      </c>
      <c r="D298" s="46" t="s">
        <v>6218</v>
      </c>
      <c r="E298" s="44" t="s">
        <v>456</v>
      </c>
      <c r="F298" s="18" t="s">
        <v>456</v>
      </c>
      <c r="G298" s="44" t="s">
        <v>6223</v>
      </c>
      <c r="H298" s="16" t="s">
        <v>93</v>
      </c>
      <c r="I298" s="18" t="s">
        <v>5445</v>
      </c>
      <c r="J298" s="115">
        <v>293295.02304147463</v>
      </c>
      <c r="K298" s="115">
        <f t="shared" si="4"/>
        <v>55726.05437788018</v>
      </c>
      <c r="L298" s="115">
        <v>349021</v>
      </c>
      <c r="M298" s="101"/>
    </row>
    <row r="299" spans="1:13" ht="45.75" customHeight="1">
      <c r="A299" s="17" t="s">
        <v>6226</v>
      </c>
      <c r="B299" s="18" t="s">
        <v>5859</v>
      </c>
      <c r="C299" s="44" t="s">
        <v>6217</v>
      </c>
      <c r="D299" s="46" t="s">
        <v>6227</v>
      </c>
      <c r="E299" s="44" t="s">
        <v>456</v>
      </c>
      <c r="F299" s="18" t="s">
        <v>456</v>
      </c>
      <c r="G299" s="44" t="s">
        <v>6219</v>
      </c>
      <c r="H299" s="16" t="s">
        <v>93</v>
      </c>
      <c r="I299" s="18" t="s">
        <v>5439</v>
      </c>
      <c r="J299" s="115">
        <v>37907.542681588769</v>
      </c>
      <c r="K299" s="115">
        <f t="shared" si="4"/>
        <v>7202.4331095018661</v>
      </c>
      <c r="L299" s="115">
        <v>45110</v>
      </c>
      <c r="M299" s="101"/>
    </row>
    <row r="300" spans="1:13" ht="45.75" customHeight="1">
      <c r="A300" s="17" t="s">
        <v>6228</v>
      </c>
      <c r="B300" s="18" t="s">
        <v>5859</v>
      </c>
      <c r="C300" s="44" t="s">
        <v>6217</v>
      </c>
      <c r="D300" s="46" t="s">
        <v>6227</v>
      </c>
      <c r="E300" s="44" t="s">
        <v>456</v>
      </c>
      <c r="F300" s="18" t="s">
        <v>456</v>
      </c>
      <c r="G300" s="44" t="s">
        <v>6219</v>
      </c>
      <c r="H300" s="16" t="s">
        <v>93</v>
      </c>
      <c r="I300" s="18" t="s">
        <v>5442</v>
      </c>
      <c r="J300" s="115">
        <v>24916.684417136028</v>
      </c>
      <c r="K300" s="115">
        <f t="shared" si="4"/>
        <v>4734.170039255845</v>
      </c>
      <c r="L300" s="115">
        <v>29651</v>
      </c>
      <c r="M300" s="101"/>
    </row>
    <row r="301" spans="1:13" ht="45.75" customHeight="1">
      <c r="A301" s="17" t="s">
        <v>6229</v>
      </c>
      <c r="B301" s="18" t="s">
        <v>5859</v>
      </c>
      <c r="C301" s="44" t="s">
        <v>6217</v>
      </c>
      <c r="D301" s="46" t="s">
        <v>6227</v>
      </c>
      <c r="E301" s="44" t="s">
        <v>456</v>
      </c>
      <c r="F301" s="18" t="s">
        <v>456</v>
      </c>
      <c r="G301" s="44" t="s">
        <v>6219</v>
      </c>
      <c r="H301" s="16" t="s">
        <v>93</v>
      </c>
      <c r="I301" s="18" t="s">
        <v>5445</v>
      </c>
      <c r="J301" s="115">
        <v>463712.25710445468</v>
      </c>
      <c r="K301" s="115">
        <f t="shared" si="4"/>
        <v>88105.328849846395</v>
      </c>
      <c r="L301" s="115">
        <v>551818</v>
      </c>
      <c r="M301" s="101"/>
    </row>
    <row r="302" spans="1:13" ht="45.75" customHeight="1">
      <c r="A302" s="17" t="s">
        <v>6230</v>
      </c>
      <c r="B302" s="18" t="s">
        <v>5859</v>
      </c>
      <c r="C302" s="44" t="s">
        <v>6217</v>
      </c>
      <c r="D302" s="46" t="s">
        <v>6227</v>
      </c>
      <c r="E302" s="44" t="s">
        <v>456</v>
      </c>
      <c r="F302" s="18" t="s">
        <v>456</v>
      </c>
      <c r="G302" s="44" t="s">
        <v>6223</v>
      </c>
      <c r="H302" s="16" t="s">
        <v>93</v>
      </c>
      <c r="I302" s="18" t="s">
        <v>5439</v>
      </c>
      <c r="J302" s="115">
        <v>39064.914856265081</v>
      </c>
      <c r="K302" s="115">
        <f t="shared" si="4"/>
        <v>7422.3338226903652</v>
      </c>
      <c r="L302" s="115">
        <v>46487</v>
      </c>
      <c r="M302" s="101"/>
    </row>
    <row r="303" spans="1:13" ht="45.75" customHeight="1">
      <c r="A303" s="17" t="s">
        <v>6231</v>
      </c>
      <c r="B303" s="18" t="s">
        <v>5859</v>
      </c>
      <c r="C303" s="44" t="s">
        <v>6217</v>
      </c>
      <c r="D303" s="46" t="s">
        <v>6227</v>
      </c>
      <c r="E303" s="44" t="s">
        <v>456</v>
      </c>
      <c r="F303" s="18" t="s">
        <v>456</v>
      </c>
      <c r="G303" s="44" t="s">
        <v>6223</v>
      </c>
      <c r="H303" s="16" t="s">
        <v>93</v>
      </c>
      <c r="I303" s="18" t="s">
        <v>5442</v>
      </c>
      <c r="J303" s="115">
        <v>26010.160436934631</v>
      </c>
      <c r="K303" s="115">
        <f t="shared" si="4"/>
        <v>4941.9304830175797</v>
      </c>
      <c r="L303" s="115">
        <v>30952</v>
      </c>
      <c r="M303" s="101"/>
    </row>
    <row r="304" spans="1:13" ht="45.75" customHeight="1">
      <c r="A304" s="17" t="s">
        <v>6232</v>
      </c>
      <c r="B304" s="18" t="s">
        <v>5859</v>
      </c>
      <c r="C304" s="44" t="s">
        <v>6217</v>
      </c>
      <c r="D304" s="46" t="s">
        <v>6227</v>
      </c>
      <c r="E304" s="44" t="s">
        <v>456</v>
      </c>
      <c r="F304" s="18" t="s">
        <v>456</v>
      </c>
      <c r="G304" s="44" t="s">
        <v>6223</v>
      </c>
      <c r="H304" s="16" t="s">
        <v>93</v>
      </c>
      <c r="I304" s="18" t="s">
        <v>5445</v>
      </c>
      <c r="J304" s="115">
        <v>513760.46675444365</v>
      </c>
      <c r="K304" s="115">
        <f t="shared" si="4"/>
        <v>97614.488683344302</v>
      </c>
      <c r="L304" s="115">
        <v>611375</v>
      </c>
      <c r="M304" s="101"/>
    </row>
    <row r="305" spans="1:13" ht="45.75" customHeight="1">
      <c r="A305" s="17" t="s">
        <v>6233</v>
      </c>
      <c r="B305" s="18" t="s">
        <v>5859</v>
      </c>
      <c r="C305" s="44" t="s">
        <v>6234</v>
      </c>
      <c r="D305" s="46" t="s">
        <v>6235</v>
      </c>
      <c r="E305" s="44" t="s">
        <v>6236</v>
      </c>
      <c r="F305" s="18" t="s">
        <v>456</v>
      </c>
      <c r="G305" s="44" t="s">
        <v>4221</v>
      </c>
      <c r="H305" s="16" t="s">
        <v>93</v>
      </c>
      <c r="I305" s="18" t="s">
        <v>5439</v>
      </c>
      <c r="J305" s="115">
        <v>669682.02764976956</v>
      </c>
      <c r="K305" s="115">
        <f t="shared" si="4"/>
        <v>127239.58525345621</v>
      </c>
      <c r="L305" s="115">
        <v>796922</v>
      </c>
      <c r="M305" s="101"/>
    </row>
    <row r="306" spans="1:13" ht="45.75" customHeight="1">
      <c r="A306" s="17" t="s">
        <v>6237</v>
      </c>
      <c r="B306" s="18" t="s">
        <v>5859</v>
      </c>
      <c r="C306" s="44" t="s">
        <v>6234</v>
      </c>
      <c r="D306" s="46" t="s">
        <v>6235</v>
      </c>
      <c r="E306" s="44" t="s">
        <v>6236</v>
      </c>
      <c r="F306" s="18" t="s">
        <v>456</v>
      </c>
      <c r="G306" s="44" t="s">
        <v>4221</v>
      </c>
      <c r="H306" s="16" t="s">
        <v>93</v>
      </c>
      <c r="I306" s="18" t="s">
        <v>5442</v>
      </c>
      <c r="J306" s="115">
        <v>480800.08141321043</v>
      </c>
      <c r="K306" s="115">
        <f t="shared" si="4"/>
        <v>91352.015468509984</v>
      </c>
      <c r="L306" s="115">
        <v>572152</v>
      </c>
      <c r="M306" s="101"/>
    </row>
    <row r="307" spans="1:13" ht="45.75" customHeight="1">
      <c r="A307" s="17" t="s">
        <v>6238</v>
      </c>
      <c r="B307" s="18" t="s">
        <v>5859</v>
      </c>
      <c r="C307" s="44" t="s">
        <v>6234</v>
      </c>
      <c r="D307" s="46" t="s">
        <v>6235</v>
      </c>
      <c r="E307" s="44" t="s">
        <v>6236</v>
      </c>
      <c r="F307" s="18" t="s">
        <v>456</v>
      </c>
      <c r="G307" s="44" t="s">
        <v>4221</v>
      </c>
      <c r="H307" s="16" t="s">
        <v>93</v>
      </c>
      <c r="I307" s="18" t="s">
        <v>5445</v>
      </c>
      <c r="J307" s="115">
        <v>7296123</v>
      </c>
      <c r="K307" s="115">
        <f t="shared" si="4"/>
        <v>1386263.37</v>
      </c>
      <c r="L307" s="115">
        <v>8682386</v>
      </c>
      <c r="M307" s="101"/>
    </row>
    <row r="308" spans="1:13" ht="45.75" customHeight="1">
      <c r="A308" s="17" t="s">
        <v>6239</v>
      </c>
      <c r="B308" s="18" t="s">
        <v>5859</v>
      </c>
      <c r="C308" s="44" t="s">
        <v>6234</v>
      </c>
      <c r="D308" s="46" t="s">
        <v>6240</v>
      </c>
      <c r="E308" s="44" t="s">
        <v>6241</v>
      </c>
      <c r="F308" s="18" t="s">
        <v>456</v>
      </c>
      <c r="G308" s="44" t="s">
        <v>4221</v>
      </c>
      <c r="H308" s="16" t="s">
        <v>93</v>
      </c>
      <c r="I308" s="18" t="s">
        <v>5439</v>
      </c>
      <c r="J308" s="115">
        <v>1208664.5</v>
      </c>
      <c r="K308" s="115">
        <f t="shared" si="4"/>
        <v>229646.255</v>
      </c>
      <c r="L308" s="115">
        <v>1438311</v>
      </c>
      <c r="M308" s="101"/>
    </row>
    <row r="309" spans="1:13" ht="45.75" customHeight="1">
      <c r="A309" s="17" t="s">
        <v>6242</v>
      </c>
      <c r="B309" s="18" t="s">
        <v>5859</v>
      </c>
      <c r="C309" s="44" t="s">
        <v>6234</v>
      </c>
      <c r="D309" s="46" t="s">
        <v>6240</v>
      </c>
      <c r="E309" s="44" t="s">
        <v>6241</v>
      </c>
      <c r="F309" s="18" t="s">
        <v>456</v>
      </c>
      <c r="G309" s="44" t="s">
        <v>4221</v>
      </c>
      <c r="H309" s="16" t="s">
        <v>93</v>
      </c>
      <c r="I309" s="18" t="s">
        <v>5442</v>
      </c>
      <c r="J309" s="115">
        <v>850000</v>
      </c>
      <c r="K309" s="115">
        <f t="shared" si="4"/>
        <v>161500</v>
      </c>
      <c r="L309" s="115">
        <v>1011500</v>
      </c>
      <c r="M309" s="101"/>
    </row>
    <row r="310" spans="1:13" ht="45.75" customHeight="1">
      <c r="A310" s="17" t="s">
        <v>6243</v>
      </c>
      <c r="B310" s="18" t="s">
        <v>5859</v>
      </c>
      <c r="C310" s="44" t="s">
        <v>6234</v>
      </c>
      <c r="D310" s="46" t="s">
        <v>6240</v>
      </c>
      <c r="E310" s="44" t="s">
        <v>6241</v>
      </c>
      <c r="F310" s="18" t="s">
        <v>456</v>
      </c>
      <c r="G310" s="44" t="s">
        <v>4221</v>
      </c>
      <c r="H310" s="16" t="s">
        <v>93</v>
      </c>
      <c r="I310" s="18" t="s">
        <v>5445</v>
      </c>
      <c r="J310" s="115">
        <v>13023585</v>
      </c>
      <c r="K310" s="115">
        <f t="shared" si="4"/>
        <v>2474481.15</v>
      </c>
      <c r="L310" s="115">
        <v>15498066</v>
      </c>
      <c r="M310" s="101"/>
    </row>
    <row r="311" spans="1:13" ht="45.75" customHeight="1">
      <c r="A311" s="17" t="s">
        <v>6244</v>
      </c>
      <c r="B311" s="18" t="s">
        <v>5859</v>
      </c>
      <c r="C311" s="44" t="s">
        <v>6234</v>
      </c>
      <c r="D311" s="46" t="s">
        <v>6245</v>
      </c>
      <c r="E311" s="44" t="s">
        <v>6236</v>
      </c>
      <c r="F311" s="18" t="s">
        <v>456</v>
      </c>
      <c r="G311" s="44" t="s">
        <v>6246</v>
      </c>
      <c r="H311" s="16" t="s">
        <v>93</v>
      </c>
      <c r="I311" s="18" t="s">
        <v>5439</v>
      </c>
      <c r="J311" s="115">
        <v>234971.16006144398</v>
      </c>
      <c r="K311" s="115">
        <f t="shared" si="4"/>
        <v>44644.520411674355</v>
      </c>
      <c r="L311" s="115">
        <v>279616</v>
      </c>
      <c r="M311" s="101"/>
    </row>
    <row r="312" spans="1:13" ht="45.75" customHeight="1">
      <c r="A312" s="17" t="s">
        <v>6247</v>
      </c>
      <c r="B312" s="18" t="s">
        <v>5859</v>
      </c>
      <c r="C312" s="44" t="s">
        <v>6234</v>
      </c>
      <c r="D312" s="46" t="s">
        <v>6245</v>
      </c>
      <c r="E312" s="44" t="s">
        <v>6236</v>
      </c>
      <c r="F312" s="18" t="s">
        <v>456</v>
      </c>
      <c r="G312" s="44" t="s">
        <v>6246</v>
      </c>
      <c r="H312" s="16" t="s">
        <v>93</v>
      </c>
      <c r="I312" s="18" t="s">
        <v>5442</v>
      </c>
      <c r="J312" s="115">
        <v>180189.50345622119</v>
      </c>
      <c r="K312" s="115">
        <f t="shared" si="4"/>
        <v>34236.005656682028</v>
      </c>
      <c r="L312" s="115">
        <v>214426</v>
      </c>
      <c r="M312" s="101"/>
    </row>
    <row r="313" spans="1:13" ht="45.75" customHeight="1">
      <c r="A313" s="17" t="s">
        <v>6248</v>
      </c>
      <c r="B313" s="18" t="s">
        <v>5859</v>
      </c>
      <c r="C313" s="44" t="s">
        <v>6234</v>
      </c>
      <c r="D313" s="46" t="s">
        <v>6245</v>
      </c>
      <c r="E313" s="44" t="s">
        <v>6236</v>
      </c>
      <c r="F313" s="18" t="s">
        <v>456</v>
      </c>
      <c r="G313" s="44" t="s">
        <v>6246</v>
      </c>
      <c r="H313" s="16" t="s">
        <v>93</v>
      </c>
      <c r="I313" s="18" t="s">
        <v>5445</v>
      </c>
      <c r="J313" s="115">
        <v>3421339.6454173066</v>
      </c>
      <c r="K313" s="115">
        <f t="shared" si="4"/>
        <v>650054.53262928827</v>
      </c>
      <c r="L313" s="115">
        <v>4071394</v>
      </c>
      <c r="M313" s="101"/>
    </row>
    <row r="314" spans="1:13" ht="45.75" customHeight="1">
      <c r="A314" s="17" t="s">
        <v>6249</v>
      </c>
      <c r="B314" s="18" t="s">
        <v>5859</v>
      </c>
      <c r="C314" s="44" t="s">
        <v>6234</v>
      </c>
      <c r="D314" s="46" t="s">
        <v>6250</v>
      </c>
      <c r="E314" s="44" t="s">
        <v>6241</v>
      </c>
      <c r="F314" s="18" t="s">
        <v>456</v>
      </c>
      <c r="G314" s="44" t="s">
        <v>6246</v>
      </c>
      <c r="H314" s="16" t="s">
        <v>93</v>
      </c>
      <c r="I314" s="18" t="s">
        <v>5439</v>
      </c>
      <c r="J314" s="115">
        <v>264557.91735791089</v>
      </c>
      <c r="K314" s="115">
        <f t="shared" si="4"/>
        <v>50266.00429800307</v>
      </c>
      <c r="L314" s="115">
        <v>314824</v>
      </c>
      <c r="M314" s="101"/>
    </row>
    <row r="315" spans="1:13" ht="45.75" customHeight="1">
      <c r="A315" s="17" t="s">
        <v>6251</v>
      </c>
      <c r="B315" s="18" t="s">
        <v>5859</v>
      </c>
      <c r="C315" s="44" t="s">
        <v>6234</v>
      </c>
      <c r="D315" s="46" t="s">
        <v>6250</v>
      </c>
      <c r="E315" s="44" t="s">
        <v>6241</v>
      </c>
      <c r="F315" s="18" t="s">
        <v>456</v>
      </c>
      <c r="G315" s="44" t="s">
        <v>6246</v>
      </c>
      <c r="H315" s="16" t="s">
        <v>93</v>
      </c>
      <c r="I315" s="18" t="s">
        <v>5442</v>
      </c>
      <c r="J315" s="115">
        <v>250150.84331797235</v>
      </c>
      <c r="K315" s="115">
        <f t="shared" si="4"/>
        <v>47528.660230414745</v>
      </c>
      <c r="L315" s="115">
        <v>297680</v>
      </c>
      <c r="M315" s="101"/>
    </row>
    <row r="316" spans="1:13" ht="45.75" customHeight="1">
      <c r="A316" s="17" t="s">
        <v>6252</v>
      </c>
      <c r="B316" s="18" t="s">
        <v>5859</v>
      </c>
      <c r="C316" s="44" t="s">
        <v>6234</v>
      </c>
      <c r="D316" s="46" t="s">
        <v>6250</v>
      </c>
      <c r="E316" s="44" t="s">
        <v>6241</v>
      </c>
      <c r="F316" s="18" t="s">
        <v>456</v>
      </c>
      <c r="G316" s="44" t="s">
        <v>6246</v>
      </c>
      <c r="H316" s="16" t="s">
        <v>93</v>
      </c>
      <c r="I316" s="18" t="s">
        <v>5445</v>
      </c>
      <c r="J316" s="115">
        <v>3695761.1630458636</v>
      </c>
      <c r="K316" s="115">
        <f t="shared" si="4"/>
        <v>702194.62097871408</v>
      </c>
      <c r="L316" s="115">
        <v>4397956</v>
      </c>
      <c r="M316" s="101"/>
    </row>
    <row r="317" spans="1:13" ht="45.75" customHeight="1">
      <c r="A317" s="17" t="s">
        <v>6253</v>
      </c>
      <c r="B317" s="18" t="s">
        <v>5859</v>
      </c>
      <c r="C317" s="44" t="s">
        <v>6254</v>
      </c>
      <c r="D317" s="47" t="s">
        <v>6255</v>
      </c>
      <c r="E317" s="44" t="s">
        <v>456</v>
      </c>
      <c r="F317" s="18" t="s">
        <v>456</v>
      </c>
      <c r="G317" s="44" t="s">
        <v>6256</v>
      </c>
      <c r="H317" s="16" t="s">
        <v>93</v>
      </c>
      <c r="I317" s="18" t="s">
        <v>5439</v>
      </c>
      <c r="J317" s="115">
        <v>402902.95494111627</v>
      </c>
      <c r="K317" s="115">
        <f t="shared" si="4"/>
        <v>76551.561438812088</v>
      </c>
      <c r="L317" s="115">
        <v>479455</v>
      </c>
      <c r="M317" s="101"/>
    </row>
    <row r="318" spans="1:13" ht="45.75" customHeight="1">
      <c r="A318" s="17" t="s">
        <v>6257</v>
      </c>
      <c r="B318" s="18" t="s">
        <v>5859</v>
      </c>
      <c r="C318" s="44" t="s">
        <v>6254</v>
      </c>
      <c r="D318" s="47" t="s">
        <v>6255</v>
      </c>
      <c r="E318" s="44" t="s">
        <v>456</v>
      </c>
      <c r="F318" s="18" t="s">
        <v>456</v>
      </c>
      <c r="G318" s="44" t="s">
        <v>6256</v>
      </c>
      <c r="H318" s="16" t="s">
        <v>93</v>
      </c>
      <c r="I318" s="18" t="s">
        <v>5442</v>
      </c>
      <c r="J318" s="115">
        <v>343551.79288274451</v>
      </c>
      <c r="K318" s="115">
        <f t="shared" si="4"/>
        <v>65274.840647721459</v>
      </c>
      <c r="L318" s="115">
        <v>408827</v>
      </c>
      <c r="M318" s="101"/>
    </row>
    <row r="319" spans="1:13" ht="45.75" customHeight="1">
      <c r="A319" s="17" t="s">
        <v>6258</v>
      </c>
      <c r="B319" s="18" t="s">
        <v>5859</v>
      </c>
      <c r="C319" s="44" t="s">
        <v>6254</v>
      </c>
      <c r="D319" s="47" t="s">
        <v>6255</v>
      </c>
      <c r="E319" s="44" t="s">
        <v>456</v>
      </c>
      <c r="F319" s="18" t="s">
        <v>456</v>
      </c>
      <c r="G319" s="44" t="s">
        <v>6256</v>
      </c>
      <c r="H319" s="16" t="s">
        <v>93</v>
      </c>
      <c r="I319" s="18" t="s">
        <v>5445</v>
      </c>
      <c r="J319" s="115">
        <v>6123725.5944700465</v>
      </c>
      <c r="K319" s="115">
        <f t="shared" si="4"/>
        <v>1163507.8629493089</v>
      </c>
      <c r="L319" s="115">
        <v>7287233</v>
      </c>
      <c r="M319" s="101"/>
    </row>
    <row r="320" spans="1:13" ht="45.75" customHeight="1">
      <c r="J320" s="100">
        <f>SUM(J5:J319)</f>
        <v>338477349.60577196</v>
      </c>
      <c r="K320" s="100">
        <f t="shared" ref="K320:L320" si="5">SUM(K5:K319)</f>
        <v>64310696.425096631</v>
      </c>
      <c r="L320" s="100">
        <f t="shared" si="5"/>
        <v>402788047</v>
      </c>
      <c r="M320" s="102">
        <f>SUM(M5:M319)</f>
        <v>0</v>
      </c>
    </row>
  </sheetData>
  <autoFilter ref="A4:M320" xr:uid="{8EA3B473-BCDE-4B5B-99AB-AA74D1191BE5}"/>
  <mergeCells count="1">
    <mergeCell ref="A3:M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A652E-15E4-4415-B623-D1C65CD371F4}">
  <sheetPr>
    <tabColor theme="3"/>
  </sheetPr>
  <dimension ref="A1:H33"/>
  <sheetViews>
    <sheetView showGridLines="0" tabSelected="1" topLeftCell="A8" workbookViewId="0">
      <selection activeCell="F30" sqref="F30"/>
    </sheetView>
  </sheetViews>
  <sheetFormatPr baseColWidth="10" defaultColWidth="11.42578125" defaultRowHeight="15"/>
  <cols>
    <col min="1" max="1" width="46.7109375" style="71" customWidth="1"/>
    <col min="2" max="2" width="17.85546875" style="71" customWidth="1"/>
    <col min="3" max="3" width="13.140625" style="71" bestFit="1" customWidth="1"/>
    <col min="4" max="16384" width="11.42578125" style="71"/>
  </cols>
  <sheetData>
    <row r="1" spans="1:8" s="65" customFormat="1" ht="81.75" customHeight="1">
      <c r="C1" s="66"/>
    </row>
    <row r="2" spans="1:8" s="65" customFormat="1" ht="40.5" customHeight="1">
      <c r="A2" s="166" t="s">
        <v>61</v>
      </c>
      <c r="B2" s="166"/>
      <c r="C2" s="166"/>
      <c r="D2" s="166"/>
      <c r="E2" s="166"/>
      <c r="F2" s="166"/>
      <c r="G2" s="166"/>
      <c r="H2" s="166"/>
    </row>
    <row r="3" spans="1:8" s="65" customFormat="1">
      <c r="A3" s="67"/>
      <c r="C3" s="66"/>
    </row>
    <row r="4" spans="1:8" s="68" customFormat="1">
      <c r="A4" s="169" t="s">
        <v>62</v>
      </c>
      <c r="B4" s="169"/>
      <c r="C4" s="169"/>
    </row>
    <row r="5" spans="1:8" s="65" customFormat="1" ht="15.75" thickBot="1">
      <c r="A5" s="69"/>
      <c r="B5" s="69"/>
      <c r="C5" s="66"/>
    </row>
    <row r="6" spans="1:8" s="65" customFormat="1" ht="15.75" thickBot="1">
      <c r="A6" s="104" t="s">
        <v>63</v>
      </c>
      <c r="B6" s="170"/>
      <c r="C6" s="171"/>
      <c r="D6" s="171"/>
      <c r="E6" s="171"/>
      <c r="F6" s="171"/>
      <c r="G6" s="171"/>
      <c r="H6" s="172"/>
    </row>
    <row r="7" spans="1:8" s="65" customFormat="1" ht="15.75" thickBot="1">
      <c r="A7" s="104" t="s">
        <v>21</v>
      </c>
      <c r="B7" s="170"/>
      <c r="C7" s="171"/>
      <c r="D7" s="171"/>
      <c r="E7" s="171"/>
      <c r="F7" s="171"/>
      <c r="G7" s="171"/>
      <c r="H7" s="172"/>
    </row>
    <row r="8" spans="1:8" s="65" customFormat="1">
      <c r="A8" s="70"/>
      <c r="B8" s="103"/>
      <c r="C8" s="103"/>
    </row>
    <row r="9" spans="1:8" s="65" customFormat="1" ht="15.75" thickBot="1">
      <c r="A9" s="70"/>
      <c r="B9" s="103"/>
      <c r="C9" s="103"/>
    </row>
    <row r="10" spans="1:8" s="65" customFormat="1" ht="15.75" thickBot="1">
      <c r="A10" s="112" t="s">
        <v>64</v>
      </c>
      <c r="B10" s="113" t="s">
        <v>65</v>
      </c>
      <c r="C10" s="103"/>
    </row>
    <row r="11" spans="1:8" s="65" customFormat="1">
      <c r="A11" s="105" t="s">
        <v>66</v>
      </c>
      <c r="B11" s="106">
        <f>+C26</f>
        <v>0</v>
      </c>
      <c r="C11" s="103"/>
    </row>
    <row r="12" spans="1:8" s="65" customFormat="1" ht="15.75" thickBot="1">
      <c r="A12" s="114" t="s">
        <v>67</v>
      </c>
      <c r="B12" s="107">
        <f>+C33</f>
        <v>0</v>
      </c>
      <c r="C12" s="103"/>
    </row>
    <row r="13" spans="1:8" s="65" customFormat="1" ht="15.75" thickBot="1">
      <c r="A13" s="110" t="s">
        <v>68</v>
      </c>
      <c r="B13" s="111">
        <f>SUM(B11:B12)</f>
        <v>0</v>
      </c>
      <c r="C13" s="103"/>
    </row>
    <row r="14" spans="1:8" s="65" customFormat="1">
      <c r="A14" s="108"/>
      <c r="B14" s="109"/>
      <c r="C14" s="103"/>
    </row>
    <row r="15" spans="1:8" s="65" customFormat="1">
      <c r="A15" s="108"/>
      <c r="B15" s="109"/>
      <c r="C15" s="103"/>
    </row>
    <row r="17" spans="1:3" ht="15.75" thickBot="1"/>
    <row r="18" spans="1:3" ht="30.75" thickBot="1">
      <c r="B18" s="118" t="s">
        <v>69</v>
      </c>
      <c r="C18" s="119" t="s">
        <v>70</v>
      </c>
    </row>
    <row r="19" spans="1:3" ht="15" customHeight="1">
      <c r="A19" s="167" t="s">
        <v>71</v>
      </c>
      <c r="B19" s="167" t="s">
        <v>6264</v>
      </c>
      <c r="C19" s="167" t="s">
        <v>6264</v>
      </c>
    </row>
    <row r="20" spans="1:3" ht="15.75" thickBot="1">
      <c r="A20" s="168"/>
      <c r="B20" s="168"/>
      <c r="C20" s="168"/>
    </row>
    <row r="21" spans="1:3" ht="15.75" thickBot="1">
      <c r="A21" s="72" t="s">
        <v>72</v>
      </c>
      <c r="B21" s="83">
        <f>+SUM('3. Servicios TH (Linea B)'!J10:J14)</f>
        <v>529365337</v>
      </c>
      <c r="C21" s="85">
        <f>+SUM('3. Servicios TH (Linea B)'!L10:L14)</f>
        <v>0</v>
      </c>
    </row>
    <row r="22" spans="1:3" ht="24.75" thickBot="1">
      <c r="A22" s="73" t="s">
        <v>34</v>
      </c>
      <c r="B22" s="83">
        <f>+SUM('3. Servicios TH (Linea B)'!J15:J31)</f>
        <v>911795143</v>
      </c>
      <c r="C22" s="85">
        <f>+SUM('3. Servicios TH (Linea B)'!L15:L31)</f>
        <v>0</v>
      </c>
    </row>
    <row r="23" spans="1:3" ht="15.75" thickBot="1">
      <c r="A23" s="73" t="s">
        <v>38</v>
      </c>
      <c r="B23" s="83">
        <f>+SUM('3. Servicios TH (Linea B)'!J32:J38)</f>
        <v>380407305</v>
      </c>
      <c r="C23" s="85">
        <f>+SUM('3. Servicios TH (Linea B)'!L32:L38)</f>
        <v>0</v>
      </c>
    </row>
    <row r="24" spans="1:3" ht="15.75" thickBot="1">
      <c r="A24" s="73" t="s">
        <v>41</v>
      </c>
      <c r="B24" s="83">
        <f>+SUM('3. Servicios TH (Linea B)'!J39:J58)</f>
        <v>3717858117</v>
      </c>
      <c r="C24" s="85">
        <f>+SUM('3. Servicios TH (Linea B)'!L39:L58)</f>
        <v>0</v>
      </c>
    </row>
    <row r="25" spans="1:3" ht="15.75" thickBot="1">
      <c r="A25" s="74" t="s">
        <v>73</v>
      </c>
      <c r="B25" s="83">
        <f>+SUM('3. Servicios TH (Linea B)'!J59:J66)</f>
        <v>640182778</v>
      </c>
      <c r="C25" s="85">
        <f>+SUM('3. Servicios TH (Linea B)'!L59:L66)</f>
        <v>0</v>
      </c>
    </row>
    <row r="26" spans="1:3" ht="15.75" thickBot="1">
      <c r="A26" s="75" t="s">
        <v>74</v>
      </c>
      <c r="B26" s="84">
        <f>SUM(B21:B25)</f>
        <v>6179608680</v>
      </c>
      <c r="C26" s="84">
        <f>SUM(C21:C25)</f>
        <v>0</v>
      </c>
    </row>
    <row r="27" spans="1:3" ht="15.75" thickBot="1"/>
    <row r="28" spans="1:3" ht="30.75" thickBot="1">
      <c r="B28" s="118" t="str">
        <f>+B18</f>
        <v xml:space="preserve">VALOR TECHO </v>
      </c>
      <c r="C28" s="119" t="str">
        <f>+C18</f>
        <v>VALOR OFERTADO</v>
      </c>
    </row>
    <row r="29" spans="1:3" ht="24.75" thickBot="1">
      <c r="A29" s="76" t="s">
        <v>75</v>
      </c>
      <c r="B29" s="77" t="s">
        <v>76</v>
      </c>
      <c r="C29" s="78" t="s">
        <v>76</v>
      </c>
    </row>
    <row r="30" spans="1:3" ht="15.75" thickBot="1">
      <c r="A30" s="79" t="s">
        <v>77</v>
      </c>
      <c r="B30" s="83">
        <f>+'4.Repuestos'!L1427</f>
        <v>2713988416</v>
      </c>
      <c r="C30" s="85">
        <f>+'4.Repuestos'!M1427</f>
        <v>0</v>
      </c>
    </row>
    <row r="31" spans="1:3" ht="15.75" thickBot="1">
      <c r="A31" s="80" t="s">
        <v>78</v>
      </c>
      <c r="B31" s="83">
        <f>+'5.Otros servicios por demanda'!I227</f>
        <v>152069453</v>
      </c>
      <c r="C31" s="85">
        <f>+'5.Otros servicios por demanda'!J227</f>
        <v>0</v>
      </c>
    </row>
    <row r="32" spans="1:3" ht="15.75" thickBot="1">
      <c r="A32" s="81" t="s">
        <v>79</v>
      </c>
      <c r="B32" s="83">
        <f>+'6.Servicios Complementarios'!L320</f>
        <v>402788047</v>
      </c>
      <c r="C32" s="85">
        <f>+'6.Servicios Complementarios'!M320</f>
        <v>0</v>
      </c>
    </row>
    <row r="33" spans="1:3" ht="15.75" thickBot="1">
      <c r="A33" s="82" t="s">
        <v>80</v>
      </c>
      <c r="B33" s="84">
        <f t="shared" ref="B33:C33" si="0">SUM(B30:B32)</f>
        <v>3268845916</v>
      </c>
      <c r="C33" s="84">
        <f t="shared" si="0"/>
        <v>0</v>
      </c>
    </row>
  </sheetData>
  <mergeCells count="7">
    <mergeCell ref="A2:H2"/>
    <mergeCell ref="C19:C20"/>
    <mergeCell ref="A4:C4"/>
    <mergeCell ref="A19:A20"/>
    <mergeCell ref="B19:B20"/>
    <mergeCell ref="B6:H6"/>
    <mergeCell ref="B7:H7"/>
  </mergeCells>
  <pageMargins left="0.7" right="0.7" top="0.75" bottom="0.75" header="0.3" footer="0.3"/>
  <ignoredErrors>
    <ignoredError sqref="B27:C27 B34:C34 B33 C33 B26 C29 B28:C28 B13" unlockedFormula="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Instructivo</vt:lpstr>
      <vt:lpstr>1. Informacion del oferente</vt:lpstr>
      <vt:lpstr>2. Linea de servicios</vt:lpstr>
      <vt:lpstr>3. Servicios TH (Linea B)</vt:lpstr>
      <vt:lpstr>4.Repuestos</vt:lpstr>
      <vt:lpstr>5.Otros servicios por demanda</vt:lpstr>
      <vt:lpstr>6.Servicios Complementarios</vt:lpstr>
      <vt:lpstr>8.Total Oferta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Oscar Ivan Farietta Vanegas</dc:creator>
  <cp:keywords/>
  <dc:description/>
  <cp:lastModifiedBy>Oscar Ivan Farietta Vanegas</cp:lastModifiedBy>
  <cp:revision/>
  <dcterms:created xsi:type="dcterms:W3CDTF">2026-02-13T20:38:39Z</dcterms:created>
  <dcterms:modified xsi:type="dcterms:W3CDTF">2026-08-10T23:06:01Z</dcterms:modified>
  <cp:category/>
  <cp:contentStatus/>
</cp:coreProperties>
</file>