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TODOFARMA\Documents\SUMMEDIC YULY\MAYO 2026 FACTURAS\"/>
    </mc:Choice>
  </mc:AlternateContent>
  <xr:revisionPtr revIDLastSave="0" documentId="8_{75D67A8C-68DE-4642-8EF7-2EBF1C032F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E37" i="1" l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5" i="1"/>
  <c r="H5" i="1" s="1"/>
  <c r="H37" i="1" l="1"/>
  <c r="G37" i="1"/>
</calcChain>
</file>

<file path=xl/sharedStrings.xml><?xml version="1.0" encoding="utf-8"?>
<sst xmlns="http://schemas.openxmlformats.org/spreadsheetml/2006/main" count="141" uniqueCount="56">
  <si>
    <t>Ventas por cliente ESE HOSPITAL SAN ANTONIO DE PADUA DE SIMITI</t>
  </si>
  <si>
    <t>SUMMEDIC S.A.S</t>
  </si>
  <si>
    <t>901390827-4</t>
  </si>
  <si>
    <t>No. Comprobante</t>
  </si>
  <si>
    <t>Fecha de elaboración</t>
  </si>
  <si>
    <t>Identificación</t>
  </si>
  <si>
    <t>Cliente</t>
  </si>
  <si>
    <t>Valor bruto</t>
  </si>
  <si>
    <t>Descuento</t>
  </si>
  <si>
    <t>Subtotal</t>
  </si>
  <si>
    <t>Total</t>
  </si>
  <si>
    <t>FV-2-2217</t>
  </si>
  <si>
    <t>12/05/2026</t>
  </si>
  <si>
    <t>900196366</t>
  </si>
  <si>
    <t>ESE HOSPITAL SAN ANTONIO DE PADUA DE SIMITI</t>
  </si>
  <si>
    <t>FV-2-2218</t>
  </si>
  <si>
    <t>FV-2-2219</t>
  </si>
  <si>
    <t>FV-2-2221</t>
  </si>
  <si>
    <t>FV-2-2222</t>
  </si>
  <si>
    <t>FV-2-2223</t>
  </si>
  <si>
    <t>FV-2-2224</t>
  </si>
  <si>
    <t>FV-2-2225</t>
  </si>
  <si>
    <t>13/05/2026</t>
  </si>
  <si>
    <t>FV-2-2226</t>
  </si>
  <si>
    <t>FV-2-2227</t>
  </si>
  <si>
    <t>FV-2-2228</t>
  </si>
  <si>
    <t>FV-2-2229</t>
  </si>
  <si>
    <t>FV-2-2230</t>
  </si>
  <si>
    <t>FV-2-2231</t>
  </si>
  <si>
    <t>FV-2-2232</t>
  </si>
  <si>
    <t>FV-2-2233</t>
  </si>
  <si>
    <t>FV-2-2234</t>
  </si>
  <si>
    <t>14/05/2026</t>
  </si>
  <si>
    <t>FV-2-2235</t>
  </si>
  <si>
    <t>FV-2-2236</t>
  </si>
  <si>
    <t>FV-2-2237</t>
  </si>
  <si>
    <t>FV-2-2238</t>
  </si>
  <si>
    <t>15/05/2026</t>
  </si>
  <si>
    <t>FV-2-2239</t>
  </si>
  <si>
    <t>FV-2-2240</t>
  </si>
  <si>
    <t>18/05/2026</t>
  </si>
  <si>
    <t>FV-2-2241</t>
  </si>
  <si>
    <t>FV-2-2242</t>
  </si>
  <si>
    <t>20/05/2026</t>
  </si>
  <si>
    <t>FV-2-2243</t>
  </si>
  <si>
    <t>FV-2-2244</t>
  </si>
  <si>
    <t>25/05/2026</t>
  </si>
  <si>
    <t>FV-2-2245</t>
  </si>
  <si>
    <t>FV-2-2246</t>
  </si>
  <si>
    <t>29/05/2026</t>
  </si>
  <si>
    <t>FV-2-2247</t>
  </si>
  <si>
    <t>FV-2-2248</t>
  </si>
  <si>
    <t>01/06/2026</t>
  </si>
  <si>
    <t>FV-2-2249</t>
  </si>
  <si>
    <t>Total general</t>
  </si>
  <si>
    <t>Procesado en: Junio 01 2026 08:28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</si>
</sst>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8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6"/>
      <color rgb="FFFFFFFF"/>
      <name val="Calibri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AAFF"/>
      </patternFill>
    </fill>
    <fill>
      <patternFill patternType="solid">
        <fgColor rgb="FFF1F4F9"/>
      </patternFill>
    </fill>
  </fills>
  <borders count="3">
    <border>
      <left/>
      <right/>
      <top/>
      <bottom/>
      <diagonal/>
    </border>
    <border>
      <left style="thin">
        <color rgb="FFC6C6C6"/>
      </left>
      <right style="thin">
        <color rgb="FFC6C6C6"/>
      </right>
      <top style="thin">
        <color rgb="FFC6C6C6"/>
      </top>
      <bottom style="thin">
        <color rgb="FF00AAFF"/>
      </bottom>
      <diagonal/>
    </border>
    <border>
      <left style="thin">
        <color rgb="FFC6C6C6"/>
      </left>
      <right style="thin">
        <color rgb="FFC6C6C6"/>
      </right>
      <top style="thin">
        <color rgb="FFC6C6C6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6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ang="16200000" scaled="1"/>
        </a:gradFill>
      </a:fillStyleLst>
      <a:lnStyleLst>
        <a:ln w="9525" cap="flat" cmpd="sng" algn="ctr">
          <a:solidFill>
            <a:schemeClr val="phClr">
              <a:shade val="95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3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38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1" max="1" width="11.28515625" customWidth="1"/>
    <col min="2" max="2" width="11.7109375" customWidth="1"/>
    <col min="3" max="3" width="11" customWidth="1"/>
    <col min="4" max="4" width="39.85546875" customWidth="1"/>
    <col min="5" max="5" width="14.7109375" customWidth="1"/>
    <col min="6" max="6" width="11.42578125" customWidth="1"/>
    <col min="7" max="7" width="16.85546875" customWidth="1"/>
    <col min="8" max="8" width="14.28515625" customWidth="1"/>
  </cols>
  <sheetData>
    <row r="1" spans="1:8" s="16" customFormat="1" ht="18.75" customHeight="1" collapsed="1" x14ac:dyDescent="0.35">
      <c r="A1" s="14" t="s">
        <v>0</v>
      </c>
      <c r="B1" s="15"/>
      <c r="C1" s="15"/>
      <c r="D1" s="15"/>
      <c r="E1" s="15"/>
      <c r="F1" s="15"/>
      <c r="G1" s="15"/>
      <c r="H1" s="15"/>
    </row>
    <row r="2" spans="1:8" ht="18.75" collapsed="1" x14ac:dyDescent="0.3">
      <c r="A2" s="1" t="s">
        <v>1</v>
      </c>
      <c r="B2" s="2"/>
      <c r="C2" s="2"/>
      <c r="D2" s="2"/>
      <c r="E2" s="2"/>
      <c r="F2" s="2"/>
      <c r="G2" s="2"/>
      <c r="H2" s="2"/>
    </row>
    <row r="3" spans="1:8" ht="18.75" collapsed="1" x14ac:dyDescent="0.3">
      <c r="A3" s="1" t="s">
        <v>2</v>
      </c>
      <c r="B3" s="2"/>
      <c r="C3" s="2"/>
      <c r="D3" s="2"/>
      <c r="E3" s="2"/>
      <c r="F3" s="2"/>
      <c r="G3" s="2"/>
      <c r="H3" s="2"/>
    </row>
    <row r="4" spans="1:8" s="4" customFormat="1" ht="33" customHeight="1" collapsed="1" x14ac:dyDescent="0.2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  <row r="5" spans="1:8" s="4" customFormat="1" ht="12.75" x14ac:dyDescent="0.2">
      <c r="A5" s="5" t="s">
        <v>11</v>
      </c>
      <c r="B5" s="6" t="s">
        <v>12</v>
      </c>
      <c r="C5" s="7" t="s">
        <v>13</v>
      </c>
      <c r="D5" s="5" t="s">
        <v>14</v>
      </c>
      <c r="E5" s="8">
        <v>44100</v>
      </c>
      <c r="F5" s="8">
        <v>0.05</v>
      </c>
      <c r="G5" s="8">
        <f>E5*F5</f>
        <v>2205</v>
      </c>
      <c r="H5" s="8">
        <f>E5-G5</f>
        <v>41895</v>
      </c>
    </row>
    <row r="6" spans="1:8" s="4" customFormat="1" ht="12.75" x14ac:dyDescent="0.2">
      <c r="A6" s="5" t="s">
        <v>15</v>
      </c>
      <c r="B6" s="6" t="s">
        <v>12</v>
      </c>
      <c r="C6" s="7" t="s">
        <v>13</v>
      </c>
      <c r="D6" s="5" t="s">
        <v>14</v>
      </c>
      <c r="E6" s="8">
        <v>4929622</v>
      </c>
      <c r="F6" s="8">
        <v>0.05</v>
      </c>
      <c r="G6" s="8">
        <f t="shared" ref="G6:G36" si="0">E6*F6</f>
        <v>246481.1</v>
      </c>
      <c r="H6" s="8">
        <f t="shared" ref="H6:H36" si="1">E6-G6</f>
        <v>4683140.9000000004</v>
      </c>
    </row>
    <row r="7" spans="1:8" s="4" customFormat="1" ht="12.75" x14ac:dyDescent="0.2">
      <c r="A7" s="5" t="s">
        <v>16</v>
      </c>
      <c r="B7" s="6" t="s">
        <v>12</v>
      </c>
      <c r="C7" s="7" t="s">
        <v>13</v>
      </c>
      <c r="D7" s="5" t="s">
        <v>14</v>
      </c>
      <c r="E7" s="8">
        <v>88200</v>
      </c>
      <c r="F7" s="8">
        <v>0.05</v>
      </c>
      <c r="G7" s="8">
        <f t="shared" si="0"/>
        <v>4410</v>
      </c>
      <c r="H7" s="8">
        <f t="shared" si="1"/>
        <v>83790</v>
      </c>
    </row>
    <row r="8" spans="1:8" s="4" customFormat="1" ht="12.75" x14ac:dyDescent="0.2">
      <c r="A8" s="5" t="s">
        <v>17</v>
      </c>
      <c r="B8" s="6" t="s">
        <v>12</v>
      </c>
      <c r="C8" s="7" t="s">
        <v>13</v>
      </c>
      <c r="D8" s="5" t="s">
        <v>14</v>
      </c>
      <c r="E8" s="8">
        <v>88200</v>
      </c>
      <c r="F8" s="8">
        <v>0.05</v>
      </c>
      <c r="G8" s="8">
        <f t="shared" si="0"/>
        <v>4410</v>
      </c>
      <c r="H8" s="8">
        <f t="shared" si="1"/>
        <v>83790</v>
      </c>
    </row>
    <row r="9" spans="1:8" s="4" customFormat="1" ht="12.75" x14ac:dyDescent="0.2">
      <c r="A9" s="5" t="s">
        <v>18</v>
      </c>
      <c r="B9" s="6" t="s">
        <v>12</v>
      </c>
      <c r="C9" s="7" t="s">
        <v>13</v>
      </c>
      <c r="D9" s="5" t="s">
        <v>14</v>
      </c>
      <c r="E9" s="8">
        <v>88200</v>
      </c>
      <c r="F9" s="8">
        <v>0.05</v>
      </c>
      <c r="G9" s="8">
        <f t="shared" si="0"/>
        <v>4410</v>
      </c>
      <c r="H9" s="8">
        <f t="shared" si="1"/>
        <v>83790</v>
      </c>
    </row>
    <row r="10" spans="1:8" s="4" customFormat="1" ht="12.75" x14ac:dyDescent="0.2">
      <c r="A10" s="5" t="s">
        <v>19</v>
      </c>
      <c r="B10" s="6" t="s">
        <v>12</v>
      </c>
      <c r="C10" s="7" t="s">
        <v>13</v>
      </c>
      <c r="D10" s="5" t="s">
        <v>14</v>
      </c>
      <c r="E10" s="8">
        <v>88200</v>
      </c>
      <c r="F10" s="8">
        <v>0.05</v>
      </c>
      <c r="G10" s="8">
        <f t="shared" si="0"/>
        <v>4410</v>
      </c>
      <c r="H10" s="8">
        <f t="shared" si="1"/>
        <v>83790</v>
      </c>
    </row>
    <row r="11" spans="1:8" s="4" customFormat="1" ht="12.75" x14ac:dyDescent="0.2">
      <c r="A11" s="5" t="s">
        <v>20</v>
      </c>
      <c r="B11" s="6" t="s">
        <v>12</v>
      </c>
      <c r="C11" s="7" t="s">
        <v>13</v>
      </c>
      <c r="D11" s="5" t="s">
        <v>14</v>
      </c>
      <c r="E11" s="8">
        <v>2327429</v>
      </c>
      <c r="F11" s="8">
        <v>0.05</v>
      </c>
      <c r="G11" s="8">
        <f t="shared" si="0"/>
        <v>116371.45000000001</v>
      </c>
      <c r="H11" s="8">
        <f t="shared" si="1"/>
        <v>2211057.5499999998</v>
      </c>
    </row>
    <row r="12" spans="1:8" s="4" customFormat="1" ht="12.75" x14ac:dyDescent="0.2">
      <c r="A12" s="5" t="s">
        <v>21</v>
      </c>
      <c r="B12" s="6" t="s">
        <v>22</v>
      </c>
      <c r="C12" s="7" t="s">
        <v>13</v>
      </c>
      <c r="D12" s="5" t="s">
        <v>14</v>
      </c>
      <c r="E12" s="8">
        <v>44100</v>
      </c>
      <c r="F12" s="8">
        <v>0.05</v>
      </c>
      <c r="G12" s="8">
        <f t="shared" si="0"/>
        <v>2205</v>
      </c>
      <c r="H12" s="8">
        <f t="shared" si="1"/>
        <v>41895</v>
      </c>
    </row>
    <row r="13" spans="1:8" s="4" customFormat="1" ht="12.75" x14ac:dyDescent="0.2">
      <c r="A13" s="5" t="s">
        <v>23</v>
      </c>
      <c r="B13" s="6" t="s">
        <v>22</v>
      </c>
      <c r="C13" s="7" t="s">
        <v>13</v>
      </c>
      <c r="D13" s="5" t="s">
        <v>14</v>
      </c>
      <c r="E13" s="8">
        <v>88200</v>
      </c>
      <c r="F13" s="8">
        <v>0.05</v>
      </c>
      <c r="G13" s="8">
        <f t="shared" si="0"/>
        <v>4410</v>
      </c>
      <c r="H13" s="8">
        <f t="shared" si="1"/>
        <v>83790</v>
      </c>
    </row>
    <row r="14" spans="1:8" s="4" customFormat="1" ht="12.75" x14ac:dyDescent="0.2">
      <c r="A14" s="5" t="s">
        <v>24</v>
      </c>
      <c r="B14" s="6" t="s">
        <v>22</v>
      </c>
      <c r="C14" s="7" t="s">
        <v>13</v>
      </c>
      <c r="D14" s="5" t="s">
        <v>14</v>
      </c>
      <c r="E14" s="8">
        <v>88200</v>
      </c>
      <c r="F14" s="8">
        <v>0.05</v>
      </c>
      <c r="G14" s="8">
        <f t="shared" si="0"/>
        <v>4410</v>
      </c>
      <c r="H14" s="8">
        <f t="shared" si="1"/>
        <v>83790</v>
      </c>
    </row>
    <row r="15" spans="1:8" s="4" customFormat="1" ht="12.75" x14ac:dyDescent="0.2">
      <c r="A15" s="5" t="s">
        <v>25</v>
      </c>
      <c r="B15" s="6" t="s">
        <v>22</v>
      </c>
      <c r="C15" s="7" t="s">
        <v>13</v>
      </c>
      <c r="D15" s="5" t="s">
        <v>14</v>
      </c>
      <c r="E15" s="8">
        <v>88200</v>
      </c>
      <c r="F15" s="8">
        <v>0.05</v>
      </c>
      <c r="G15" s="8">
        <f t="shared" si="0"/>
        <v>4410</v>
      </c>
      <c r="H15" s="8">
        <f t="shared" si="1"/>
        <v>83790</v>
      </c>
    </row>
    <row r="16" spans="1:8" s="4" customFormat="1" ht="12.75" x14ac:dyDescent="0.2">
      <c r="A16" s="5" t="s">
        <v>26</v>
      </c>
      <c r="B16" s="6" t="s">
        <v>22</v>
      </c>
      <c r="C16" s="7" t="s">
        <v>13</v>
      </c>
      <c r="D16" s="5" t="s">
        <v>14</v>
      </c>
      <c r="E16" s="8">
        <v>88200</v>
      </c>
      <c r="F16" s="8">
        <v>0.05</v>
      </c>
      <c r="G16" s="8">
        <f t="shared" si="0"/>
        <v>4410</v>
      </c>
      <c r="H16" s="8">
        <f t="shared" si="1"/>
        <v>83790</v>
      </c>
    </row>
    <row r="17" spans="1:8" s="4" customFormat="1" ht="12.75" x14ac:dyDescent="0.2">
      <c r="A17" s="5" t="s">
        <v>27</v>
      </c>
      <c r="B17" s="6" t="s">
        <v>22</v>
      </c>
      <c r="C17" s="7" t="s">
        <v>13</v>
      </c>
      <c r="D17" s="5" t="s">
        <v>14</v>
      </c>
      <c r="E17" s="8">
        <v>88200</v>
      </c>
      <c r="F17" s="8">
        <v>0.05</v>
      </c>
      <c r="G17" s="8">
        <f t="shared" si="0"/>
        <v>4410</v>
      </c>
      <c r="H17" s="8">
        <f t="shared" si="1"/>
        <v>83790</v>
      </c>
    </row>
    <row r="18" spans="1:8" s="4" customFormat="1" ht="12.75" x14ac:dyDescent="0.2">
      <c r="A18" s="5" t="s">
        <v>28</v>
      </c>
      <c r="B18" s="6" t="s">
        <v>22</v>
      </c>
      <c r="C18" s="7" t="s">
        <v>13</v>
      </c>
      <c r="D18" s="5" t="s">
        <v>14</v>
      </c>
      <c r="E18" s="8">
        <v>88200</v>
      </c>
      <c r="F18" s="8">
        <v>0.05</v>
      </c>
      <c r="G18" s="8">
        <f t="shared" si="0"/>
        <v>4410</v>
      </c>
      <c r="H18" s="8">
        <f t="shared" si="1"/>
        <v>83790</v>
      </c>
    </row>
    <row r="19" spans="1:8" s="4" customFormat="1" ht="12.75" x14ac:dyDescent="0.2">
      <c r="A19" s="5" t="s">
        <v>29</v>
      </c>
      <c r="B19" s="6" t="s">
        <v>22</v>
      </c>
      <c r="C19" s="7" t="s">
        <v>13</v>
      </c>
      <c r="D19" s="5" t="s">
        <v>14</v>
      </c>
      <c r="E19" s="8">
        <v>308700</v>
      </c>
      <c r="F19" s="8">
        <v>0.05</v>
      </c>
      <c r="G19" s="8">
        <f t="shared" si="0"/>
        <v>15435</v>
      </c>
      <c r="H19" s="8">
        <f t="shared" si="1"/>
        <v>293265</v>
      </c>
    </row>
    <row r="20" spans="1:8" s="4" customFormat="1" ht="12.75" x14ac:dyDescent="0.2">
      <c r="A20" s="5" t="s">
        <v>30</v>
      </c>
      <c r="B20" s="6" t="s">
        <v>22</v>
      </c>
      <c r="C20" s="7" t="s">
        <v>13</v>
      </c>
      <c r="D20" s="5" t="s">
        <v>14</v>
      </c>
      <c r="E20" s="8">
        <v>88200</v>
      </c>
      <c r="F20" s="8">
        <v>0.05</v>
      </c>
      <c r="G20" s="8">
        <f t="shared" si="0"/>
        <v>4410</v>
      </c>
      <c r="H20" s="8">
        <f t="shared" si="1"/>
        <v>83790</v>
      </c>
    </row>
    <row r="21" spans="1:8" s="4" customFormat="1" ht="12.75" x14ac:dyDescent="0.2">
      <c r="A21" s="5" t="s">
        <v>31</v>
      </c>
      <c r="B21" s="6" t="s">
        <v>32</v>
      </c>
      <c r="C21" s="7" t="s">
        <v>13</v>
      </c>
      <c r="D21" s="5" t="s">
        <v>14</v>
      </c>
      <c r="E21" s="8">
        <v>4640110</v>
      </c>
      <c r="F21" s="8">
        <v>0.05</v>
      </c>
      <c r="G21" s="8">
        <f t="shared" si="0"/>
        <v>232005.5</v>
      </c>
      <c r="H21" s="8">
        <f t="shared" si="1"/>
        <v>4408104.5</v>
      </c>
    </row>
    <row r="22" spans="1:8" s="4" customFormat="1" ht="12.75" x14ac:dyDescent="0.2">
      <c r="A22" s="5" t="s">
        <v>33</v>
      </c>
      <c r="B22" s="6" t="s">
        <v>32</v>
      </c>
      <c r="C22" s="7" t="s">
        <v>13</v>
      </c>
      <c r="D22" s="5" t="s">
        <v>14</v>
      </c>
      <c r="E22" s="8">
        <v>6510000</v>
      </c>
      <c r="F22" s="8">
        <v>0.05</v>
      </c>
      <c r="G22" s="8">
        <f t="shared" si="0"/>
        <v>325500</v>
      </c>
      <c r="H22" s="8">
        <f t="shared" si="1"/>
        <v>6184500</v>
      </c>
    </row>
    <row r="23" spans="1:8" s="4" customFormat="1" ht="12.75" x14ac:dyDescent="0.2">
      <c r="A23" s="5" t="s">
        <v>34</v>
      </c>
      <c r="B23" s="6" t="s">
        <v>32</v>
      </c>
      <c r="C23" s="7" t="s">
        <v>13</v>
      </c>
      <c r="D23" s="5" t="s">
        <v>14</v>
      </c>
      <c r="E23" s="8">
        <v>5252066</v>
      </c>
      <c r="F23" s="8">
        <v>0.05</v>
      </c>
      <c r="G23" s="8">
        <f t="shared" si="0"/>
        <v>262603.3</v>
      </c>
      <c r="H23" s="8">
        <f t="shared" si="1"/>
        <v>4989462.7</v>
      </c>
    </row>
    <row r="24" spans="1:8" s="4" customFormat="1" ht="12.75" x14ac:dyDescent="0.2">
      <c r="A24" s="5" t="s">
        <v>35</v>
      </c>
      <c r="B24" s="6" t="s">
        <v>32</v>
      </c>
      <c r="C24" s="7" t="s">
        <v>13</v>
      </c>
      <c r="D24" s="5" t="s">
        <v>14</v>
      </c>
      <c r="E24" s="8">
        <v>5566152</v>
      </c>
      <c r="F24" s="8">
        <v>0.05</v>
      </c>
      <c r="G24" s="8">
        <f t="shared" si="0"/>
        <v>278307.60000000003</v>
      </c>
      <c r="H24" s="8">
        <f t="shared" si="1"/>
        <v>5287844.4000000004</v>
      </c>
    </row>
    <row r="25" spans="1:8" s="4" customFormat="1" ht="12.75" x14ac:dyDescent="0.2">
      <c r="A25" s="5" t="s">
        <v>36</v>
      </c>
      <c r="B25" s="6" t="s">
        <v>37</v>
      </c>
      <c r="C25" s="7" t="s">
        <v>13</v>
      </c>
      <c r="D25" s="5" t="s">
        <v>14</v>
      </c>
      <c r="E25" s="8">
        <v>14715952</v>
      </c>
      <c r="F25" s="8">
        <v>0.05</v>
      </c>
      <c r="G25" s="8">
        <f t="shared" si="0"/>
        <v>735797.60000000009</v>
      </c>
      <c r="H25" s="8">
        <f t="shared" si="1"/>
        <v>13980154.4</v>
      </c>
    </row>
    <row r="26" spans="1:8" s="4" customFormat="1" ht="12.75" x14ac:dyDescent="0.2">
      <c r="A26" s="5" t="s">
        <v>38</v>
      </c>
      <c r="B26" s="6" t="s">
        <v>37</v>
      </c>
      <c r="C26" s="7" t="s">
        <v>13</v>
      </c>
      <c r="D26" s="5" t="s">
        <v>14</v>
      </c>
      <c r="E26" s="8">
        <v>5566152</v>
      </c>
      <c r="F26" s="8">
        <v>0.05</v>
      </c>
      <c r="G26" s="8">
        <f t="shared" si="0"/>
        <v>278307.60000000003</v>
      </c>
      <c r="H26" s="8">
        <f t="shared" si="1"/>
        <v>5287844.4000000004</v>
      </c>
    </row>
    <row r="27" spans="1:8" s="4" customFormat="1" ht="12.75" x14ac:dyDescent="0.2">
      <c r="A27" s="5" t="s">
        <v>39</v>
      </c>
      <c r="B27" s="6" t="s">
        <v>40</v>
      </c>
      <c r="C27" s="7" t="s">
        <v>13</v>
      </c>
      <c r="D27" s="5" t="s">
        <v>14</v>
      </c>
      <c r="E27" s="8">
        <v>9452066</v>
      </c>
      <c r="F27" s="8">
        <v>0.05</v>
      </c>
      <c r="G27" s="8">
        <f t="shared" si="0"/>
        <v>472603.30000000005</v>
      </c>
      <c r="H27" s="8">
        <f t="shared" si="1"/>
        <v>8979462.6999999993</v>
      </c>
    </row>
    <row r="28" spans="1:8" s="4" customFormat="1" ht="12.75" x14ac:dyDescent="0.2">
      <c r="A28" s="5" t="s">
        <v>41</v>
      </c>
      <c r="B28" s="6" t="s">
        <v>40</v>
      </c>
      <c r="C28" s="7" t="s">
        <v>13</v>
      </c>
      <c r="D28" s="5" t="s">
        <v>14</v>
      </c>
      <c r="E28" s="8">
        <v>5162988</v>
      </c>
      <c r="F28" s="8">
        <v>0.05</v>
      </c>
      <c r="G28" s="8">
        <f t="shared" si="0"/>
        <v>258149.40000000002</v>
      </c>
      <c r="H28" s="8">
        <f t="shared" si="1"/>
        <v>4904838.5999999996</v>
      </c>
    </row>
    <row r="29" spans="1:8" s="4" customFormat="1" ht="12.75" x14ac:dyDescent="0.2">
      <c r="A29" s="5" t="s">
        <v>42</v>
      </c>
      <c r="B29" s="6" t="s">
        <v>43</v>
      </c>
      <c r="C29" s="7" t="s">
        <v>13</v>
      </c>
      <c r="D29" s="5" t="s">
        <v>14</v>
      </c>
      <c r="E29" s="8">
        <v>9048809</v>
      </c>
      <c r="F29" s="8">
        <v>0.05</v>
      </c>
      <c r="G29" s="8">
        <f t="shared" si="0"/>
        <v>452440.45</v>
      </c>
      <c r="H29" s="8">
        <f t="shared" si="1"/>
        <v>8596368.5500000007</v>
      </c>
    </row>
    <row r="30" spans="1:8" s="4" customFormat="1" ht="12.75" x14ac:dyDescent="0.2">
      <c r="A30" s="5" t="s">
        <v>44</v>
      </c>
      <c r="B30" s="6" t="s">
        <v>43</v>
      </c>
      <c r="C30" s="7" t="s">
        <v>13</v>
      </c>
      <c r="D30" s="5" t="s">
        <v>14</v>
      </c>
      <c r="E30" s="8">
        <v>2610277</v>
      </c>
      <c r="F30" s="8">
        <v>0.05</v>
      </c>
      <c r="G30" s="8">
        <f t="shared" si="0"/>
        <v>130513.85</v>
      </c>
      <c r="H30" s="8">
        <f t="shared" si="1"/>
        <v>2479763.15</v>
      </c>
    </row>
    <row r="31" spans="1:8" s="4" customFormat="1" ht="12.75" x14ac:dyDescent="0.2">
      <c r="A31" s="5" t="s">
        <v>45</v>
      </c>
      <c r="B31" s="6" t="s">
        <v>46</v>
      </c>
      <c r="C31" s="7" t="s">
        <v>13</v>
      </c>
      <c r="D31" s="5" t="s">
        <v>14</v>
      </c>
      <c r="E31" s="8">
        <v>9048809</v>
      </c>
      <c r="F31" s="8">
        <v>0.05</v>
      </c>
      <c r="G31" s="8">
        <f t="shared" si="0"/>
        <v>452440.45</v>
      </c>
      <c r="H31" s="8">
        <f t="shared" si="1"/>
        <v>8596368.5500000007</v>
      </c>
    </row>
    <row r="32" spans="1:8" s="4" customFormat="1" ht="12.75" x14ac:dyDescent="0.2">
      <c r="A32" s="5" t="s">
        <v>47</v>
      </c>
      <c r="B32" s="6" t="s">
        <v>46</v>
      </c>
      <c r="C32" s="7" t="s">
        <v>13</v>
      </c>
      <c r="D32" s="5" t="s">
        <v>14</v>
      </c>
      <c r="E32" s="8">
        <v>22302120</v>
      </c>
      <c r="F32" s="8">
        <v>0.05</v>
      </c>
      <c r="G32" s="8">
        <f t="shared" si="0"/>
        <v>1115106</v>
      </c>
      <c r="H32" s="8">
        <f t="shared" si="1"/>
        <v>21187014</v>
      </c>
    </row>
    <row r="33" spans="1:8" s="4" customFormat="1" ht="12.75" x14ac:dyDescent="0.2">
      <c r="A33" s="5" t="s">
        <v>48</v>
      </c>
      <c r="B33" s="6" t="s">
        <v>49</v>
      </c>
      <c r="C33" s="7" t="s">
        <v>13</v>
      </c>
      <c r="D33" s="5" t="s">
        <v>14</v>
      </c>
      <c r="E33" s="8">
        <v>350700</v>
      </c>
      <c r="F33" s="8">
        <v>0.05</v>
      </c>
      <c r="G33" s="8">
        <f t="shared" si="0"/>
        <v>17535</v>
      </c>
      <c r="H33" s="8">
        <f t="shared" si="1"/>
        <v>333165</v>
      </c>
    </row>
    <row r="34" spans="1:8" s="4" customFormat="1" ht="12.75" x14ac:dyDescent="0.2">
      <c r="A34" s="5" t="s">
        <v>50</v>
      </c>
      <c r="B34" s="6" t="s">
        <v>49</v>
      </c>
      <c r="C34" s="7" t="s">
        <v>13</v>
      </c>
      <c r="D34" s="5" t="s">
        <v>14</v>
      </c>
      <c r="E34" s="8">
        <v>88200</v>
      </c>
      <c r="F34" s="8">
        <v>0.05</v>
      </c>
      <c r="G34" s="8">
        <f t="shared" si="0"/>
        <v>4410</v>
      </c>
      <c r="H34" s="8">
        <f t="shared" si="1"/>
        <v>83790</v>
      </c>
    </row>
    <row r="35" spans="1:8" s="4" customFormat="1" ht="12.75" x14ac:dyDescent="0.2">
      <c r="A35" s="5" t="s">
        <v>51</v>
      </c>
      <c r="B35" s="6" t="s">
        <v>52</v>
      </c>
      <c r="C35" s="7" t="s">
        <v>13</v>
      </c>
      <c r="D35" s="5" t="s">
        <v>14</v>
      </c>
      <c r="E35" s="8">
        <v>13020000</v>
      </c>
      <c r="F35" s="8">
        <v>0.05</v>
      </c>
      <c r="G35" s="8">
        <f t="shared" si="0"/>
        <v>651000</v>
      </c>
      <c r="H35" s="8">
        <f t="shared" si="1"/>
        <v>12369000</v>
      </c>
    </row>
    <row r="36" spans="1:8" s="4" customFormat="1" ht="12.75" x14ac:dyDescent="0.2">
      <c r="A36" s="5" t="s">
        <v>53</v>
      </c>
      <c r="B36" s="6" t="s">
        <v>52</v>
      </c>
      <c r="C36" s="7" t="s">
        <v>13</v>
      </c>
      <c r="D36" s="5" t="s">
        <v>14</v>
      </c>
      <c r="E36" s="8">
        <v>44100</v>
      </c>
      <c r="F36" s="8">
        <v>0.05</v>
      </c>
      <c r="G36" s="8">
        <f t="shared" si="0"/>
        <v>2205</v>
      </c>
      <c r="H36" s="8">
        <f t="shared" si="1"/>
        <v>41895</v>
      </c>
    </row>
    <row r="37" spans="1:8" s="11" customFormat="1" ht="12.75" x14ac:dyDescent="0.2">
      <c r="A37" s="9" t="s">
        <v>54</v>
      </c>
      <c r="B37" s="9"/>
      <c r="C37" s="9"/>
      <c r="D37" s="9"/>
      <c r="E37" s="10">
        <f>SUM(E5:E36)</f>
        <v>122002652</v>
      </c>
      <c r="F37" s="10">
        <v>0.05</v>
      </c>
      <c r="G37" s="10">
        <f>SUM(G5:G36)</f>
        <v>6100132.6000000006</v>
      </c>
      <c r="H37" s="10">
        <f>SUM(H5:H36)</f>
        <v>115902519.40000001</v>
      </c>
    </row>
    <row r="38" spans="1:8" s="4" customFormat="1" ht="12.75" collapsed="1" x14ac:dyDescent="0.2">
      <c r="A38" s="12" t="s">
        <v>55</v>
      </c>
      <c r="B38" s="13"/>
      <c r="C38" s="13"/>
      <c r="D38" s="13"/>
      <c r="E38" s="13"/>
      <c r="F38" s="13"/>
      <c r="G38" s="13"/>
      <c r="H38" s="13"/>
    </row>
  </sheetData>
  <mergeCells count="4">
    <mergeCell ref="A38:H38"/>
    <mergeCell ref="A1:H1"/>
    <mergeCell ref="A2:H2"/>
    <mergeCell ref="A3:H3"/>
  </mergeCells>
  <pageMargins left="0.25" right="0.25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GrapeCity,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TODOFARMA</dc:creator>
  <cp:lastModifiedBy>TODOFARMA</cp:lastModifiedBy>
  <cp:lastPrinted>2026-06-01T13:32:38Z</cp:lastPrinted>
  <dcterms:created xsi:type="dcterms:W3CDTF">2026-06-01T13:28:17Z</dcterms:created>
  <dcterms:modified xsi:type="dcterms:W3CDTF">2026-06-01T13:33:14Z</dcterms:modified>
</cp:coreProperties>
</file>