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calfarob\Documents\2026\01 PROCESOS\03 MC - MÍNIMA CUANTÍA\10Toyota\03PublicaciónSECOPII\"/>
    </mc:Choice>
  </mc:AlternateContent>
  <xr:revisionPtr revIDLastSave="0" documentId="13_ncr:1_{4E68726C-3452-4F57-A656-06FD24F4CE81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PRADO  LC 90  VX AT 3400CC" sheetId="3" r:id="rId1"/>
    <sheet name="FORTUNER SR5 MT 4000CC 4X4" sheetId="4" r:id="rId2"/>
    <sheet name="PRADO LC 150 TX AT 000CC 5P" sheetId="5" r:id="rId3"/>
    <sheet name="BURBUJA LC 80 AUTANA FZJ80 " sheetId="6" r:id="rId4"/>
    <sheet name="PRADO LC 150 TX-L AT 4000CC 5P " sheetId="8" r:id="rId5"/>
    <sheet name="4RUNNER SR AT4000CC 5P" sheetId="10" r:id="rId6"/>
    <sheet name="HILUX DC 2.4 DIESEL 4X4" sheetId="11" r:id="rId7"/>
    <sheet name="MANO DE OBRA" sheetId="9" r:id="rId8"/>
  </sheets>
  <externalReferences>
    <externalReference r:id="rId9"/>
  </externalReferences>
  <definedNames>
    <definedName name="_xlnm._FilterDatabase" localSheetId="3" hidden="1">'BURBUJA LC 80 AUTANA FZJ80 '!$A$11:$F$370</definedName>
    <definedName name="_xlnm._FilterDatabase" localSheetId="1" hidden="1">'FORTUNER SR5 MT 4000CC 4X4'!$A$11:$F$403</definedName>
    <definedName name="_xlnm._FilterDatabase" localSheetId="7" hidden="1">'MANO DE OBRA'!$A$11:$E$74</definedName>
    <definedName name="_xlnm._FilterDatabase" localSheetId="0" hidden="1">'PRADO  LC 90  VX AT 3400CC'!$A$11:$F$370</definedName>
    <definedName name="_xlnm._FilterDatabase" localSheetId="2" hidden="1">'PRADO LC 150 TX AT 000CC 5P'!$A$11:$F$354</definedName>
    <definedName name="_xlnm._FilterDatabase" localSheetId="4" hidden="1">'PRADO LC 150 TX-L AT 4000CC 5P '!$A$11:$F$358</definedName>
    <definedName name="_xlnm.Print_Area" localSheetId="3">'BURBUJA LC 80 AUTANA FZJ80 '!$A$1:$F$370</definedName>
    <definedName name="_xlnm.Print_Area" localSheetId="1">'FORTUNER SR5 MT 4000CC 4X4'!$A$1:$F$403</definedName>
    <definedName name="_xlnm.Print_Area" localSheetId="7">'MANO DE OBRA'!$A$1:$E$74</definedName>
    <definedName name="_xlnm.Print_Area" localSheetId="0">'PRADO  LC 90  VX AT 3400CC'!$A$1:$F$372</definedName>
    <definedName name="_xlnm.Print_Area" localSheetId="2">'PRADO LC 150 TX AT 000CC 5P'!$A$1:$F$354</definedName>
    <definedName name="_xlnm.Print_Area" localSheetId="4">'PRADO LC 150 TX-L AT 4000CC 5P '!$A$1:$F$358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5" i="10" l="1"/>
  <c r="E455" i="11"/>
  <c r="F455" i="11"/>
  <c r="F455" i="10"/>
  <c r="E74" i="9"/>
  <c r="F358" i="8"/>
  <c r="F370" i="6"/>
  <c r="F354" i="5"/>
  <c r="F403" i="4"/>
  <c r="A13" i="4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F370" i="3"/>
  <c r="A14" i="3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13" i="3"/>
  <c r="E13" i="8" l="1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12" i="8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12" i="6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D14" i="9"/>
  <c r="E354" i="5" l="1"/>
  <c r="E370" i="6"/>
  <c r="E279" i="3"/>
  <c r="E267" i="3"/>
  <c r="E255" i="3"/>
  <c r="E243" i="3"/>
  <c r="E231" i="3"/>
  <c r="E219" i="3"/>
  <c r="E207" i="3"/>
  <c r="E195" i="3"/>
  <c r="E183" i="3"/>
  <c r="E171" i="3"/>
  <c r="E159" i="3"/>
  <c r="E147" i="3"/>
  <c r="E135" i="3"/>
  <c r="E123" i="3"/>
  <c r="E111" i="3"/>
  <c r="E99" i="3"/>
  <c r="E87" i="3"/>
  <c r="E75" i="3"/>
  <c r="E63" i="3"/>
  <c r="E51" i="3"/>
  <c r="E39" i="3"/>
  <c r="E27" i="3"/>
  <c r="E15" i="3"/>
  <c r="E327" i="3"/>
  <c r="E266" i="3"/>
  <c r="E206" i="3"/>
  <c r="E146" i="3"/>
  <c r="E98" i="3"/>
  <c r="E361" i="3"/>
  <c r="E337" i="3"/>
  <c r="E313" i="3"/>
  <c r="E289" i="3"/>
  <c r="E277" i="3"/>
  <c r="E253" i="3"/>
  <c r="E217" i="3"/>
  <c r="E205" i="3"/>
  <c r="E169" i="3"/>
  <c r="E145" i="3"/>
  <c r="E133" i="3"/>
  <c r="E109" i="3"/>
  <c r="E73" i="3"/>
  <c r="E49" i="3"/>
  <c r="E12" i="4"/>
  <c r="E403" i="4" s="1"/>
  <c r="E291" i="3"/>
  <c r="E254" i="3"/>
  <c r="E194" i="3"/>
  <c r="E110" i="3"/>
  <c r="E86" i="3"/>
  <c r="E50" i="3"/>
  <c r="E349" i="3"/>
  <c r="E325" i="3"/>
  <c r="E301" i="3"/>
  <c r="E265" i="3"/>
  <c r="E241" i="3"/>
  <c r="E229" i="3"/>
  <c r="E193" i="3"/>
  <c r="E181" i="3"/>
  <c r="E157" i="3"/>
  <c r="E121" i="3"/>
  <c r="E97" i="3"/>
  <c r="E85" i="3"/>
  <c r="E61" i="3"/>
  <c r="E37" i="3"/>
  <c r="E25" i="3"/>
  <c r="E13" i="3"/>
  <c r="E360" i="3"/>
  <c r="E348" i="3"/>
  <c r="E336" i="3"/>
  <c r="E324" i="3"/>
  <c r="E312" i="3"/>
  <c r="E300" i="3"/>
  <c r="E288" i="3"/>
  <c r="E276" i="3"/>
  <c r="E264" i="3"/>
  <c r="E252" i="3"/>
  <c r="E240" i="3"/>
  <c r="E228" i="3"/>
  <c r="E216" i="3"/>
  <c r="E204" i="3"/>
  <c r="E192" i="3"/>
  <c r="E180" i="3"/>
  <c r="E168" i="3"/>
  <c r="E156" i="3"/>
  <c r="E144" i="3"/>
  <c r="E132" i="3"/>
  <c r="E120" i="3"/>
  <c r="E108" i="3"/>
  <c r="E96" i="3"/>
  <c r="E84" i="3"/>
  <c r="E72" i="3"/>
  <c r="E60" i="3"/>
  <c r="E48" i="3"/>
  <c r="E36" i="3"/>
  <c r="E24" i="3"/>
  <c r="E12" i="3"/>
  <c r="E315" i="3"/>
  <c r="E311" i="3"/>
  <c r="E227" i="3"/>
  <c r="E303" i="3"/>
  <c r="E278" i="3"/>
  <c r="E215" i="3"/>
  <c r="E179" i="3"/>
  <c r="E119" i="3"/>
  <c r="E83" i="3"/>
  <c r="E59" i="3"/>
  <c r="E35" i="3"/>
  <c r="E286" i="3"/>
  <c r="E166" i="3"/>
  <c r="E339" i="3"/>
  <c r="E302" i="3"/>
  <c r="E218" i="3"/>
  <c r="E158" i="3"/>
  <c r="E359" i="3"/>
  <c r="E287" i="3"/>
  <c r="E250" i="3"/>
  <c r="E190" i="3"/>
  <c r="E118" i="3"/>
  <c r="E345" i="3"/>
  <c r="E309" i="3"/>
  <c r="E261" i="3"/>
  <c r="E225" i="3"/>
  <c r="E201" i="3"/>
  <c r="E177" i="3"/>
  <c r="E153" i="3"/>
  <c r="E129" i="3"/>
  <c r="E117" i="3"/>
  <c r="E105" i="3"/>
  <c r="E93" i="3"/>
  <c r="E81" i="3"/>
  <c r="E69" i="3"/>
  <c r="E57" i="3"/>
  <c r="E45" i="3"/>
  <c r="E33" i="3"/>
  <c r="E21" i="3"/>
  <c r="E351" i="3"/>
  <c r="E314" i="3"/>
  <c r="E323" i="3"/>
  <c r="E275" i="3"/>
  <c r="E191" i="3"/>
  <c r="E131" i="3"/>
  <c r="E95" i="3"/>
  <c r="E71" i="3"/>
  <c r="E47" i="3"/>
  <c r="E23" i="3"/>
  <c r="E334" i="3"/>
  <c r="E262" i="3"/>
  <c r="E202" i="3"/>
  <c r="E357" i="3"/>
  <c r="E297" i="3"/>
  <c r="E249" i="3"/>
  <c r="E213" i="3"/>
  <c r="E189" i="3"/>
  <c r="E165" i="3"/>
  <c r="E141" i="3"/>
  <c r="E368" i="3"/>
  <c r="E356" i="3"/>
  <c r="E344" i="3"/>
  <c r="E332" i="3"/>
  <c r="E320" i="3"/>
  <c r="E308" i="3"/>
  <c r="E296" i="3"/>
  <c r="E284" i="3"/>
  <c r="E272" i="3"/>
  <c r="E260" i="3"/>
  <c r="E248" i="3"/>
  <c r="E236" i="3"/>
  <c r="E224" i="3"/>
  <c r="E212" i="3"/>
  <c r="E200" i="3"/>
  <c r="E188" i="3"/>
  <c r="E176" i="3"/>
  <c r="E164" i="3"/>
  <c r="E152" i="3"/>
  <c r="E140" i="3"/>
  <c r="E128" i="3"/>
  <c r="E116" i="3"/>
  <c r="E104" i="3"/>
  <c r="E92" i="3"/>
  <c r="E80" i="3"/>
  <c r="E68" i="3"/>
  <c r="E56" i="3"/>
  <c r="E44" i="3"/>
  <c r="E32" i="3"/>
  <c r="E20" i="3"/>
  <c r="E362" i="3"/>
  <c r="E290" i="3"/>
  <c r="E335" i="3"/>
  <c r="E251" i="3"/>
  <c r="E167" i="3"/>
  <c r="E322" i="3"/>
  <c r="E274" i="3"/>
  <c r="E226" i="3"/>
  <c r="E154" i="3"/>
  <c r="E130" i="3"/>
  <c r="E369" i="3"/>
  <c r="E333" i="3"/>
  <c r="E321" i="3"/>
  <c r="E285" i="3"/>
  <c r="E273" i="3"/>
  <c r="E237" i="3"/>
  <c r="E367" i="3"/>
  <c r="E355" i="3"/>
  <c r="E343" i="3"/>
  <c r="E331" i="3"/>
  <c r="E319" i="3"/>
  <c r="E307" i="3"/>
  <c r="E295" i="3"/>
  <c r="E283" i="3"/>
  <c r="E271" i="3"/>
  <c r="E259" i="3"/>
  <c r="E247" i="3"/>
  <c r="E235" i="3"/>
  <c r="E223" i="3"/>
  <c r="E211" i="3"/>
  <c r="E199" i="3"/>
  <c r="E187" i="3"/>
  <c r="E175" i="3"/>
  <c r="E163" i="3"/>
  <c r="E151" i="3"/>
  <c r="E139" i="3"/>
  <c r="E127" i="3"/>
  <c r="E115" i="3"/>
  <c r="E103" i="3"/>
  <c r="E91" i="3"/>
  <c r="E79" i="3"/>
  <c r="E67" i="3"/>
  <c r="E55" i="3"/>
  <c r="E43" i="3"/>
  <c r="E31" i="3"/>
  <c r="E19" i="3"/>
  <c r="E350" i="3"/>
  <c r="E263" i="3"/>
  <c r="E298" i="3"/>
  <c r="E178" i="3"/>
  <c r="E106" i="3"/>
  <c r="E70" i="3"/>
  <c r="E46" i="3"/>
  <c r="E366" i="3"/>
  <c r="E354" i="3"/>
  <c r="E342" i="3"/>
  <c r="E330" i="3"/>
  <c r="E318" i="3"/>
  <c r="E306" i="3"/>
  <c r="E294" i="3"/>
  <c r="E282" i="3"/>
  <c r="E270" i="3"/>
  <c r="E258" i="3"/>
  <c r="E246" i="3"/>
  <c r="E234" i="3"/>
  <c r="E222" i="3"/>
  <c r="E210" i="3"/>
  <c r="E198" i="3"/>
  <c r="E186" i="3"/>
  <c r="E174" i="3"/>
  <c r="E162" i="3"/>
  <c r="E150" i="3"/>
  <c r="E138" i="3"/>
  <c r="E126" i="3"/>
  <c r="E114" i="3"/>
  <c r="E102" i="3"/>
  <c r="E90" i="3"/>
  <c r="E78" i="3"/>
  <c r="E66" i="3"/>
  <c r="E54" i="3"/>
  <c r="E42" i="3"/>
  <c r="E30" i="3"/>
  <c r="E18" i="3"/>
  <c r="E338" i="3"/>
  <c r="E242" i="3"/>
  <c r="E182" i="3"/>
  <c r="E134" i="3"/>
  <c r="E74" i="3"/>
  <c r="E38" i="3"/>
  <c r="E26" i="3"/>
  <c r="E14" i="3"/>
  <c r="E299" i="3"/>
  <c r="E203" i="3"/>
  <c r="E143" i="3"/>
  <c r="E107" i="3"/>
  <c r="E346" i="3"/>
  <c r="E238" i="3"/>
  <c r="E365" i="3"/>
  <c r="E341" i="3"/>
  <c r="E317" i="3"/>
  <c r="E293" i="3"/>
  <c r="E269" i="3"/>
  <c r="E257" i="3"/>
  <c r="E245" i="3"/>
  <c r="E233" i="3"/>
  <c r="E221" i="3"/>
  <c r="E209" i="3"/>
  <c r="E197" i="3"/>
  <c r="E185" i="3"/>
  <c r="E173" i="3"/>
  <c r="E161" i="3"/>
  <c r="E149" i="3"/>
  <c r="E137" i="3"/>
  <c r="E125" i="3"/>
  <c r="E113" i="3"/>
  <c r="E101" i="3"/>
  <c r="E89" i="3"/>
  <c r="E77" i="3"/>
  <c r="E65" i="3"/>
  <c r="E53" i="3"/>
  <c r="E41" i="3"/>
  <c r="E29" i="3"/>
  <c r="E17" i="3"/>
  <c r="E363" i="3"/>
  <c r="E326" i="3"/>
  <c r="E230" i="3"/>
  <c r="E170" i="3"/>
  <c r="E122" i="3"/>
  <c r="E62" i="3"/>
  <c r="E347" i="3"/>
  <c r="E239" i="3"/>
  <c r="E155" i="3"/>
  <c r="E358" i="3"/>
  <c r="E310" i="3"/>
  <c r="E214" i="3"/>
  <c r="E142" i="3"/>
  <c r="E94" i="3"/>
  <c r="E82" i="3"/>
  <c r="E58" i="3"/>
  <c r="E34" i="3"/>
  <c r="E22" i="3"/>
  <c r="E353" i="3"/>
  <c r="E329" i="3"/>
  <c r="E305" i="3"/>
  <c r="E281" i="3"/>
  <c r="E364" i="3"/>
  <c r="E352" i="3"/>
  <c r="E340" i="3"/>
  <c r="E328" i="3"/>
  <c r="E316" i="3"/>
  <c r="E304" i="3"/>
  <c r="E292" i="3"/>
  <c r="E280" i="3"/>
  <c r="E268" i="3"/>
  <c r="E256" i="3"/>
  <c r="E244" i="3"/>
  <c r="E232" i="3"/>
  <c r="E220" i="3"/>
  <c r="E208" i="3"/>
  <c r="E196" i="3"/>
  <c r="E184" i="3"/>
  <c r="E172" i="3"/>
  <c r="E160" i="3"/>
  <c r="E148" i="3"/>
  <c r="E136" i="3"/>
  <c r="E124" i="3"/>
  <c r="E112" i="3"/>
  <c r="E100" i="3"/>
  <c r="E88" i="3"/>
  <c r="E76" i="3"/>
  <c r="E64" i="3"/>
  <c r="E52" i="3"/>
  <c r="E40" i="3"/>
  <c r="E28" i="3"/>
  <c r="E16" i="3"/>
  <c r="D16" i="9"/>
  <c r="D59" i="9"/>
  <c r="D73" i="9"/>
  <c r="D64" i="9"/>
  <c r="D29" i="9"/>
  <c r="D49" i="9"/>
  <c r="D26" i="9"/>
  <c r="D63" i="9"/>
  <c r="D53" i="9"/>
  <c r="D18" i="9"/>
  <c r="D24" i="9"/>
  <c r="D38" i="9"/>
  <c r="D41" i="9"/>
  <c r="D17" i="9"/>
  <c r="D25" i="9"/>
  <c r="D32" i="9"/>
  <c r="D12" i="9"/>
  <c r="D13" i="9"/>
  <c r="D37" i="9"/>
  <c r="D60" i="9"/>
  <c r="D72" i="9"/>
  <c r="D22" i="9"/>
  <c r="D52" i="9"/>
  <c r="D47" i="9"/>
  <c r="D69" i="9"/>
  <c r="D31" i="9"/>
  <c r="D40" i="9"/>
  <c r="D55" i="9"/>
  <c r="D61" i="9"/>
  <c r="D34" i="9"/>
  <c r="D45" i="9"/>
  <c r="D57" i="9"/>
  <c r="D68" i="9"/>
  <c r="D23" i="9"/>
  <c r="D35" i="9"/>
  <c r="D46" i="9"/>
  <c r="D58" i="9"/>
  <c r="D70" i="9"/>
  <c r="D19" i="9"/>
  <c r="D42" i="9"/>
  <c r="D54" i="9"/>
  <c r="D66" i="9"/>
  <c r="D20" i="9"/>
  <c r="D43" i="9"/>
  <c r="D67" i="9"/>
  <c r="D21" i="9"/>
  <c r="D33" i="9"/>
  <c r="D44" i="9"/>
  <c r="D56" i="9"/>
  <c r="D51" i="9"/>
  <c r="D65" i="9"/>
  <c r="D30" i="9"/>
  <c r="D71" i="9"/>
  <c r="D36" i="9"/>
  <c r="D48" i="9"/>
  <c r="D28" i="9"/>
  <c r="D15" i="9"/>
  <c r="D62" i="9"/>
  <c r="D50" i="9"/>
  <c r="D39" i="9"/>
  <c r="D27" i="9"/>
  <c r="D74" i="9" l="1"/>
  <c r="E358" i="8"/>
  <c r="E370" i="3"/>
</calcChain>
</file>

<file path=xl/sharedStrings.xml><?xml version="1.0" encoding="utf-8"?>
<sst xmlns="http://schemas.openxmlformats.org/spreadsheetml/2006/main" count="5745" uniqueCount="540">
  <si>
    <t>FORMATO OFERTA ECONOMICA</t>
  </si>
  <si>
    <t>NIT</t>
  </si>
  <si>
    <t>ÍTEM</t>
  </si>
  <si>
    <t xml:space="preserve">DESCRIPCIÓN </t>
  </si>
  <si>
    <t>EMPRESA</t>
  </si>
  <si>
    <t>CONTACTO</t>
  </si>
  <si>
    <t>CARGO</t>
  </si>
  <si>
    <t>CORREO ELECTRONICO</t>
  </si>
  <si>
    <t>OBJETO</t>
  </si>
  <si>
    <t>ASUNTOS LEGALES - GESTIÓN  CONTRACTUAL</t>
  </si>
  <si>
    <t>FECHA:</t>
  </si>
  <si>
    <t>TIPO DE EMPRESA</t>
  </si>
  <si>
    <t>TEL CELULAR:</t>
  </si>
  <si>
    <t>TEL FIJO:</t>
  </si>
  <si>
    <t>VR/UNITARIO CON IVA</t>
  </si>
  <si>
    <t>VALOR UNITARIO PROPUESTA ECONOMICA VIGENCIA 2026</t>
  </si>
  <si>
    <t>UNIDAD</t>
  </si>
  <si>
    <t>ABRAZADERA BARRA ESTABILIZADORA</t>
  </si>
  <si>
    <t>ABRAZADERAS RADIADOR</t>
  </si>
  <si>
    <t>ACEITE HIDRAULICO</t>
  </si>
  <si>
    <t>CUARTO</t>
  </si>
  <si>
    <t>ACEITE MOTOR</t>
  </si>
  <si>
    <t>ACEITE MOTOR SINTETICO</t>
  </si>
  <si>
    <t>ACEITE MOTOR X 1 CUARTO</t>
  </si>
  <si>
    <t>AJUSTADOR BANDAS DE FRENO</t>
  </si>
  <si>
    <t>ALTERNADOR</t>
  </si>
  <si>
    <t>AMORTIGUADOR CAPOT</t>
  </si>
  <si>
    <t>JUEGO</t>
  </si>
  <si>
    <t>AMORTIGUADOR DELANTERO</t>
  </si>
  <si>
    <t>AMORTIGUADOR DIRECCION</t>
  </si>
  <si>
    <t>AMORTIGUADOR TRASERO</t>
  </si>
  <si>
    <t>ANILLO SEPARADOR EJE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</si>
  <si>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</si>
  <si>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</si>
  <si>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</si>
  <si>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</si>
  <si>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</si>
  <si>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</si>
  <si>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ANILLOS DEL PISTON</t>
  </si>
  <si>
    <t>ANILLOS DEL PISTON MOTOR</t>
  </si>
  <si>
    <t>ARANDELA TAPON CARTER</t>
  </si>
  <si>
    <t>ARANDELAS DE AJUSTE</t>
  </si>
  <si>
    <t>ARANDELAS DE AJUSTE (CAJA )</t>
  </si>
  <si>
    <t>ARANDELAS DE AJUSTE (TRANSMISION )</t>
  </si>
  <si>
    <t>ARBOL DE LEVAS</t>
  </si>
  <si>
    <t>ARBOL DE LEVAS ADMISION</t>
  </si>
  <si>
    <t>ARBOL DE LEVAS ESCAPE</t>
  </si>
  <si>
    <t>ARRANQUE</t>
  </si>
  <si>
    <t>ASIENTO PALANCA CAMBIO</t>
  </si>
  <si>
    <t>BALINERA ALTERNADOR</t>
  </si>
  <si>
    <t>BALINERA VOLANTE</t>
  </si>
  <si>
    <t>BALINERA VOLANTE MOTOR</t>
  </si>
  <si>
    <t>BANDA FRENO TRASERO</t>
  </si>
  <si>
    <t>BANDAS FRENOS</t>
  </si>
  <si>
    <t>BANDAS FRENOS TRASEROS</t>
  </si>
  <si>
    <t>BARRA ESTABILIZADORA</t>
  </si>
  <si>
    <t>BARRA ESTABILIZADORA- DEL</t>
  </si>
  <si>
    <t>BARRA ESTABILIZADORA- TRAS</t>
  </si>
  <si>
    <t>BASE AMORTIGUADOR DELANTERO</t>
  </si>
  <si>
    <t>BASE AMORTIGUADOR TRASERO</t>
  </si>
  <si>
    <t>BATERIA</t>
  </si>
  <si>
    <t>BATERIA (INCLUYE REVISION CARGA )</t>
  </si>
  <si>
    <t>BIELA</t>
  </si>
  <si>
    <t>BIELETA CONTROL CAMBIOS</t>
  </si>
  <si>
    <t>BISAGRA CAPOT</t>
  </si>
  <si>
    <t>BLOQUE MOTOR</t>
  </si>
  <si>
    <t>BOBINA COMPRESOR A/A</t>
  </si>
  <si>
    <t>BOBINA DE ENCENDIDO</t>
  </si>
  <si>
    <t>BOBINADO ARRANQUE</t>
  </si>
  <si>
    <t>BOBINAS DE CAMPO</t>
  </si>
  <si>
    <t>BOCIN RUEDA COMPLETO</t>
  </si>
  <si>
    <t>BOMBA AUXILIAR DE EMBRAGUE</t>
  </si>
  <si>
    <t>BOMBA COMBUSTIBLE (CON DESMONTAR Y MONTAR TANQUE)</t>
  </si>
  <si>
    <t>BOMBA COMBUSTIBLE (SIN DESMONTAR Y MONTAR TANQUE)</t>
  </si>
  <si>
    <t>BOMBA DE ACEITE</t>
  </si>
  <si>
    <t>BOMBA DE AGUA</t>
  </si>
  <si>
    <t>BOMBA DE COMBUSTIBLE</t>
  </si>
  <si>
    <t>BOMBA DE FRENO</t>
  </si>
  <si>
    <t>BOMBA HIDRAULICA</t>
  </si>
  <si>
    <t>BOMBA PRINCIPAL EMBRAGUE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</si>
  <si>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</si>
  <si>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</si>
  <si>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</si>
  <si>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</si>
  <si>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</si>
  <si>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</si>
  <si>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</si>
  <si>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</si>
  <si>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</si>
  <si>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</si>
  <si>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</si>
  <si>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</si>
  <si>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</si>
  <si>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BOSTER</t>
  </si>
  <si>
    <t>BOTELLA FILTRO DESIDRATADOR A/A</t>
  </si>
  <si>
    <t>BOTIQUIN</t>
  </si>
  <si>
    <t>KIT</t>
  </si>
  <si>
    <t>BRAZO AXIAL</t>
  </si>
  <si>
    <t>BRAZO AXIAL DIRECCION</t>
  </si>
  <si>
    <t>BRAZO DE ARRASTRE TRASERO</t>
  </si>
  <si>
    <t>BRAZO DE CONTROL TRASERO</t>
  </si>
  <si>
    <t>BRAZO TENSOR VENTILADOR</t>
  </si>
  <si>
    <t>BUJE CONTROL CAMBIOS</t>
  </si>
  <si>
    <t>BUJE DEL EJE DE SELECCION Y CAMBIO</t>
  </si>
  <si>
    <t>BUJE PUENTE DELANTERO TRANSFER</t>
  </si>
  <si>
    <t>BUJE SUJECION CAJA DE DIRECCION</t>
  </si>
  <si>
    <t>BUJE SUJECION CAJA DIRECCION</t>
  </si>
  <si>
    <t>BUJE TIJERA INFERIOR</t>
  </si>
  <si>
    <t>BUJE TIJERA SUPERIOR</t>
  </si>
  <si>
    <t>BUJE TIJERA SUPERIOR X 2 UNI</t>
  </si>
  <si>
    <t>BUJES BARRA ESTABILIZADORA (CAUCHO) X 2 UNI</t>
  </si>
  <si>
    <t>BUJES BARRA ESTABILIZADORA (CENTRALES CAUCHO)</t>
  </si>
  <si>
    <t>BUJES BRAZO DE CONTROL</t>
  </si>
  <si>
    <t>BUJES DE CONTROL BRAZO SUPERIOR TRASERO</t>
  </si>
  <si>
    <t>BUJES TIJERA INFERIOR X 2 UNI</t>
  </si>
  <si>
    <t>BUJIA MOTOR</t>
  </si>
  <si>
    <t>CAJA DE DIRECCION</t>
  </si>
  <si>
    <t>CAJA DEL DIFERENCIAL</t>
  </si>
  <si>
    <t>CAJA DEL TRAS-EJE IZQUIERDA (CARCASA)</t>
  </si>
  <si>
    <t>CALIPER COMPLETO</t>
  </si>
  <si>
    <t>CAMPANA FRENO</t>
  </si>
  <si>
    <t>CAMPANA FRENO TRASERA</t>
  </si>
  <si>
    <t>CANASTA DIFERENCIAL</t>
  </si>
  <si>
    <t>CARDAN DE TRANSFER</t>
  </si>
  <si>
    <t>CARDAN PRINCIPAL</t>
  </si>
  <si>
    <t>CARTER</t>
  </si>
  <si>
    <t>CASQUETES DE BANCADA</t>
  </si>
  <si>
    <t>CASQUETES DE LA BIELA</t>
  </si>
  <si>
    <t>CATALIZADOR EXOSTO</t>
  </si>
  <si>
    <t>CHAPA PUERTA</t>
  </si>
  <si>
    <t>CHUPA BOMBA FRENO</t>
  </si>
  <si>
    <t>CHUPAS</t>
  </si>
  <si>
    <t>CIGÜEÑAL</t>
  </si>
  <si>
    <t>CILINDRO FRENO</t>
  </si>
  <si>
    <t>CINTA AISLANTE</t>
  </si>
  <si>
    <t>COLLARIN EMBRAGUE</t>
  </si>
  <si>
    <t>COLUMNA DIRECCION</t>
  </si>
  <si>
    <t>COMPRESOR AIRE ACONDICIONADO</t>
  </si>
  <si>
    <t>CONDUCTO DE REFRIGERACION (TUBO)</t>
  </si>
  <si>
    <t>CONDUCTO PLASTICO DE REFRIGERACION (TUBO)</t>
  </si>
  <si>
    <t>CONTROL ALARMA</t>
  </si>
  <si>
    <t>COPAS RIN</t>
  </si>
  <si>
    <t>CORONA Y SPEED</t>
  </si>
  <si>
    <t>CORREA BOMBA HIDRAULICA</t>
  </si>
  <si>
    <t>CORREA AIRE ACONDICIONADO</t>
  </si>
  <si>
    <t>CORREA ALTERNADOR</t>
  </si>
  <si>
    <t>CORREA COMPRESOR</t>
  </si>
  <si>
    <t>CORREA UNICA ACCESORIOS</t>
  </si>
  <si>
    <t>CORREA VENTILADOR</t>
  </si>
  <si>
    <t>CORREAL BOMBA HIDRAULICA</t>
  </si>
  <si>
    <t>CREMALLERA VIDRIO PUERTA</t>
  </si>
  <si>
    <t>CRUCETA CARDAN</t>
  </si>
  <si>
    <t>CUBIERTA REPARTICION COMPLETA</t>
  </si>
  <si>
    <t>CUBO SINCRONIZADOR DE 1-2 MARCHAS</t>
  </si>
  <si>
    <t>CUBO SINCRONIZADOR DE 3 Y 4 MARCHAS</t>
  </si>
  <si>
    <t>CULATA</t>
  </si>
  <si>
    <t>DEPOSITO LAVA VIDRIOS</t>
  </si>
  <si>
    <t>DISCO FRENO</t>
  </si>
  <si>
    <t>DISCO FRENO DELANTERO</t>
  </si>
  <si>
    <t>DISCO FRENO TRASERO</t>
  </si>
  <si>
    <t>DISTRIBUIDOR</t>
  </si>
  <si>
    <t>EJE ENGRANAJE DE REVERSA</t>
  </si>
  <si>
    <t>EJE CUENTA KILOMETROS</t>
  </si>
  <si>
    <t>EJE DE CAMBIO DE REVERSA/QUINTA MARCHA</t>
  </si>
  <si>
    <t>EJE DE ENTRADA</t>
  </si>
  <si>
    <t>EJE DE SELECCION Y CAMBIO</t>
  </si>
  <si>
    <t>EJE DEL ENGRANAJE DEL PIÑON DIFERENCIAL</t>
  </si>
  <si>
    <t>ELECTROVALVULA</t>
  </si>
  <si>
    <t>EMPAQUE BOMBA DE AGUA</t>
  </si>
  <si>
    <t>EMPAQUE CUERPO ACELERACION</t>
  </si>
  <si>
    <t>EMPAQUE DE LA CAJA DE CONTROL DE ENGRANAJE DE CAMBIOS</t>
  </si>
  <si>
    <t>EMPAQUETADURA BOMBA FRENO</t>
  </si>
  <si>
    <t>EMPAQUETADURA CAJA DIRECCION COMPLETA</t>
  </si>
  <si>
    <t>EMPAQUETADURA COMPLETA CAJA DIRECCION</t>
  </si>
  <si>
    <t>EMPAQUETADURA MOTOR COMPLETA</t>
  </si>
  <si>
    <t>ENFOCADOR RADIADOR</t>
  </si>
  <si>
    <t>ENFRIADOR DE ACEITE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</si>
  <si>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</si>
  <si>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</si>
  <si>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</si>
  <si>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</si>
  <si>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</si>
  <si>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</si>
  <si>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</si>
  <si>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</si>
  <si>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</si>
  <si>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</si>
  <si>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ENGRANAJE O PIÑON DIFERENCIAL</t>
  </si>
  <si>
    <t>ENGRANAJE QUINTA MARCHA DEL EJE DE ENTRADA</t>
  </si>
  <si>
    <t>ESCOBILLA ALTERNADOR</t>
  </si>
  <si>
    <t>ESCOBILLA ARRANQUE</t>
  </si>
  <si>
    <t>ESCOBILLAS DE ALTERNADOR</t>
  </si>
  <si>
    <t>FAN CLUTCH</t>
  </si>
  <si>
    <t>FILTRO DE ACEITE</t>
  </si>
  <si>
    <t>FILTRO DE AIRE</t>
  </si>
  <si>
    <t>FILTRO DE AIRE ACONDICIONADO</t>
  </si>
  <si>
    <t>FILTRO DE COMBUSTIBLE</t>
  </si>
  <si>
    <t>FILTRO EVAPORADOR A/C</t>
  </si>
  <si>
    <t>FILTRO PRINCIPAL ACEITE</t>
  </si>
  <si>
    <t>FISIBLE DE AUTOMOCION MINI DE 2 A 30 AMPER</t>
  </si>
  <si>
    <t>FISIBLE MAXI DE 20 A 50 AMPER</t>
  </si>
  <si>
    <t>FISIBLE MINI PERFIL BAJO DE 2 A 30 AMPER</t>
  </si>
  <si>
    <t>FLASHER DIRECCIONALES</t>
  </si>
  <si>
    <t>FLOTADOR TANQUE COMBUSTIBLE</t>
  </si>
  <si>
    <t>FUSIBLE DE AUTOMOCION MINI DE 2 A 30 AMPER</t>
  </si>
  <si>
    <t>GALON</t>
  </si>
  <si>
    <t>FUSIBLE MAXI DE 20 A 50 AMPER</t>
  </si>
  <si>
    <t>FUSIBLE MINI PERFIL BAJO DE 2 A 30 AMPER</t>
  </si>
  <si>
    <t>FUSIBLE NORMAL DE 1 A 40 AMPER</t>
  </si>
  <si>
    <t>FUSIBLE TERMICO</t>
  </si>
  <si>
    <t>GOLLETE TANQUE COMBUSTIBLE</t>
  </si>
  <si>
    <t>GRASA DE LITIO</t>
  </si>
  <si>
    <t>GUARDA POLVOS AXIALES</t>
  </si>
  <si>
    <t>GUARDA POLVOS CAJA DE DIRECCION</t>
  </si>
  <si>
    <t>GUARDA POLVOS CAJA DIRECCION</t>
  </si>
  <si>
    <t>GUARDAPOLVO EJE MOTRIZ</t>
  </si>
  <si>
    <t>GUARDAPOLVO HORQUILLA</t>
  </si>
  <si>
    <t>GUAYA ACELERADOR</t>
  </si>
  <si>
    <t>GUAYA FRENO DE MANO - DER</t>
  </si>
  <si>
    <t>GUAYA FRENO DE MANO – IZQ</t>
  </si>
  <si>
    <t>GUAYA SELECTORA CONTROL CAMBIOS</t>
  </si>
  <si>
    <t>GUIAS VALVULA</t>
  </si>
  <si>
    <t>GUIAS VALVULA ADMISION</t>
  </si>
  <si>
    <t>GUIAS VALVULA ESCAPE</t>
  </si>
  <si>
    <t>HORQUILLA DE CAMBIO DE ALTA VELOCIDAD</t>
  </si>
  <si>
    <t>HORQUILLA DE CAMBIO DE BAJA VELOCIDAD</t>
  </si>
  <si>
    <t>HORQUILLA DE CAMBIO DE REVERSA/QUINTA MARCHA</t>
  </si>
  <si>
    <t>HORQUILLA EMBRAGUE</t>
  </si>
  <si>
    <t>IMPULSADOR MOTOR</t>
  </si>
  <si>
    <t>IMPULSOR O BENDIX</t>
  </si>
  <si>
    <t>INDUCIDO ALTERNADOR</t>
  </si>
  <si>
    <t>INSTALACION DE ALTA</t>
  </si>
  <si>
    <t>INTERRUPTOR ELEVA VIDRIOS</t>
  </si>
  <si>
    <t>INTERRUPTOR O PERA DE REVERSA</t>
  </si>
  <si>
    <t>INTERRUPTOR PARQUEO</t>
  </si>
  <si>
    <t>INYECTOR</t>
  </si>
  <si>
    <t>JUEGO DE CAUCHO VALVULAS</t>
  </si>
  <si>
    <t>JUEGO DE LAINAS AJUSTE DIFERENCIAL</t>
  </si>
  <si>
    <t>JUNTA CUERPO DEL ACELERADOR</t>
  </si>
  <si>
    <t>JUNTA CULATA</t>
  </si>
  <si>
    <t>JUNTA DEL MULTIPLE ESCAPE</t>
  </si>
  <si>
    <t>JUNTA MULTIPLE</t>
  </si>
  <si>
    <t>JUNTA MULTIPLE DE ADMISION</t>
  </si>
  <si>
    <t>JUNTA TAPA VALVULAS</t>
  </si>
  <si>
    <t>LAMPARA DIRECCIONAL DER</t>
  </si>
  <si>
    <t>LAMPARA DIRECCIONAL IZQ.</t>
  </si>
  <si>
    <t>LAMPARA STOP TRASERO</t>
  </si>
  <si>
    <t>LAMPARA STOP TRASERO DER</t>
  </si>
  <si>
    <t>LAMPARA STOP TRASERO IZQ.</t>
  </si>
  <si>
    <t>LAMPARA UNIDAD LUZ DER</t>
  </si>
  <si>
    <t>LAMPARA UNIDAD LUZ IZQ.</t>
  </si>
  <si>
    <t>LIANAS ANTI RUIDO PASTILLAS</t>
  </si>
  <si>
    <t>LIMITADOR FRENADA</t>
  </si>
  <si>
    <t>LIMPIA CARBURADO</t>
  </si>
  <si>
    <t>LIMPIADOR DE INYECTORES</t>
  </si>
  <si>
    <t>LIMPIADOR INYECTORES</t>
  </si>
  <si>
    <t>LIMPIADOR PARTES DE FRENO</t>
  </si>
  <si>
    <t>LINEA COMPRESOR A/A A CONDENSADOR</t>
  </si>
  <si>
    <t>LINEA COMPRESOR A/A AL EVAPORADOR</t>
  </si>
  <si>
    <t>LIQUIDO DE FRENOS X PINTA</t>
  </si>
  <si>
    <t>LIQUIDO REFRIGERANTE</t>
  </si>
  <si>
    <t>LLANTA</t>
  </si>
  <si>
    <t>LLANTAS (ESPECIALES DE TACO)</t>
  </si>
  <si>
    <t>LLAVE SWITCH</t>
  </si>
  <si>
    <t>LLAVE SWITCH CON CHIP</t>
  </si>
  <si>
    <t>LUCES LATERALES</t>
  </si>
  <si>
    <t>MANGAS SINCRONIZADORAS CAMBIOS</t>
  </si>
  <si>
    <t>MANGERA FRENO TRASERO</t>
  </si>
  <si>
    <t>MANGUERA A/A</t>
  </si>
  <si>
    <t>MANGUERA CALEFACTOR ENTRADA</t>
  </si>
  <si>
    <t>MANGUERA CALEFACTOR SALIDA</t>
  </si>
  <si>
    <t>MANGUERA DE DESFOGUE</t>
  </si>
  <si>
    <t>MANGUERA DE PRESION EMBRAGUE</t>
  </si>
  <si>
    <t>MANGUERA DIRECCION HIDRAULICA</t>
  </si>
  <si>
    <t>MANGUERA ENTRADA MULTIPLE ADMISION</t>
  </si>
  <si>
    <t>MANGUERA FRENO DELANTERO</t>
  </si>
  <si>
    <t>MANGUERA FRENO TRASERO</t>
  </si>
  <si>
    <t>MANGUERA INFERIOR RADIADOR</t>
  </si>
  <si>
    <t>MANGUERA MULTIPLE ADMISION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</si>
  <si>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</si>
  <si>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</si>
  <si>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</si>
  <si>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</si>
  <si>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</si>
  <si>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MANGUITO SINCRONIZADOR DE 1-2 MARCHAS</t>
  </si>
  <si>
    <t>MANGUITO SINCRONIZADOR DE 3 Y 4 MARCHAS</t>
  </si>
  <si>
    <t>MANIJA PUERTA</t>
  </si>
  <si>
    <t>MODULADOR M-30</t>
  </si>
  <si>
    <t>MODULO ELECTRONICO</t>
  </si>
  <si>
    <t>MODULO ELECTRONICO DE ENCENDIDO</t>
  </si>
  <si>
    <t>MORDAZA</t>
  </si>
  <si>
    <t>MOTOR LIMPIA BRISAS</t>
  </si>
  <si>
    <t>MOTO-VENTILADOR</t>
  </si>
  <si>
    <t>MUÑECO O TEMPLETE ESTABILIZADORA</t>
  </si>
  <si>
    <t>PALANCA DE CAMBIO</t>
  </si>
  <si>
    <t>PALANCA GUIA DEL CONTROL DE CAMBIOS</t>
  </si>
  <si>
    <t>PALANCA SELECTORA</t>
  </si>
  <si>
    <t>PANAL A/A</t>
  </si>
  <si>
    <t>PARLANTES</t>
  </si>
  <si>
    <t>PASADOR DEL EJE DEL DIFERENCIAL</t>
  </si>
  <si>
    <t>PASADOR ECUALIZADOR DIFERENCIAL</t>
  </si>
  <si>
    <t>PASADOR SELECTOR CAMBIOS</t>
  </si>
  <si>
    <t>PASTILLAS FRENOS (X 4 UNID) DELANTERAS</t>
  </si>
  <si>
    <t>PASTILLAS FRENOS (X 4 UNID) TRASERAS</t>
  </si>
  <si>
    <t>PASTILLAS FRENOS X 4 UNID</t>
  </si>
  <si>
    <t>PASTILLAS FRENO</t>
  </si>
  <si>
    <t>PATIN TENSOR CORREA ACCESORIOS</t>
  </si>
  <si>
    <t>PERA ACEITE</t>
  </si>
  <si>
    <t>PERA REVERSO</t>
  </si>
  <si>
    <t>PERA STOP</t>
  </si>
  <si>
    <t>PERA TEMPERATURA</t>
  </si>
  <si>
    <t>PERNO CON TUERCA</t>
  </si>
  <si>
    <t>PILA BOMBA DE COMBUSTIBLE</t>
  </si>
  <si>
    <t>PILA COMBUSTIBLE</t>
  </si>
  <si>
    <t>PIÑON DIFERENCIAL</t>
  </si>
  <si>
    <t>PISTON FRENO</t>
  </si>
  <si>
    <t>PITO</t>
  </si>
  <si>
    <t>PLACA PORTA DIODOS</t>
  </si>
  <si>
    <t>PLANETARIOS</t>
  </si>
  <si>
    <t>PLUMILLA LIMPIA BRISA TRASERA</t>
  </si>
  <si>
    <t>PLUMILLAS</t>
  </si>
  <si>
    <t>PLUMILLAS LIMPIA BRISAS</t>
  </si>
  <si>
    <t>PLUMILLAS LIMPIA BRISAS DELANTERAS</t>
  </si>
  <si>
    <t>POLEA ALTERNADOR</t>
  </si>
  <si>
    <t>POLEA CIGÜEÑAL</t>
  </si>
  <si>
    <t>PORTA ESCOBILLAS</t>
  </si>
  <si>
    <t>PORTA FUSIBLE</t>
  </si>
  <si>
    <t>PUNTA EJE LADO CAJA</t>
  </si>
  <si>
    <t>PUNTA EJE LADO RUEDA</t>
  </si>
  <si>
    <t>RADIADOR</t>
  </si>
  <si>
    <t>RADIADOR CALEFACCION</t>
  </si>
  <si>
    <t>REGULADOR ALTERNADOR</t>
  </si>
  <si>
    <t>RELE</t>
  </si>
  <si>
    <t>RESORTE BANDA FRENO</t>
  </si>
  <si>
    <t>RESORTE ESPIRAL DELANTERO</t>
  </si>
  <si>
    <t>RESORTE ESPIRAL TRASERO</t>
  </si>
  <si>
    <t>RETEN BOMBA HIDRAULICA</t>
  </si>
  <si>
    <t>RETEN COUPLING</t>
  </si>
  <si>
    <t>RETEN CUPLING</t>
  </si>
  <si>
    <t>RETEN DELANTERO CIGÜEÑAL</t>
  </si>
  <si>
    <t>RETEN EJE DE LEVAS</t>
  </si>
  <si>
    <t>RETEN EJE LADO CAJA</t>
  </si>
  <si>
    <t>RETEN EJE MOTRIZ</t>
  </si>
  <si>
    <t>RETEN EJE TOMA CAJA</t>
  </si>
  <si>
    <t>RETEN POLE REPARTICION</t>
  </si>
  <si>
    <t>RETEN POLEA REPARTICION</t>
  </si>
  <si>
    <t>RETEN SELECTOR</t>
  </si>
  <si>
    <t>RETEN SPEED DELANTERO</t>
  </si>
  <si>
    <t>RETEN TOMA CAJA</t>
  </si>
  <si>
    <t>RETEN TRASERO CIGÜEÑAL</t>
  </si>
  <si>
    <t>RETENEDOR BOSIN RUEDA DELANTERA</t>
  </si>
  <si>
    <t>RETENEDOR CAJA DIRECCION</t>
  </si>
  <si>
    <t>RETENEDOR DEL ACEITE DEL DIFERENCIAL IZQUIERDO</t>
  </si>
  <si>
    <t>RETENEDOR DELANTERO TRANSMISION</t>
  </si>
  <si>
    <t>RETENEDOR EXTERNO RUEDA</t>
  </si>
  <si>
    <t>RETENEDOR INTERNO RUEDA</t>
  </si>
  <si>
    <t>RETENEDOR RUEDA</t>
  </si>
  <si>
    <t>RETENEDOR SPEED TRASERO</t>
  </si>
  <si>
    <t>RODAMIENTO ALTERNADOR</t>
  </si>
  <si>
    <t>RODAMIENTO CAJA DIRECCION</t>
  </si>
  <si>
    <t>RODAMIENTO CANASTILLA BASE AMORTIGUADOR</t>
  </si>
  <si>
    <t>RODAMIENTO DE ENGRANAJE DE TERCERA MARCHA EJE DE ENTRADA</t>
  </si>
  <si>
    <t>RODAMIENTO DEL DIFERENCIAL DERECHO</t>
  </si>
  <si>
    <t>RODAMIENTO DEL DIFERENCIAL IZQUIERDO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</si>
  <si>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</si>
  <si>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</si>
  <si>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</si>
  <si>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</si>
  <si>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</si>
  <si>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</si>
  <si>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</si>
  <si>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</si>
  <si>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 RUEDA DELANTERO EXTERNO</t>
  </si>
  <si>
    <t>RODAMIENTO RUEDA TRASERO INTERNO</t>
  </si>
  <si>
    <t>RODAMIENTO RUEDA TRASERO EXTERNO</t>
  </si>
  <si>
    <t>RODAMIENTO TRASERO RUEDA</t>
  </si>
  <si>
    <t>RODAMIENTOS DEL SPEED</t>
  </si>
  <si>
    <t>ROTOR ALTERNADOR</t>
  </si>
  <si>
    <t>ROTOR BOMBA HIDRAULICA</t>
  </si>
  <si>
    <t>ROTULA</t>
  </si>
  <si>
    <t>ROTULA INFERIOR</t>
  </si>
  <si>
    <t>ROTULA INFERIOR C/U</t>
  </si>
  <si>
    <t>ROTULA SUPERIOR</t>
  </si>
  <si>
    <t>SALPICADERA - DEL</t>
  </si>
  <si>
    <t>SALPICADERA - TRAS</t>
  </si>
  <si>
    <t>SATELITES</t>
  </si>
  <si>
    <t>SELECTOR CAMBIOS</t>
  </si>
  <si>
    <t>SELLO DE VALVULA</t>
  </si>
  <si>
    <t>SENSOR APP (POSICION PEDAL DE ACELERADOR)</t>
  </si>
  <si>
    <t>SENSOR KNOCK (DE DETONACION)</t>
  </si>
  <si>
    <t>SENSOR ACT (TEMPERATURA AIRE ADMISION)</t>
  </si>
  <si>
    <t>SENSOR BTA (DEL CUERPO DE ACELERACION)</t>
  </si>
  <si>
    <t>SENSOR CKP (POSICION DEL CIGÜEÑAL)</t>
  </si>
  <si>
    <t>SENSOR CLIMATIZADOR A/A</t>
  </si>
  <si>
    <t>SENSOR CMP (POSICION DEL ARBOL DE LEVAS)</t>
  </si>
  <si>
    <t>SENSOR CYL O CYP (POSICION DEL PISTON</t>
  </si>
  <si>
    <t>SENSOR ECT (TEMPERATURA DEL REFRIGERANTE)</t>
  </si>
  <si>
    <t>SENSOR FLS (NIVEL DE COMBUSTIBLE)</t>
  </si>
  <si>
    <t>SENSOR FRP (PRESION DEL RIEL DE COMBUSTIBLE)</t>
  </si>
  <si>
    <t>SENSOR FRP(PRESION DEL RIEL DE COMBUSTIBLE)</t>
  </si>
  <si>
    <t>SENSOR IAT (TEMPERATURA AIRE ADMISION)</t>
  </si>
  <si>
    <t>SENSOR IAT(TEMPERATURA AIRE ADMISION)</t>
  </si>
  <si>
    <t>SENSOR KS (DE DETONACION)</t>
  </si>
  <si>
    <t>SENSOR MAF (FLUJO DE AIRE)</t>
  </si>
  <si>
    <t>SENSOR MAP (PRESION ABSOLUTA MULTIPLE)</t>
  </si>
  <si>
    <t>SENSOR O2 (DE OXIGENO)</t>
  </si>
  <si>
    <t>SENSOR OPS (PRESION DE ACEITE)</t>
  </si>
  <si>
    <t>SENSOR PSP (PRESION DE DIRECCION)</t>
  </si>
  <si>
    <t>SENSOR PSP(PRESION DE DIRECCION)</t>
  </si>
  <si>
    <t>SENSOR RPS (DE PRESION DE REFRIGERANTE)</t>
  </si>
  <si>
    <t>SENSOR TDC (PUNTO MUERTO PISTON)</t>
  </si>
  <si>
    <t>SENSOR TPS (POSICION DEL ACELERADOR)</t>
  </si>
  <si>
    <t>SENSOR VSS (DE VELOCIMETRO)</t>
  </si>
  <si>
    <t>SERVO FRENO</t>
  </si>
  <si>
    <t>SERVOFRENO</t>
  </si>
  <si>
    <t>SILICONA ALTA TEMPERATURA</t>
  </si>
  <si>
    <t>SOLENOIDE / AUTOMATICO. </t>
  </si>
  <si>
    <t>SOPORTE BATERIA</t>
  </si>
  <si>
    <t>SOPORTE CAJA DE VELOCIDADES</t>
  </si>
  <si>
    <t>SOPORTE EXOSTO</t>
  </si>
  <si>
    <t>SOPORTE MOTOR</t>
  </si>
  <si>
    <t>SOPORTE MOTOR INFERIOR</t>
  </si>
  <si>
    <t>SOPORTE MOTOR SUPERIOR</t>
  </si>
  <si>
    <t>SOPORTE TANQUE DE COMBUSTIBLE</t>
  </si>
  <si>
    <t>SWITCH DIRECCIONAL</t>
  </si>
  <si>
    <t>SWITCH IGNICION</t>
  </si>
  <si>
    <t>TANQUE RADIADOR</t>
  </si>
  <si>
    <t>TANQUE HIDRAULICO</t>
  </si>
  <si>
    <t>TANQUE LIMPIA BRISAS</t>
  </si>
  <si>
    <t>TAPA RETEN SEMI EJE</t>
  </si>
  <si>
    <t>TAPA ACEITE MOTOR</t>
  </si>
  <si>
    <t>TAPA RADIADOR</t>
  </si>
  <si>
    <t>TAPA TRASERA MOTOR ARRANQUE</t>
  </si>
  <si>
    <t>TAPON CARTER</t>
  </si>
  <si>
    <t>TENSOR DE AJUSTE (BRAZO)</t>
  </si>
  <si>
    <t>TERMINAL DE OJO</t>
  </si>
  <si>
    <t>TERMINAL DIRECCION</t>
  </si>
  <si>
    <t>TERMINAL DIRECCION CORTA</t>
  </si>
  <si>
    <t>TERMINAL DIRECCION LARGA</t>
  </si>
  <si>
    <t>TERMOSTATO</t>
  </si>
  <si>
    <t>TIJERA INFERIOR</t>
  </si>
  <si>
    <t>TIJERA SUPERIOR</t>
  </si>
  <si>
    <t>TRINQUETE FRENO DE MANO</t>
  </si>
  <si>
    <t>TRINQUETE PEDAL EMBRAGUE</t>
  </si>
  <si>
    <t>TUBO BOMBA DE AGUA</t>
  </si>
  <si>
    <t>TUERCA BRAZO TENSOR</t>
  </si>
  <si>
    <t>VALVULA DE ADMISION</t>
  </si>
  <si>
    <t>VALVULA DE DRENAJE</t>
  </si>
  <si>
    <t>VALVULA DE ESCAPE</t>
  </si>
  <si>
    <t>VALVULA DE FRENO DE RESORTE SR</t>
  </si>
  <si>
    <t>VALVULA DE RETENCION</t>
  </si>
  <si>
    <t>VALVULA IAC (CONTROL DE AIRE AL RALENTI)</t>
  </si>
  <si>
    <t>VALVULA REGULADORA DE GAS</t>
  </si>
  <si>
    <t>VALVULA SELLOMATIC</t>
  </si>
  <si>
    <t>VALVULINA CAJA</t>
  </si>
  <si>
    <t>VALVULINA CAJA X 1 CUARTO</t>
  </si>
  <si>
    <t>VALVULINA TRANSMISION X 1 CUARTO</t>
  </si>
  <si>
    <t>VARILLA DEL MEDIDOR NIVEL DE ACEITE</t>
  </si>
  <si>
    <t>VENTILADOR A/A</t>
  </si>
  <si>
    <t>VIDRIO PANORAMICO</t>
  </si>
  <si>
    <t>VOLANTE</t>
  </si>
  <si>
    <t>VOLANTE MOTOR</t>
  </si>
  <si>
    <t>YOQUI CAJA DIRECCION</t>
  </si>
  <si>
    <t>CANTIDAD</t>
  </si>
  <si>
    <t>Prestar el servicio de mantenimiento preventivo y correctivo con el suministro de repuestos originales, para los vehículos blindados y no blindados marca Toyota que conforman el parque automotor a cargo de la Dirección Seccional de Administración Judicial Bogotá.</t>
  </si>
  <si>
    <t>VALOR TOTAL LISTADO DE REPUESTOS DE REFERENCIA</t>
  </si>
  <si>
    <t>REPUESTOS PRADO  LC 90  VX AT 3400CC</t>
  </si>
  <si>
    <t>REPUESTOS FORTUNER SR5 MT 4000CC 4X4</t>
  </si>
  <si>
    <t>REPUESTOS PRADO [LC 150] TX AT 4000CC 5P</t>
  </si>
  <si>
    <t>REPUESTOS PRADO [LC 150] TX-L AT 4000CC 5P CT</t>
  </si>
  <si>
    <t>REPUESTOS BURBUJA [LC 80] AUTANA [FZJ80] MT 4500CC</t>
  </si>
  <si>
    <t>MANO DE OBRA</t>
  </si>
  <si>
    <t>ARREGLO GENERAL DE LUCES</t>
  </si>
  <si>
    <t>REPARACION ALTERNADOR</t>
  </si>
  <si>
    <t>REPARACION ARRANQUE</t>
  </si>
  <si>
    <t>REPARACION DE MOTOR LIMPIABRISAS</t>
  </si>
  <si>
    <t>CAMBIO DE BOBINA DE ENCENDIDO</t>
  </si>
  <si>
    <t>CAMBIO SENSOR DE MINIMA</t>
  </si>
  <si>
    <t>CAMBIO SENSOR FLUJO DE AIRE</t>
  </si>
  <si>
    <t>CAMBIO SENSOR MAP</t>
  </si>
  <si>
    <t>CAMBIO REGULADOR ALTERNADOR</t>
  </si>
  <si>
    <t>CAMBIO MOTOR ELEVAVIDRIOS</t>
  </si>
  <si>
    <t>CAMBIO SWICHT DE IGNICION</t>
  </si>
  <si>
    <t>CAMBIO SENSOR DE REVERSO</t>
  </si>
  <si>
    <t>CAMBIO O REPARACION ALARMA</t>
  </si>
  <si>
    <t>CAMBIO FLOTADOR GASOLINA</t>
  </si>
  <si>
    <t>CAMBIO PERA FRENO</t>
  </si>
  <si>
    <t>CAMBIO SWICHT DE LUCES</t>
  </si>
  <si>
    <t>CAMBIO SWICHT DE LIMPIA VIDRIOS</t>
  </si>
  <si>
    <t>CAMBIO INYECTORES DE COMBUSTIBLE</t>
  </si>
  <si>
    <t>CAMBIO TERMINALES DIRECCION</t>
  </si>
  <si>
    <t>CAMBIO AMORTIGUADORES DELANTEROS</t>
  </si>
  <si>
    <t>CAMBIO AMORTIGUADORES TRASEROS</t>
  </si>
  <si>
    <t>CAMBIO RODAMIENTOS TRASEROS</t>
  </si>
  <si>
    <t>CAMBIO RODAMIENTOS DELANTEROS</t>
  </si>
  <si>
    <t>CAMBIOS TIJERAS</t>
  </si>
  <si>
    <t>CAMBIOS BUJES TIJERAS</t>
  </si>
  <si>
    <t>CAMBIO BUJES VARILLA ESRTABILIZADORA</t>
  </si>
  <si>
    <t>CAMBIOS ROTULAS SUPERIOR E INFERIOR</t>
  </si>
  <si>
    <t>BALANCEO RINES CADA UNO</t>
  </si>
  <si>
    <t xml:space="preserve"> CAMBIOS DE MUÑECOS</t>
  </si>
  <si>
    <t>CAMBIO VARILLA CENTRAL</t>
  </si>
  <si>
    <t>CAMBIO RETEN EJE</t>
  </si>
  <si>
    <t>ALINEACION DIRECCION</t>
  </si>
  <si>
    <t>RECTIFICAR RINES</t>
  </si>
  <si>
    <t>REVISION DIRECCION</t>
  </si>
  <si>
    <t>ARREGLO GENERAL FRENOS</t>
  </si>
  <si>
    <t>CAMBIO PASTILLAS</t>
  </si>
  <si>
    <t>CAMBIO DISCO C / U</t>
  </si>
  <si>
    <t>CAMBIO BOMBA FRENOS</t>
  </si>
  <si>
    <t>REMACHAR Y/O PEGAR BANDAS TRASERAS</t>
  </si>
  <si>
    <t>DESMONTAR Y MONTAR BOSTER</t>
  </si>
  <si>
    <t>CAMBIO CILINDRO RUEDA</t>
  </si>
  <si>
    <t>CAMBIO CHUPAS CILINDRO</t>
  </si>
  <si>
    <t>RECTIFICACION CAMPANAS</t>
  </si>
  <si>
    <t>RECTIFICACION DISCOS</t>
  </si>
  <si>
    <t>TENSIONADA DE FRENOS</t>
  </si>
  <si>
    <t>CAMBIO DE EMBRAGUE</t>
  </si>
  <si>
    <t>CAMBIO BOMBA AUXILIAR</t>
  </si>
  <si>
    <t>CAMBIO BOMBA PRINCIPAL</t>
  </si>
  <si>
    <t>REPARACION GENERAL</t>
  </si>
  <si>
    <t>RECTIFICACION MOTOR</t>
  </si>
  <si>
    <t>SINCRONIZAR MOTOR</t>
  </si>
  <si>
    <t>CAMBIO EMPAQUE CULATA</t>
  </si>
  <si>
    <t>CAMBIO RETEN POLEA DEL SIGUEÑAL</t>
  </si>
  <si>
    <t>CAMBIO RETEN TRASERO DEL SIGUEÑAL</t>
  </si>
  <si>
    <t>CAMBIO RETEN CONTROL CAMBIOS</t>
  </si>
  <si>
    <t>CAMBIO BUJES CONTROL CAMBIOS</t>
  </si>
  <si>
    <t>DESMONTAR Y MONTAR TANQUE COMBUSTIBLE</t>
  </si>
  <si>
    <t>DESPINCHE LLANTA NORMAL</t>
  </si>
  <si>
    <t>ENGRASE GENERAL</t>
  </si>
  <si>
    <t>SERVICIO DE DESVARE</t>
  </si>
  <si>
    <t>CAMBIO CRUCETAS CARDAN</t>
  </si>
  <si>
    <t>CARGA DE AIRE ACONDICIONADO</t>
  </si>
  <si>
    <t>REPUESTOS 4RUNNER SR AT 4000CC 5P</t>
  </si>
  <si>
    <t>REPUESTOS TOYOTA HILUX DC 2,4 DIESEL 4X4</t>
  </si>
  <si>
    <t>CONECTOR SISTEMA DE INYECCION</t>
  </si>
  <si>
    <t>N/A</t>
  </si>
  <si>
    <t>N/S</t>
  </si>
  <si>
    <t>Prestar el servicio de mantenimiento incluidos los repuestos para las camionetas marca TOYOTA de la Dirección Seccional de Administración Judicial de Bogotá.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</si>
</sst>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  <numFmt numFmtId="165" formatCode="[$$-240A]\ #,##0.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Zurich BT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0" fontId="2" fillId="0" borderId="0"/>
    <xf numFmtId="0" fontId="5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8" fillId="0" borderId="0" xfId="0" applyFont="1"/>
    <xf numFmtId="0" fontId="7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7" fillId="5" borderId="1" xfId="5" applyFont="1" applyFill="1" applyBorder="1" applyAlignment="1" applyProtection="1">
      <alignment vertical="center" wrapText="1"/>
    </xf>
    <xf numFmtId="0" fontId="7" fillId="6" borderId="1" xfId="7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164" fontId="2" fillId="3" borderId="1" xfId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5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164" fontId="11" fillId="9" borderId="1" xfId="1" applyFont="1" applyFill="1" applyBorder="1" applyAlignment="1">
      <alignment horizontal="center" vertical="center" wrapText="1"/>
    </xf>
    <xf numFmtId="164" fontId="7" fillId="7" borderId="14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7" fillId="7" borderId="14" xfId="0" applyNumberFormat="1" applyFont="1" applyFill="1" applyBorder="1" applyAlignment="1">
      <alignment horizontal="right" vertical="center" wrapText="1"/>
    </xf>
    <xf numFmtId="164" fontId="11" fillId="9" borderId="1" xfId="1" applyFont="1" applyFill="1" applyBorder="1" applyAlignment="1">
      <alignment horizontal="righ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64" fontId="8" fillId="10" borderId="1" xfId="1" applyFont="1" applyFill="1" applyBorder="1" applyAlignment="1">
      <alignment horizontal="center" vertical="center"/>
    </xf>
    <xf numFmtId="164" fontId="8" fillId="10" borderId="1" xfId="1" applyFont="1" applyFill="1" applyBorder="1" applyAlignment="1">
      <alignment horizontal="center" vertical="center" wrapText="1"/>
    </xf>
    <xf numFmtId="164" fontId="8" fillId="10" borderId="18" xfId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 wrapText="1"/>
    </xf>
    <xf numFmtId="164" fontId="8" fillId="10" borderId="19" xfId="1" applyFont="1" applyFill="1" applyBorder="1" applyAlignment="1">
      <alignment horizontal="center" vertical="center"/>
    </xf>
    <xf numFmtId="164" fontId="2" fillId="3" borderId="20" xfId="1" applyFont="1" applyFill="1" applyBorder="1" applyAlignment="1" applyProtection="1">
      <alignment horizontal="center" vertical="center" wrapText="1"/>
    </xf>
    <xf numFmtId="164" fontId="2" fillId="3" borderId="21" xfId="1" applyFont="1" applyFill="1" applyBorder="1" applyAlignment="1" applyProtection="1">
      <alignment horizontal="center" vertical="center" wrapText="1"/>
    </xf>
    <xf numFmtId="0" fontId="8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3" borderId="21" xfId="0" applyFont="1" applyFill="1" applyBorder="1"/>
    <xf numFmtId="0" fontId="8" fillId="3" borderId="22" xfId="0" applyFont="1" applyFill="1" applyBorder="1"/>
    <xf numFmtId="0" fontId="2" fillId="8" borderId="18" xfId="0" applyFont="1" applyFill="1" applyBorder="1" applyAlignment="1">
      <alignment horizontal="center" vertical="center" wrapText="1"/>
    </xf>
    <xf numFmtId="164" fontId="2" fillId="3" borderId="22" xfId="1" applyFont="1" applyFill="1" applyBorder="1" applyAlignment="1" applyProtection="1">
      <alignment horizontal="center" vertical="center" wrapText="1"/>
    </xf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 wrapText="1"/>
    </xf>
    <xf numFmtId="0" fontId="7" fillId="4" borderId="9" xfId="4" applyFont="1" applyFill="1" applyBorder="1" applyAlignment="1">
      <alignment horizontal="center" vertical="center" wrapText="1"/>
    </xf>
    <xf numFmtId="0" fontId="7" fillId="4" borderId="10" xfId="4" applyFont="1" applyFill="1" applyBorder="1" applyAlignment="1">
      <alignment horizontal="center" vertical="center" wrapText="1"/>
    </xf>
    <xf numFmtId="0" fontId="7" fillId="4" borderId="11" xfId="4" applyFont="1" applyFill="1" applyBorder="1" applyAlignment="1">
      <alignment horizontal="center" vertical="center" wrapText="1"/>
    </xf>
    <xf numFmtId="0" fontId="7" fillId="4" borderId="12" xfId="4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right" vertical="center" wrapText="1"/>
    </xf>
    <xf numFmtId="0" fontId="7" fillId="7" borderId="3" xfId="0" applyFont="1" applyFill="1" applyBorder="1" applyAlignment="1">
      <alignment horizontal="right" vertical="center" wrapText="1"/>
    </xf>
    <xf numFmtId="0" fontId="7" fillId="7" borderId="4" xfId="0" applyFont="1" applyFill="1" applyBorder="1" applyAlignment="1">
      <alignment horizontal="right" vertical="center" wrapText="1"/>
    </xf>
    <xf numFmtId="3" fontId="6" fillId="2" borderId="2" xfId="0" applyNumberFormat="1" applyFont="1" applyFill="1" applyBorder="1" applyAlignment="1" applyProtection="1">
      <alignment horizontal="left" vertical="center" wrapText="1"/>
      <protection locked="0"/>
    </xf>
    <xf numFmtId="3" fontId="6" fillId="2" borderId="3" xfId="0" applyNumberFormat="1" applyFont="1" applyFill="1" applyBorder="1" applyAlignment="1" applyProtection="1">
      <alignment horizontal="left" vertical="center" wrapText="1"/>
      <protection locked="0"/>
    </xf>
    <xf numFmtId="3" fontId="6" fillId="2" borderId="4" xfId="0" applyNumberFormat="1" applyFont="1" applyFill="1" applyBorder="1" applyAlignment="1" applyProtection="1">
      <alignment horizontal="left" vertical="center" wrapText="1"/>
      <protection locked="0"/>
    </xf>
    <xf numFmtId="0" fontId="7" fillId="6" borderId="2" xfId="7" applyFont="1" applyFill="1" applyBorder="1" applyAlignment="1">
      <alignment horizontal="center" vertical="center" wrapText="1"/>
    </xf>
    <xf numFmtId="0" fontId="7" fillId="6" borderId="3" xfId="7" applyFont="1" applyFill="1" applyBorder="1" applyAlignment="1">
      <alignment horizontal="center" vertical="center" wrapText="1"/>
    </xf>
    <xf numFmtId="0" fontId="7" fillId="6" borderId="4" xfId="7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64" fontId="2" fillId="11" borderId="1" xfId="1" applyFont="1" applyFill="1" applyBorder="1" applyAlignment="1" applyProtection="1">
      <alignment horizontal="center" vertical="center" wrapText="1"/>
    </xf>
    <xf numFmtId="3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8" fillId="11" borderId="1" xfId="0" applyFont="1" applyFill="1" applyBorder="1"/>
    <xf numFmtId="0" fontId="8" fillId="11" borderId="7" xfId="0" applyFont="1" applyFill="1" applyBorder="1" applyAlignment="1">
      <alignment horizontal="center"/>
    </xf>
    <xf numFmtId="0" fontId="8" fillId="11" borderId="8" xfId="0" applyFont="1" applyFill="1" applyBorder="1" applyAlignment="1">
      <alignment horizontal="center"/>
    </xf>
    <xf numFmtId="0" fontId="8" fillId="11" borderId="11" xfId="0" applyFont="1" applyFill="1" applyBorder="1" applyAlignment="1">
      <alignment horizontal="center"/>
    </xf>
    <xf numFmtId="0" fontId="8" fillId="11" borderId="12" xfId="0" applyFont="1" applyFill="1" applyBorder="1" applyAlignment="1">
      <alignment horizontal="center"/>
    </xf>
  </cellXfs>
  <cellStyles count="9">
    <cellStyle name="Hipervínculo" xfId="5" builtinId="8"/>
    <cellStyle name="Moneda" xfId="1" builtinId="4"/>
    <cellStyle name="Moneda 2" xfId="8" xr:uid="{00000000-0005-0000-0000-000002000000}"/>
    <cellStyle name="Normal" xfId="0" builtinId="0"/>
    <cellStyle name="Normal 2" xfId="3" xr:uid="{00000000-0005-0000-0000-000004000000}"/>
    <cellStyle name="Normal 2 2" xfId="7" xr:uid="{00000000-0005-0000-0000-000005000000}"/>
    <cellStyle name="Normal 2 3" xfId="4" xr:uid="{00000000-0005-0000-0000-000006000000}"/>
    <cellStyle name="Normal 2_ESTUDIO DE MERCADOS (Persianas)" xfId="2" xr:uid="{00000000-0005-0000-0000-000007000000}"/>
    <cellStyle name="Normal 3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E015FE-FD84-4044-A8E9-19A1BA867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F60B70-CF2F-4F5D-B04A-09E392E46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327E5D-4BBF-4FFD-B05D-E1C8D82D5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9C282A-8872-41B1-A5ED-D18139DD9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159499-0C33-4CDD-97BF-935CC2477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9E124E1-3510-4DCF-BD77-E7D223649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6F53F3-869E-411F-B7DB-D7D8FA68C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70AA23-637F-4A92-B348-0E2CD599B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488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tbcsj-my.sharepoint.com/personal/jsierrac_cendoj_ramajudicial_gov_co/Documents/Contrataci&#243;n/1.%20Contrataci&#243;n/2026/22Toyota/16062026%20ESTUDIO%20DE%20MERCADO%20A&#209;O%202026%20.xlsx" TargetMode="External"/><Relationship Id="rId1" Type="http://schemas.openxmlformats.org/officeDocument/2006/relationships/externalLinkPath" Target="https://etbcsj-my.sharepoint.com/personal/jsierrac_cendoj_ramajudicial_gov_co/Documents/Contrataci&#243;n/1.%20Contrataci&#243;n/2026/22Toyota/16062026%20ESTUDIO%20DE%20MERCADO%20A&#209;O%202026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TUDIO DE MERCADO"/>
      <sheetName val="VALOR HISTORICO - PRESENTE"/>
      <sheetName val="COTIZACIÓN CARCO"/>
    </sheetNames>
    <sheetDataSet>
      <sheetData sheetId="0" refreshError="1">
        <row r="13">
          <cell r="B13" t="str">
            <v>ABRAZADERA BARRA ESTABILIZADORA</v>
          </cell>
          <cell r="C13" t="str">
            <v>UNIDAD</v>
          </cell>
          <cell r="D13">
            <v>62000</v>
          </cell>
          <cell r="E13">
            <v>110000</v>
          </cell>
          <cell r="F13">
            <v>107000</v>
          </cell>
          <cell r="G13">
            <v>27000</v>
          </cell>
          <cell r="H13">
            <v>107000</v>
          </cell>
          <cell r="I13">
            <v>107000</v>
          </cell>
          <cell r="J13">
            <v>110000</v>
          </cell>
          <cell r="K13">
            <v>63207.14</v>
          </cell>
          <cell r="L13">
            <v>112141.7</v>
          </cell>
          <cell r="M13">
            <v>109083.29</v>
          </cell>
          <cell r="N13">
            <v>27525.69</v>
          </cell>
          <cell r="O13">
            <v>109083.29</v>
          </cell>
          <cell r="P13">
            <v>62603.57</v>
          </cell>
          <cell r="Q13">
            <v>111070.85</v>
          </cell>
          <cell r="R13">
            <v>108041.64499999999</v>
          </cell>
          <cell r="S13">
            <v>27262.845000000001</v>
          </cell>
          <cell r="T13">
            <v>108041.64499999999</v>
          </cell>
        </row>
        <row r="14">
          <cell r="B14" t="str">
            <v>ABRAZADERAS RADIADOR</v>
          </cell>
          <cell r="C14" t="str">
            <v>UNIDAD</v>
          </cell>
          <cell r="D14">
            <v>25000</v>
          </cell>
          <cell r="E14">
            <v>36999</v>
          </cell>
          <cell r="F14">
            <v>45999</v>
          </cell>
          <cell r="G14">
            <v>31000</v>
          </cell>
          <cell r="H14">
            <v>45999</v>
          </cell>
          <cell r="I14">
            <v>45999</v>
          </cell>
          <cell r="J14">
            <v>36999</v>
          </cell>
          <cell r="K14">
            <v>25486.75</v>
          </cell>
          <cell r="L14">
            <v>37719.339</v>
          </cell>
          <cell r="M14">
            <v>46894.569000000003</v>
          </cell>
          <cell r="N14">
            <v>31603.57</v>
          </cell>
          <cell r="O14">
            <v>46894.569000000003</v>
          </cell>
          <cell r="P14">
            <v>25243.375</v>
          </cell>
          <cell r="Q14">
            <v>37359.169500000004</v>
          </cell>
          <cell r="R14">
            <v>46446.784500000002</v>
          </cell>
          <cell r="S14">
            <v>31301.785</v>
          </cell>
          <cell r="T14">
            <v>46446.784500000002</v>
          </cell>
        </row>
        <row r="15">
          <cell r="B15" t="str">
            <v>ACEITE HIDRAULICO</v>
          </cell>
          <cell r="C15" t="str">
            <v>CUARTO</v>
          </cell>
          <cell r="D15">
            <v>59500</v>
          </cell>
          <cell r="E15">
            <v>59500</v>
          </cell>
          <cell r="F15">
            <v>59500</v>
          </cell>
          <cell r="G15">
            <v>59500</v>
          </cell>
          <cell r="H15">
            <v>59500</v>
          </cell>
          <cell r="I15">
            <v>59500</v>
          </cell>
          <cell r="J15">
            <v>59500</v>
          </cell>
          <cell r="K15">
            <v>42461.451000000001</v>
          </cell>
          <cell r="L15">
            <v>42461.451000000001</v>
          </cell>
          <cell r="M15">
            <v>42461.451000000001</v>
          </cell>
          <cell r="N15">
            <v>42461.451000000001</v>
          </cell>
          <cell r="O15">
            <v>48526.771999999997</v>
          </cell>
          <cell r="P15">
            <v>50980.7255</v>
          </cell>
          <cell r="Q15">
            <v>50980.7255</v>
          </cell>
          <cell r="R15">
            <v>50980.7255</v>
          </cell>
          <cell r="S15">
            <v>50980.7255</v>
          </cell>
          <cell r="T15">
            <v>54013.385999999999</v>
          </cell>
        </row>
        <row r="16">
          <cell r="B16" t="str">
            <v>ACEITE MOTOR</v>
          </cell>
          <cell r="C16" t="str">
            <v>CUARTO</v>
          </cell>
          <cell r="D16">
            <v>59500</v>
          </cell>
          <cell r="E16">
            <v>59500</v>
          </cell>
          <cell r="F16">
            <v>59500</v>
          </cell>
          <cell r="G16">
            <v>59500</v>
          </cell>
          <cell r="H16">
            <v>59500</v>
          </cell>
          <cell r="I16">
            <v>59500</v>
          </cell>
          <cell r="J16">
            <v>59500</v>
          </cell>
          <cell r="K16">
            <v>48526.771999999997</v>
          </cell>
          <cell r="L16">
            <v>48526.771999999997</v>
          </cell>
          <cell r="M16">
            <v>48526.771999999997</v>
          </cell>
          <cell r="N16">
            <v>48526.771999999997</v>
          </cell>
          <cell r="O16">
            <v>48526.771999999997</v>
          </cell>
          <cell r="P16">
            <v>54013.385999999999</v>
          </cell>
          <cell r="Q16">
            <v>54013.385999999999</v>
          </cell>
          <cell r="R16">
            <v>54013.385999999999</v>
          </cell>
          <cell r="S16">
            <v>54013.385999999999</v>
          </cell>
          <cell r="T16">
            <v>54013.385999999999</v>
          </cell>
        </row>
        <row r="17">
          <cell r="B17" t="str">
            <v>ACEITE MOTOR SINTETICO</v>
          </cell>
          <cell r="C17" t="str">
            <v>CUARTO</v>
          </cell>
          <cell r="D17">
            <v>59500</v>
          </cell>
          <cell r="E17">
            <v>59500</v>
          </cell>
          <cell r="F17">
            <v>59500</v>
          </cell>
          <cell r="G17">
            <v>59500</v>
          </cell>
          <cell r="H17">
            <v>59500</v>
          </cell>
          <cell r="I17">
            <v>59500</v>
          </cell>
          <cell r="J17">
            <v>59500</v>
          </cell>
          <cell r="K17">
            <v>48526.771999999997</v>
          </cell>
          <cell r="L17">
            <v>48526.771999999997</v>
          </cell>
          <cell r="M17">
            <v>48526.771999999997</v>
          </cell>
          <cell r="N17">
            <v>48526.771999999997</v>
          </cell>
          <cell r="O17">
            <v>48526.771999999997</v>
          </cell>
          <cell r="P17">
            <v>54013.385999999999</v>
          </cell>
          <cell r="Q17">
            <v>54013.385999999999</v>
          </cell>
          <cell r="R17">
            <v>54013.385999999999</v>
          </cell>
          <cell r="S17">
            <v>54013.385999999999</v>
          </cell>
          <cell r="T17">
            <v>54013.385999999999</v>
          </cell>
        </row>
        <row r="18">
          <cell r="B18" t="str">
            <v>ACEITE MOTOR X 1 CUARTO</v>
          </cell>
          <cell r="C18" t="str">
            <v>CUARTO</v>
          </cell>
          <cell r="D18">
            <v>59500</v>
          </cell>
          <cell r="E18">
            <v>59500</v>
          </cell>
          <cell r="F18">
            <v>59500</v>
          </cell>
          <cell r="G18">
            <v>59500</v>
          </cell>
          <cell r="H18">
            <v>59500</v>
          </cell>
          <cell r="I18">
            <v>59500</v>
          </cell>
          <cell r="J18">
            <v>59500</v>
          </cell>
          <cell r="K18">
            <v>48526.771999999997</v>
          </cell>
          <cell r="L18">
            <v>48526.771999999997</v>
          </cell>
          <cell r="M18">
            <v>48526.771999999997</v>
          </cell>
          <cell r="N18">
            <v>48526.771999999997</v>
          </cell>
          <cell r="O18">
            <v>45876.15</v>
          </cell>
          <cell r="P18">
            <v>54013.385999999999</v>
          </cell>
          <cell r="Q18">
            <v>54013.385999999999</v>
          </cell>
          <cell r="R18">
            <v>54013.385999999999</v>
          </cell>
          <cell r="S18">
            <v>54013.385999999999</v>
          </cell>
          <cell r="T18">
            <v>52688.074999999997</v>
          </cell>
        </row>
        <row r="19">
          <cell r="B19" t="str">
            <v>AJUSTADOR BANDAS DE FRENO</v>
          </cell>
          <cell r="C19" t="str">
            <v>UNIDAD</v>
          </cell>
          <cell r="D19" t="str">
            <v>N/A</v>
          </cell>
          <cell r="E19">
            <v>357000</v>
          </cell>
          <cell r="F19">
            <v>45000</v>
          </cell>
          <cell r="G19">
            <v>110000</v>
          </cell>
          <cell r="H19">
            <v>45000</v>
          </cell>
          <cell r="I19">
            <v>45000</v>
          </cell>
          <cell r="J19">
            <v>357000</v>
          </cell>
          <cell r="K19" t="e">
            <v>#N/A</v>
          </cell>
          <cell r="L19">
            <v>363950.79</v>
          </cell>
          <cell r="M19">
            <v>45876.15</v>
          </cell>
          <cell r="N19">
            <v>112141.7</v>
          </cell>
          <cell r="O19">
            <v>45876.15</v>
          </cell>
          <cell r="P19" t="str">
            <v>N/A</v>
          </cell>
          <cell r="Q19">
            <v>360475.39500000002</v>
          </cell>
          <cell r="R19">
            <v>45438.074999999997</v>
          </cell>
          <cell r="S19">
            <v>111070.85</v>
          </cell>
          <cell r="T19">
            <v>45438.074999999997</v>
          </cell>
        </row>
        <row r="20">
          <cell r="B20" t="str">
            <v>ALTERNADOR</v>
          </cell>
          <cell r="C20" t="str">
            <v>UNIDAD</v>
          </cell>
          <cell r="D20">
            <v>5138000</v>
          </cell>
          <cell r="E20">
            <v>5789000</v>
          </cell>
          <cell r="F20">
            <v>5750000</v>
          </cell>
          <cell r="G20">
            <v>6496001</v>
          </cell>
          <cell r="H20">
            <v>5750000</v>
          </cell>
          <cell r="I20">
            <v>5750000</v>
          </cell>
          <cell r="J20">
            <v>5789000</v>
          </cell>
          <cell r="K20">
            <v>5238036.8600000003</v>
          </cell>
          <cell r="L20">
            <v>6487907.0800000001</v>
          </cell>
          <cell r="M20">
            <v>5861952.5</v>
          </cell>
          <cell r="N20">
            <v>6622478.1710000001</v>
          </cell>
          <cell r="O20">
            <v>5861952.5</v>
          </cell>
          <cell r="P20">
            <v>5188018.43</v>
          </cell>
          <cell r="Q20">
            <v>6138453.54</v>
          </cell>
          <cell r="R20">
            <v>5805976.25</v>
          </cell>
          <cell r="S20">
            <v>6559239.5855</v>
          </cell>
          <cell r="T20">
            <v>5805976.25</v>
          </cell>
        </row>
        <row r="21">
          <cell r="B21" t="str">
            <v>AMORTIGUADOR CAPOT</v>
          </cell>
          <cell r="C21" t="str">
            <v>JUEGO</v>
          </cell>
          <cell r="D21" t="str">
            <v>N/A</v>
          </cell>
          <cell r="E21" t="str">
            <v>N/A</v>
          </cell>
          <cell r="F21">
            <v>593000</v>
          </cell>
          <cell r="G21" t="str">
            <v>N/A</v>
          </cell>
          <cell r="H21">
            <v>593000</v>
          </cell>
          <cell r="I21">
            <v>593000</v>
          </cell>
          <cell r="J21" t="str">
            <v>N/A</v>
          </cell>
          <cell r="K21" t="e">
            <v>#N/A</v>
          </cell>
          <cell r="L21" t="e">
            <v>#N/A</v>
          </cell>
          <cell r="M21">
            <v>604545.71</v>
          </cell>
          <cell r="N21" t="e">
            <v>#N/A</v>
          </cell>
          <cell r="O21">
            <v>604545.71</v>
          </cell>
          <cell r="P21" t="str">
            <v>N/A</v>
          </cell>
          <cell r="Q21" t="str">
            <v>N/A</v>
          </cell>
          <cell r="R21">
            <v>598772.85499999998</v>
          </cell>
          <cell r="S21" t="str">
            <v>N/A</v>
          </cell>
          <cell r="T21">
            <v>598772.85499999998</v>
          </cell>
        </row>
        <row r="22">
          <cell r="B22" t="str">
            <v>AMORTIGUADOR DELANTERO</v>
          </cell>
          <cell r="C22" t="str">
            <v>UNIDAD</v>
          </cell>
          <cell r="D22">
            <v>1443000</v>
          </cell>
          <cell r="E22">
            <v>939000</v>
          </cell>
          <cell r="F22">
            <v>1103000</v>
          </cell>
          <cell r="G22">
            <v>460000</v>
          </cell>
          <cell r="H22">
            <v>1103000</v>
          </cell>
          <cell r="I22">
            <v>1103000</v>
          </cell>
          <cell r="J22">
            <v>939000</v>
          </cell>
          <cell r="K22">
            <v>1471095.21</v>
          </cell>
          <cell r="L22">
            <v>957282.33</v>
          </cell>
          <cell r="M22">
            <v>1049034.6299999999</v>
          </cell>
          <cell r="N22">
            <v>468956.2</v>
          </cell>
          <cell r="O22">
            <v>1049034.6299999999</v>
          </cell>
          <cell r="P22">
            <v>1457047.605</v>
          </cell>
          <cell r="Q22">
            <v>948141.16500000004</v>
          </cell>
          <cell r="R22">
            <v>1076017.3149999999</v>
          </cell>
          <cell r="S22">
            <v>464478.1</v>
          </cell>
          <cell r="T22">
            <v>1076017.3149999999</v>
          </cell>
        </row>
        <row r="23">
          <cell r="B23" t="str">
            <v>AMORTIGUADOR DIRECCION</v>
          </cell>
          <cell r="C23" t="str">
            <v>JUEGO</v>
          </cell>
          <cell r="D23" t="str">
            <v>N/A</v>
          </cell>
          <cell r="E23" t="str">
            <v>N/A</v>
          </cell>
          <cell r="F23" t="str">
            <v>N/A</v>
          </cell>
          <cell r="G23">
            <v>1110999</v>
          </cell>
          <cell r="H23" t="str">
            <v>N/A</v>
          </cell>
          <cell r="I23" t="str">
            <v>N/A</v>
          </cell>
          <cell r="J23" t="str">
            <v>N/A</v>
          </cell>
          <cell r="K23" t="e">
            <v>#N/A</v>
          </cell>
          <cell r="L23" t="e">
            <v>#N/A</v>
          </cell>
          <cell r="M23" t="e">
            <v>#N/A</v>
          </cell>
          <cell r="N23">
            <v>1132630.1189999999</v>
          </cell>
          <cell r="O23" t="e">
            <v>#N/A</v>
          </cell>
          <cell r="P23" t="str">
            <v>N/A</v>
          </cell>
          <cell r="Q23" t="str">
            <v>N/A</v>
          </cell>
          <cell r="R23" t="str">
            <v>N/A</v>
          </cell>
          <cell r="S23">
            <v>1121814.5595</v>
          </cell>
          <cell r="T23" t="str">
            <v>N/A</v>
          </cell>
        </row>
        <row r="24">
          <cell r="B24" t="str">
            <v>AMORTIGUADOR TRASERO</v>
          </cell>
          <cell r="C24" t="str">
            <v>UNIDAD</v>
          </cell>
          <cell r="D24">
            <v>413000</v>
          </cell>
          <cell r="E24">
            <v>265000</v>
          </cell>
          <cell r="F24">
            <v>277999</v>
          </cell>
          <cell r="G24">
            <v>418001</v>
          </cell>
          <cell r="H24">
            <v>277999</v>
          </cell>
          <cell r="I24">
            <v>277999</v>
          </cell>
          <cell r="J24">
            <v>265000</v>
          </cell>
          <cell r="K24">
            <v>421041.11</v>
          </cell>
          <cell r="L24">
            <v>270159.55</v>
          </cell>
          <cell r="M24">
            <v>283411.609</v>
          </cell>
          <cell r="N24">
            <v>426139.511</v>
          </cell>
          <cell r="O24">
            <v>283411.609</v>
          </cell>
          <cell r="P24">
            <v>417020.55499999999</v>
          </cell>
          <cell r="Q24">
            <v>267579.77500000002</v>
          </cell>
          <cell r="R24">
            <v>280705.30449999997</v>
          </cell>
          <cell r="S24">
            <v>422070.25549999997</v>
          </cell>
          <cell r="T24">
            <v>280705.30449999997</v>
          </cell>
        </row>
        <row r="25">
          <cell r="B25" t="str">
            <v>ANILLO SEPARADOR EJE</v>
          </cell>
          <cell r="C25" t="str">
            <v>UNIDAD</v>
          </cell>
          <cell r="D25">
            <v>102000</v>
          </cell>
          <cell r="E25">
            <v>82001</v>
          </cell>
          <cell r="F25">
            <v>108000</v>
          </cell>
          <cell r="G25">
            <v>110162</v>
          </cell>
          <cell r="H25">
            <v>108000</v>
          </cell>
          <cell r="I25">
            <v>108000</v>
          </cell>
          <cell r="J25">
            <v>82001</v>
          </cell>
          <cell r="K25">
            <v>103985.94</v>
          </cell>
          <cell r="L25">
            <v>83597.591</v>
          </cell>
          <cell r="M25">
            <v>110102.76</v>
          </cell>
          <cell r="N25">
            <v>117239.05</v>
          </cell>
          <cell r="O25">
            <v>110102.76</v>
          </cell>
          <cell r="P25">
            <v>102992.97</v>
          </cell>
          <cell r="Q25">
            <v>82799.295500000007</v>
          </cell>
          <cell r="R25">
            <v>109051.38</v>
          </cell>
          <cell r="S25">
            <v>113700.52499999999</v>
          </cell>
          <cell r="T25">
            <v>109051.38</v>
          </cell>
        </row>
        <row r="26">
          <cell r="B26" t="str">
            <v>ANILLO SINCRONIZADOR DE CUARTA</v>
          </cell>
          <cell r="C26" t="str">
            <v>UNIDAD</v>
          </cell>
          <cell r="D26" t="str">
            <v>N/A</v>
          </cell>
          <cell r="E26">
            <v>448000</v>
          </cell>
          <cell r="F26" t="str">
            <v>N/A</v>
          </cell>
          <cell r="G26">
            <v>201001</v>
          </cell>
          <cell r="H26" t="str">
            <v>N/A</v>
          </cell>
          <cell r="I26" t="str">
            <v>N/A</v>
          </cell>
          <cell r="J26">
            <v>448000</v>
          </cell>
          <cell r="K26" t="e">
            <v>#N/A</v>
          </cell>
          <cell r="L26">
            <v>456722.56</v>
          </cell>
          <cell r="M26" t="e">
            <v>#N/A</v>
          </cell>
          <cell r="N26">
            <v>181465.66</v>
          </cell>
          <cell r="O26" t="e">
            <v>#N/A</v>
          </cell>
          <cell r="P26" t="str">
            <v>N/A</v>
          </cell>
          <cell r="Q26">
            <v>452361.28</v>
          </cell>
          <cell r="R26" t="str">
            <v>N/A</v>
          </cell>
          <cell r="S26">
            <v>191233.33000000002</v>
          </cell>
          <cell r="T26" t="str">
            <v>N/A</v>
          </cell>
        </row>
        <row r="27">
          <cell r="B27" t="str">
            <v>ANILLO SINCRONIZADOR DE PRIMERA</v>
          </cell>
          <cell r="C27" t="str">
            <v>UNIDAD</v>
          </cell>
          <cell r="D27" t="str">
            <v>N/A</v>
          </cell>
          <cell r="E27">
            <v>167999</v>
          </cell>
          <cell r="F27" t="str">
            <v>N/A</v>
          </cell>
          <cell r="G27">
            <v>758000</v>
          </cell>
          <cell r="H27" t="str">
            <v>N/A</v>
          </cell>
          <cell r="I27" t="str">
            <v>N/A</v>
          </cell>
          <cell r="J27">
            <v>167999</v>
          </cell>
          <cell r="K27" t="e">
            <v>#N/A</v>
          </cell>
          <cell r="L27">
            <v>171269.90899999999</v>
          </cell>
          <cell r="M27" t="e">
            <v>#N/A</v>
          </cell>
          <cell r="N27">
            <v>849218.51</v>
          </cell>
          <cell r="O27" t="e">
            <v>#N/A</v>
          </cell>
          <cell r="P27" t="str">
            <v>N/A</v>
          </cell>
          <cell r="Q27">
            <v>169634.45449999999</v>
          </cell>
          <cell r="R27" t="str">
            <v>N/A</v>
          </cell>
          <cell r="S27">
            <v>803609.255</v>
          </cell>
          <cell r="T27" t="str">
            <v>N/A</v>
          </cell>
        </row>
        <row r="28">
          <cell r="B28" t="str">
            <v>ANILLO SINCRONIZADOR DE QUINTA</v>
          </cell>
          <cell r="C28" t="str">
            <v>UNIDAD</v>
          </cell>
          <cell r="D28" t="str">
            <v>N/A</v>
          </cell>
          <cell r="E28">
            <v>167999</v>
          </cell>
          <cell r="F28" t="str">
            <v>N/A</v>
          </cell>
          <cell r="G28">
            <v>457000</v>
          </cell>
          <cell r="H28" t="str">
            <v>N/A</v>
          </cell>
          <cell r="I28" t="str">
            <v>N/A</v>
          </cell>
          <cell r="J28">
            <v>167999</v>
          </cell>
          <cell r="K28" t="e">
            <v>#N/A</v>
          </cell>
          <cell r="L28">
            <v>171269.90899999999</v>
          </cell>
          <cell r="M28" t="e">
            <v>#N/A</v>
          </cell>
          <cell r="N28">
            <v>465897.79</v>
          </cell>
          <cell r="O28" t="e">
            <v>#N/A</v>
          </cell>
          <cell r="P28" t="str">
            <v>N/A</v>
          </cell>
          <cell r="Q28">
            <v>169634.45449999999</v>
          </cell>
          <cell r="R28" t="str">
            <v>N/A</v>
          </cell>
          <cell r="S28">
            <v>461448.89500000002</v>
          </cell>
          <cell r="T28" t="str">
            <v>N/A</v>
          </cell>
        </row>
        <row r="29">
          <cell r="B29" t="str">
            <v>ANILLO SINCRONIZADOR DE SEGUNDA</v>
          </cell>
          <cell r="C29" t="str">
            <v>UNIDAD</v>
          </cell>
          <cell r="D29" t="str">
            <v>N/A</v>
          </cell>
          <cell r="E29">
            <v>384000</v>
          </cell>
          <cell r="F29" t="str">
            <v>N/A</v>
          </cell>
          <cell r="G29">
            <v>824000</v>
          </cell>
          <cell r="H29" t="str">
            <v>N/A</v>
          </cell>
          <cell r="I29" t="str">
            <v>N/A</v>
          </cell>
          <cell r="J29">
            <v>384000</v>
          </cell>
          <cell r="K29" t="e">
            <v>#N/A</v>
          </cell>
          <cell r="L29">
            <v>391476.47999999998</v>
          </cell>
          <cell r="M29" t="e">
            <v>#N/A</v>
          </cell>
          <cell r="N29">
            <v>840043.28</v>
          </cell>
          <cell r="O29" t="e">
            <v>#N/A</v>
          </cell>
          <cell r="P29" t="str">
            <v>N/A</v>
          </cell>
          <cell r="Q29">
            <v>387738.24</v>
          </cell>
          <cell r="R29" t="str">
            <v>N/A</v>
          </cell>
          <cell r="S29">
            <v>832021.64</v>
          </cell>
          <cell r="T29" t="str">
            <v>N/A</v>
          </cell>
        </row>
        <row r="30">
          <cell r="B30" t="str">
            <v>ANILLO SINCRONIZADOR DE TERCERA</v>
          </cell>
          <cell r="C30" t="str">
            <v>JUEGO</v>
          </cell>
          <cell r="D30" t="str">
            <v>N/A</v>
          </cell>
          <cell r="E30">
            <v>448000</v>
          </cell>
          <cell r="F30" t="str">
            <v>N/A</v>
          </cell>
          <cell r="G30">
            <v>166000</v>
          </cell>
          <cell r="H30" t="str">
            <v>N/A</v>
          </cell>
          <cell r="I30" t="str">
            <v>N/A</v>
          </cell>
          <cell r="J30">
            <v>448000</v>
          </cell>
          <cell r="K30" t="e">
            <v>#N/A</v>
          </cell>
          <cell r="L30">
            <v>456722.56</v>
          </cell>
          <cell r="M30" t="e">
            <v>#N/A</v>
          </cell>
          <cell r="N30">
            <v>169232.02</v>
          </cell>
          <cell r="O30" t="e">
            <v>#N/A</v>
          </cell>
          <cell r="P30" t="str">
            <v>N/A</v>
          </cell>
          <cell r="Q30">
            <v>452361.28</v>
          </cell>
          <cell r="R30" t="str">
            <v>N/A</v>
          </cell>
          <cell r="S30">
            <v>167616.01</v>
          </cell>
          <cell r="T30" t="str">
            <v>N/A</v>
          </cell>
        </row>
        <row r="31">
          <cell r="B31" t="str">
            <v>ANILLO SINCRONIZADOR PRIMERA Y REVERSO</v>
          </cell>
          <cell r="C31" t="str">
            <v>JUEGO</v>
          </cell>
          <cell r="D31" t="str">
            <v>N/A</v>
          </cell>
          <cell r="E31">
            <v>225187</v>
          </cell>
          <cell r="F31" t="str">
            <v>N/A</v>
          </cell>
          <cell r="G31">
            <v>457000</v>
          </cell>
          <cell r="H31" t="str">
            <v>N/A</v>
          </cell>
          <cell r="I31" t="str">
            <v>N/A</v>
          </cell>
          <cell r="J31">
            <v>225187</v>
          </cell>
          <cell r="K31" t="e">
            <v>#N/A</v>
          </cell>
          <cell r="L31">
            <v>224283.4</v>
          </cell>
          <cell r="M31" t="e">
            <v>#N/A</v>
          </cell>
          <cell r="N31">
            <v>465897.79</v>
          </cell>
          <cell r="O31" t="e">
            <v>#N/A</v>
          </cell>
          <cell r="P31" t="str">
            <v>N/A</v>
          </cell>
          <cell r="Q31">
            <v>224735.2</v>
          </cell>
          <cell r="R31" t="str">
            <v>N/A</v>
          </cell>
          <cell r="S31">
            <v>461448.89500000002</v>
          </cell>
          <cell r="T31" t="str">
            <v>N/A</v>
          </cell>
        </row>
        <row r="32">
          <cell r="B32" t="str">
            <v>ANILLOS DEL PISTON</v>
          </cell>
          <cell r="C32" t="str">
            <v>UNIDAD</v>
          </cell>
          <cell r="D32">
            <v>1382001</v>
          </cell>
          <cell r="E32">
            <v>1431000</v>
          </cell>
          <cell r="F32">
            <v>1054000</v>
          </cell>
          <cell r="G32">
            <v>1542000</v>
          </cell>
          <cell r="H32">
            <v>1054000</v>
          </cell>
          <cell r="I32">
            <v>1054000</v>
          </cell>
          <cell r="J32">
            <v>1431000</v>
          </cell>
          <cell r="K32">
            <v>1408908.591</v>
          </cell>
          <cell r="L32">
            <v>1458861.57</v>
          </cell>
          <cell r="M32">
            <v>1074521.3799999999</v>
          </cell>
          <cell r="N32">
            <v>1572022.74</v>
          </cell>
          <cell r="O32">
            <v>1074521.3799999999</v>
          </cell>
          <cell r="P32">
            <v>1395454.7955</v>
          </cell>
          <cell r="Q32">
            <v>1444930.7850000001</v>
          </cell>
          <cell r="R32">
            <v>1064260.69</v>
          </cell>
          <cell r="S32">
            <v>1557011.37</v>
          </cell>
          <cell r="T32">
            <v>1064260.69</v>
          </cell>
        </row>
        <row r="33">
          <cell r="B33" t="str">
            <v>ANILLOS DEL PISTON MOTOR</v>
          </cell>
          <cell r="C33" t="str">
            <v>JUEGO</v>
          </cell>
          <cell r="D33">
            <v>1382001</v>
          </cell>
          <cell r="E33">
            <v>1431000</v>
          </cell>
          <cell r="F33">
            <v>1054000</v>
          </cell>
          <cell r="G33">
            <v>1542000</v>
          </cell>
          <cell r="H33">
            <v>1054000</v>
          </cell>
          <cell r="I33">
            <v>1054000</v>
          </cell>
          <cell r="J33">
            <v>1431000</v>
          </cell>
          <cell r="K33">
            <v>1408908.591</v>
          </cell>
          <cell r="L33">
            <v>1458861.57</v>
          </cell>
          <cell r="M33">
            <v>1074521.3799999999</v>
          </cell>
          <cell r="N33">
            <v>1572022.74</v>
          </cell>
          <cell r="O33">
            <v>1074521.3799999999</v>
          </cell>
          <cell r="P33">
            <v>1395454.7955</v>
          </cell>
          <cell r="Q33">
            <v>1444930.7850000001</v>
          </cell>
          <cell r="R33">
            <v>1064260.69</v>
          </cell>
          <cell r="S33">
            <v>1557011.37</v>
          </cell>
          <cell r="T33">
            <v>1064260.69</v>
          </cell>
        </row>
        <row r="34">
          <cell r="B34" t="str">
            <v>ARANDELA TAPON CARTER</v>
          </cell>
          <cell r="C34" t="str">
            <v>JUEGO</v>
          </cell>
          <cell r="D34">
            <v>5000</v>
          </cell>
          <cell r="E34">
            <v>5000</v>
          </cell>
          <cell r="F34">
            <v>5000</v>
          </cell>
          <cell r="G34">
            <v>5000</v>
          </cell>
          <cell r="H34">
            <v>5000</v>
          </cell>
          <cell r="I34">
            <v>5000</v>
          </cell>
          <cell r="J34">
            <v>5000</v>
          </cell>
          <cell r="K34">
            <v>5097.3500000000004</v>
          </cell>
          <cell r="L34">
            <v>5097.3500000000004</v>
          </cell>
          <cell r="M34">
            <v>5097.3500000000004</v>
          </cell>
          <cell r="N34">
            <v>5097.3500000000004</v>
          </cell>
          <cell r="O34">
            <v>5097.3500000000004</v>
          </cell>
          <cell r="P34">
            <v>5048.6750000000002</v>
          </cell>
          <cell r="Q34">
            <v>5048.6750000000002</v>
          </cell>
          <cell r="R34">
            <v>5048.6750000000002</v>
          </cell>
          <cell r="S34">
            <v>5048.6750000000002</v>
          </cell>
          <cell r="T34">
            <v>5048.6750000000002</v>
          </cell>
        </row>
        <row r="35">
          <cell r="B35" t="str">
            <v>ARANDELAS DE AJUSTE</v>
          </cell>
          <cell r="C35" t="str">
            <v>JUEGO</v>
          </cell>
          <cell r="D35">
            <v>197000</v>
          </cell>
          <cell r="E35">
            <v>189001</v>
          </cell>
          <cell r="F35">
            <v>189001</v>
          </cell>
          <cell r="G35">
            <v>226000</v>
          </cell>
          <cell r="H35">
            <v>189001</v>
          </cell>
          <cell r="I35">
            <v>189001</v>
          </cell>
          <cell r="J35">
            <v>189001</v>
          </cell>
          <cell r="K35">
            <v>200835.59</v>
          </cell>
          <cell r="L35">
            <v>192680.88099999999</v>
          </cell>
          <cell r="M35">
            <v>192680.88099999999</v>
          </cell>
          <cell r="N35">
            <v>230400.22</v>
          </cell>
          <cell r="O35">
            <v>192680.88099999999</v>
          </cell>
          <cell r="P35">
            <v>198917.79499999998</v>
          </cell>
          <cell r="Q35">
            <v>190840.9405</v>
          </cell>
          <cell r="R35">
            <v>190840.9405</v>
          </cell>
          <cell r="S35">
            <v>228200.11</v>
          </cell>
          <cell r="T35">
            <v>190840.9405</v>
          </cell>
        </row>
        <row r="36">
          <cell r="B36" t="str">
            <v>ARANDELAS DE AJUSTE (CAJA )</v>
          </cell>
          <cell r="C36" t="str">
            <v>UNIDAD</v>
          </cell>
          <cell r="D36" t="str">
            <v>N/A</v>
          </cell>
          <cell r="E36">
            <v>66000</v>
          </cell>
          <cell r="F36" t="str">
            <v>N/A</v>
          </cell>
          <cell r="G36" t="str">
            <v>N/A</v>
          </cell>
          <cell r="H36" t="str">
            <v>N/A</v>
          </cell>
          <cell r="I36" t="str">
            <v>N/A</v>
          </cell>
          <cell r="J36">
            <v>66000</v>
          </cell>
          <cell r="K36" t="e">
            <v>#N/A</v>
          </cell>
          <cell r="L36">
            <v>134570.04</v>
          </cell>
          <cell r="M36" t="e">
            <v>#N/A</v>
          </cell>
          <cell r="N36" t="e">
            <v>#N/A</v>
          </cell>
          <cell r="O36" t="e">
            <v>#N/A</v>
          </cell>
          <cell r="P36" t="str">
            <v>N/A</v>
          </cell>
          <cell r="Q36">
            <v>100285.02</v>
          </cell>
          <cell r="R36" t="str">
            <v>N/A</v>
          </cell>
          <cell r="S36" t="str">
            <v>N/A</v>
          </cell>
          <cell r="T36" t="str">
            <v>N/A</v>
          </cell>
        </row>
        <row r="37">
          <cell r="B37" t="str">
            <v>ARANDELAS DE AJUSTE (TRANSMISION )</v>
          </cell>
          <cell r="C37" t="str">
            <v>UNIDAD</v>
          </cell>
          <cell r="D37">
            <v>47986</v>
          </cell>
          <cell r="E37">
            <v>23000</v>
          </cell>
          <cell r="F37">
            <v>30000</v>
          </cell>
          <cell r="G37">
            <v>74746</v>
          </cell>
          <cell r="H37">
            <v>30000</v>
          </cell>
          <cell r="I37">
            <v>30000</v>
          </cell>
          <cell r="J37">
            <v>23000</v>
          </cell>
          <cell r="K37">
            <v>48934.559999999998</v>
          </cell>
          <cell r="L37">
            <v>93791.24</v>
          </cell>
          <cell r="M37">
            <v>30584.1</v>
          </cell>
          <cell r="N37">
            <v>62188.720999999998</v>
          </cell>
          <cell r="O37">
            <v>30584.1</v>
          </cell>
          <cell r="P37">
            <v>48460.28</v>
          </cell>
          <cell r="Q37">
            <v>58395.62</v>
          </cell>
          <cell r="R37">
            <v>30292.05</v>
          </cell>
          <cell r="S37">
            <v>68467.360499999995</v>
          </cell>
          <cell r="T37">
            <v>30292.05</v>
          </cell>
        </row>
        <row r="38">
          <cell r="B38" t="str">
            <v>ARBOL DE LEVAS</v>
          </cell>
          <cell r="C38" t="str">
            <v>UNIDAD</v>
          </cell>
          <cell r="D38">
            <v>2495000</v>
          </cell>
          <cell r="E38">
            <v>3932003</v>
          </cell>
          <cell r="F38">
            <v>3737000</v>
          </cell>
          <cell r="G38">
            <v>4281000</v>
          </cell>
          <cell r="H38">
            <v>3737000</v>
          </cell>
          <cell r="I38">
            <v>3737000</v>
          </cell>
          <cell r="J38">
            <v>3932003</v>
          </cell>
          <cell r="K38">
            <v>2543577.65</v>
          </cell>
          <cell r="L38">
            <v>4203274.8099999996</v>
          </cell>
          <cell r="M38">
            <v>4187982.76</v>
          </cell>
          <cell r="N38">
            <v>4364351.07</v>
          </cell>
          <cell r="O38">
            <v>4187982.76</v>
          </cell>
          <cell r="P38">
            <v>2519288.8250000002</v>
          </cell>
          <cell r="Q38">
            <v>4067638.9049999998</v>
          </cell>
          <cell r="R38">
            <v>3962491.38</v>
          </cell>
          <cell r="S38">
            <v>4322675.5350000001</v>
          </cell>
          <cell r="T38">
            <v>3962491.38</v>
          </cell>
        </row>
        <row r="39">
          <cell r="B39" t="str">
            <v>ARBOL DE LEVAS ADMISION</v>
          </cell>
          <cell r="C39" t="str">
            <v>UNIDAD</v>
          </cell>
          <cell r="D39">
            <v>2495000</v>
          </cell>
          <cell r="E39">
            <v>4185000</v>
          </cell>
          <cell r="F39">
            <v>3737000</v>
          </cell>
          <cell r="G39">
            <v>4281000</v>
          </cell>
          <cell r="H39">
            <v>3737000</v>
          </cell>
          <cell r="I39">
            <v>3737000</v>
          </cell>
          <cell r="J39">
            <v>4185000</v>
          </cell>
          <cell r="K39">
            <v>2543577.65</v>
          </cell>
          <cell r="L39">
            <v>4266481.95</v>
          </cell>
          <cell r="M39">
            <v>4187982.76</v>
          </cell>
          <cell r="N39">
            <v>4364351.07</v>
          </cell>
          <cell r="O39">
            <v>4187982.76</v>
          </cell>
          <cell r="P39">
            <v>2519288.8250000002</v>
          </cell>
          <cell r="Q39">
            <v>4225740.9749999996</v>
          </cell>
          <cell r="R39">
            <v>3962491.38</v>
          </cell>
          <cell r="S39">
            <v>4322675.5350000001</v>
          </cell>
          <cell r="T39">
            <v>3962491.38</v>
          </cell>
        </row>
        <row r="40">
          <cell r="B40" t="str">
            <v>ARBOL DE LEVAS ESCAPE</v>
          </cell>
          <cell r="C40" t="str">
            <v>UNIDAD</v>
          </cell>
          <cell r="D40">
            <v>1738000</v>
          </cell>
          <cell r="E40">
            <v>3932003</v>
          </cell>
          <cell r="F40">
            <v>3737000</v>
          </cell>
          <cell r="G40">
            <v>4624000</v>
          </cell>
          <cell r="H40">
            <v>3737000</v>
          </cell>
          <cell r="I40">
            <v>3737000</v>
          </cell>
          <cell r="J40">
            <v>3932003</v>
          </cell>
          <cell r="K40">
            <v>1771838.86</v>
          </cell>
          <cell r="L40">
            <v>4203274.8099999996</v>
          </cell>
          <cell r="M40">
            <v>4187982.76</v>
          </cell>
          <cell r="N40">
            <v>4714029.28</v>
          </cell>
          <cell r="O40">
            <v>4187982.76</v>
          </cell>
          <cell r="P40">
            <v>1754919.4300000002</v>
          </cell>
          <cell r="Q40">
            <v>4067638.9049999998</v>
          </cell>
          <cell r="R40">
            <v>3962491.38</v>
          </cell>
          <cell r="S40">
            <v>4669014.6400000006</v>
          </cell>
          <cell r="T40">
            <v>3962491.38</v>
          </cell>
        </row>
        <row r="41">
          <cell r="B41" t="str">
            <v>ARRANQUE</v>
          </cell>
          <cell r="C41" t="str">
            <v>JUEGO</v>
          </cell>
          <cell r="D41">
            <v>4628000</v>
          </cell>
          <cell r="E41">
            <v>3695000</v>
          </cell>
          <cell r="F41">
            <v>3304000</v>
          </cell>
          <cell r="G41">
            <v>3499000</v>
          </cell>
          <cell r="H41">
            <v>3304000</v>
          </cell>
          <cell r="I41">
            <v>3304000</v>
          </cell>
          <cell r="J41">
            <v>3695000</v>
          </cell>
          <cell r="K41">
            <v>4214490.0310000004</v>
          </cell>
          <cell r="L41">
            <v>3766941.65</v>
          </cell>
          <cell r="M41">
            <v>3368328.88</v>
          </cell>
          <cell r="N41">
            <v>3567125.53</v>
          </cell>
          <cell r="O41">
            <v>3368328.88</v>
          </cell>
          <cell r="P41">
            <v>4421245.0154999997</v>
          </cell>
          <cell r="Q41">
            <v>3730970.8250000002</v>
          </cell>
          <cell r="R41">
            <v>3336164.44</v>
          </cell>
          <cell r="S41">
            <v>3533062.7649999997</v>
          </cell>
          <cell r="T41">
            <v>3336164.44</v>
          </cell>
        </row>
        <row r="42">
          <cell r="B42" t="str">
            <v>ASIENTO PALANCA CAMBIO</v>
          </cell>
          <cell r="C42" t="str">
            <v>UNIDAD</v>
          </cell>
          <cell r="D42" t="str">
            <v>N/A</v>
          </cell>
          <cell r="E42">
            <v>154000</v>
          </cell>
          <cell r="F42" t="str">
            <v>N/A</v>
          </cell>
          <cell r="G42">
            <v>114000</v>
          </cell>
          <cell r="H42" t="str">
            <v>N/A</v>
          </cell>
          <cell r="I42" t="str">
            <v>N/A</v>
          </cell>
          <cell r="J42">
            <v>154000</v>
          </cell>
          <cell r="K42" t="e">
            <v>#N/A</v>
          </cell>
          <cell r="L42">
            <v>156998.38</v>
          </cell>
          <cell r="M42" t="e">
            <v>#N/A</v>
          </cell>
          <cell r="N42">
            <v>116219.58</v>
          </cell>
          <cell r="O42" t="e">
            <v>#N/A</v>
          </cell>
          <cell r="P42" t="str">
            <v>N/A</v>
          </cell>
          <cell r="Q42">
            <v>155499.19</v>
          </cell>
          <cell r="R42" t="str">
            <v>N/A</v>
          </cell>
          <cell r="S42">
            <v>115109.79000000001</v>
          </cell>
          <cell r="T42" t="str">
            <v>N/A</v>
          </cell>
        </row>
        <row r="43">
          <cell r="B43" t="str">
            <v>BALINERA ALTERNADOR</v>
          </cell>
          <cell r="C43" t="str">
            <v>JUEGO</v>
          </cell>
          <cell r="D43">
            <v>134000</v>
          </cell>
          <cell r="E43">
            <v>527999</v>
          </cell>
          <cell r="F43">
            <v>65000</v>
          </cell>
          <cell r="G43">
            <v>134000</v>
          </cell>
          <cell r="H43">
            <v>65000</v>
          </cell>
          <cell r="I43">
            <v>65000</v>
          </cell>
          <cell r="J43">
            <v>527999</v>
          </cell>
          <cell r="K43">
            <v>136608.98000000001</v>
          </cell>
          <cell r="L43">
            <v>538279.10899999994</v>
          </cell>
          <cell r="M43">
            <v>66265.55</v>
          </cell>
          <cell r="N43">
            <v>136608.98000000001</v>
          </cell>
          <cell r="O43">
            <v>66265.55</v>
          </cell>
          <cell r="P43">
            <v>135304.49</v>
          </cell>
          <cell r="Q43">
            <v>533139.05449999997</v>
          </cell>
          <cell r="R43">
            <v>65632.774999999994</v>
          </cell>
          <cell r="S43">
            <v>135304.49</v>
          </cell>
          <cell r="T43">
            <v>65632.774999999994</v>
          </cell>
        </row>
        <row r="44">
          <cell r="B44" t="str">
            <v>BALINERA VOLANTE</v>
          </cell>
          <cell r="C44" t="str">
            <v>JUEGO</v>
          </cell>
          <cell r="D44" t="str">
            <v>N/A</v>
          </cell>
          <cell r="E44">
            <v>41000</v>
          </cell>
          <cell r="F44" t="str">
            <v>N/A</v>
          </cell>
          <cell r="G44">
            <v>167999</v>
          </cell>
          <cell r="H44" t="str">
            <v>N/A</v>
          </cell>
          <cell r="I44" t="str">
            <v>N/A</v>
          </cell>
          <cell r="J44">
            <v>41000</v>
          </cell>
          <cell r="K44" t="e">
            <v>#N/A</v>
          </cell>
          <cell r="L44">
            <v>41798.269999999997</v>
          </cell>
          <cell r="M44" t="e">
            <v>#N/A</v>
          </cell>
          <cell r="N44">
            <v>171269.90899999999</v>
          </cell>
          <cell r="O44" t="e">
            <v>#N/A</v>
          </cell>
          <cell r="P44" t="str">
            <v>N/A</v>
          </cell>
          <cell r="Q44">
            <v>41399.134999999995</v>
          </cell>
          <cell r="R44" t="str">
            <v>N/A</v>
          </cell>
          <cell r="S44">
            <v>169634.45449999999</v>
          </cell>
          <cell r="T44" t="str">
            <v>N/A</v>
          </cell>
        </row>
        <row r="45">
          <cell r="B45" t="str">
            <v>BALINERA VOLANTE MOTOR</v>
          </cell>
          <cell r="C45" t="str">
            <v>JUEGO</v>
          </cell>
          <cell r="D45" t="str">
            <v>N/A</v>
          </cell>
          <cell r="E45">
            <v>41000</v>
          </cell>
          <cell r="F45" t="str">
            <v>N/A</v>
          </cell>
          <cell r="G45">
            <v>167999</v>
          </cell>
          <cell r="H45" t="str">
            <v>N/A</v>
          </cell>
          <cell r="I45" t="str">
            <v>N/A</v>
          </cell>
          <cell r="J45">
            <v>41000</v>
          </cell>
          <cell r="K45" t="e">
            <v>#N/A</v>
          </cell>
          <cell r="L45">
            <v>41798.269999999997</v>
          </cell>
          <cell r="M45" t="e">
            <v>#N/A</v>
          </cell>
          <cell r="N45">
            <v>171269.90899999999</v>
          </cell>
          <cell r="O45" t="e">
            <v>#N/A</v>
          </cell>
          <cell r="P45" t="str">
            <v>N/A</v>
          </cell>
          <cell r="Q45">
            <v>41399.134999999995</v>
          </cell>
          <cell r="R45" t="str">
            <v>N/A</v>
          </cell>
          <cell r="S45">
            <v>169634.45449999999</v>
          </cell>
          <cell r="T45" t="str">
            <v>N/A</v>
          </cell>
        </row>
        <row r="46">
          <cell r="B46" t="str">
            <v>BANDA FRENO TRASERO</v>
          </cell>
          <cell r="C46" t="str">
            <v>UNIDAD</v>
          </cell>
          <cell r="D46">
            <v>595000</v>
          </cell>
          <cell r="E46">
            <v>545000</v>
          </cell>
          <cell r="F46">
            <v>595000</v>
          </cell>
          <cell r="G46">
            <v>643999</v>
          </cell>
          <cell r="H46">
            <v>595000</v>
          </cell>
          <cell r="I46">
            <v>595000</v>
          </cell>
          <cell r="J46">
            <v>545000</v>
          </cell>
          <cell r="K46">
            <v>558669.56000000006</v>
          </cell>
          <cell r="L46">
            <v>555611.15</v>
          </cell>
          <cell r="M46">
            <v>558669.56000000006</v>
          </cell>
          <cell r="N46">
            <v>657558.15</v>
          </cell>
          <cell r="O46">
            <v>558669.56000000006</v>
          </cell>
          <cell r="P46">
            <v>576834.78</v>
          </cell>
          <cell r="Q46">
            <v>550305.57499999995</v>
          </cell>
          <cell r="R46">
            <v>576834.78</v>
          </cell>
          <cell r="S46">
            <v>650778.57499999995</v>
          </cell>
          <cell r="T46">
            <v>576834.78</v>
          </cell>
        </row>
        <row r="47">
          <cell r="B47" t="str">
            <v>BANDAS FRENOS</v>
          </cell>
          <cell r="C47" t="str">
            <v>UNIDAD</v>
          </cell>
          <cell r="D47">
            <v>595000</v>
          </cell>
          <cell r="E47">
            <v>545000</v>
          </cell>
          <cell r="F47">
            <v>595000</v>
          </cell>
          <cell r="G47">
            <v>643999</v>
          </cell>
          <cell r="H47">
            <v>595000</v>
          </cell>
          <cell r="I47">
            <v>595000</v>
          </cell>
          <cell r="J47">
            <v>545000</v>
          </cell>
          <cell r="K47">
            <v>558669.56000000006</v>
          </cell>
          <cell r="L47">
            <v>555611.15</v>
          </cell>
          <cell r="M47">
            <v>558669.56000000006</v>
          </cell>
          <cell r="N47">
            <v>657558.15</v>
          </cell>
          <cell r="O47">
            <v>558669.56000000006</v>
          </cell>
          <cell r="P47">
            <v>576834.78</v>
          </cell>
          <cell r="Q47">
            <v>550305.57499999995</v>
          </cell>
          <cell r="R47">
            <v>576834.78</v>
          </cell>
          <cell r="S47">
            <v>650778.57499999995</v>
          </cell>
          <cell r="T47">
            <v>576834.78</v>
          </cell>
        </row>
        <row r="48">
          <cell r="B48" t="str">
            <v>BANDAS FRENOS TRASEROS</v>
          </cell>
          <cell r="C48" t="str">
            <v>UNIDAD</v>
          </cell>
          <cell r="D48">
            <v>595000</v>
          </cell>
          <cell r="E48">
            <v>545000</v>
          </cell>
          <cell r="F48">
            <v>595000</v>
          </cell>
          <cell r="G48">
            <v>643999</v>
          </cell>
          <cell r="H48">
            <v>595000</v>
          </cell>
          <cell r="I48">
            <v>595000</v>
          </cell>
          <cell r="J48">
            <v>545000</v>
          </cell>
          <cell r="K48">
            <v>558669.56000000006</v>
          </cell>
          <cell r="L48">
            <v>555611.15</v>
          </cell>
          <cell r="M48">
            <v>558669.56000000006</v>
          </cell>
          <cell r="N48">
            <v>657558.15</v>
          </cell>
          <cell r="O48">
            <v>558669.56000000006</v>
          </cell>
          <cell r="P48">
            <v>576834.78</v>
          </cell>
          <cell r="Q48">
            <v>550305.57499999995</v>
          </cell>
          <cell r="R48">
            <v>576834.78</v>
          </cell>
          <cell r="S48">
            <v>650778.57499999995</v>
          </cell>
          <cell r="T48">
            <v>576834.78</v>
          </cell>
        </row>
        <row r="49">
          <cell r="B49" t="str">
            <v>BARRA ESTABILIZADORA</v>
          </cell>
          <cell r="C49" t="str">
            <v>UNIDAD</v>
          </cell>
          <cell r="D49">
            <v>991999</v>
          </cell>
          <cell r="E49">
            <v>1504001</v>
          </cell>
          <cell r="F49">
            <v>1345999</v>
          </cell>
          <cell r="G49">
            <v>1586000</v>
          </cell>
          <cell r="H49">
            <v>1345999</v>
          </cell>
          <cell r="I49">
            <v>1345999</v>
          </cell>
          <cell r="J49">
            <v>1504001</v>
          </cell>
          <cell r="K49">
            <v>1011313.189</v>
          </cell>
          <cell r="L49">
            <v>1533283.9310000001</v>
          </cell>
          <cell r="M49">
            <v>1372205.5689999999</v>
          </cell>
          <cell r="N49">
            <v>1616879.42</v>
          </cell>
          <cell r="O49">
            <v>1372205.5689999999</v>
          </cell>
          <cell r="P49">
            <v>1001656.0945</v>
          </cell>
          <cell r="Q49">
            <v>1518642.4654999999</v>
          </cell>
          <cell r="R49">
            <v>1359102.2845000001</v>
          </cell>
          <cell r="S49">
            <v>1601439.71</v>
          </cell>
          <cell r="T49">
            <v>1359102.2845000001</v>
          </cell>
        </row>
        <row r="50">
          <cell r="B50" t="str">
            <v>BARRA ESTABILIZADORA- DEL</v>
          </cell>
          <cell r="C50" t="str">
            <v>UNIDAD</v>
          </cell>
          <cell r="D50">
            <v>991999</v>
          </cell>
          <cell r="E50">
            <v>1504001</v>
          </cell>
          <cell r="F50">
            <v>1345999</v>
          </cell>
          <cell r="G50">
            <v>1586000</v>
          </cell>
          <cell r="H50">
            <v>1345999</v>
          </cell>
          <cell r="I50">
            <v>1345999</v>
          </cell>
          <cell r="J50">
            <v>1504001</v>
          </cell>
          <cell r="K50">
            <v>1011313.189</v>
          </cell>
          <cell r="L50">
            <v>1533283.9310000001</v>
          </cell>
          <cell r="M50">
            <v>1372205.5689999999</v>
          </cell>
          <cell r="N50">
            <v>1616879.42</v>
          </cell>
          <cell r="O50">
            <v>1372205.5689999999</v>
          </cell>
          <cell r="P50">
            <v>1001656.0945</v>
          </cell>
          <cell r="Q50">
            <v>1518642.4654999999</v>
          </cell>
          <cell r="R50">
            <v>1359102.2845000001</v>
          </cell>
          <cell r="S50">
            <v>1601439.71</v>
          </cell>
          <cell r="T50">
            <v>1359102.2845000001</v>
          </cell>
        </row>
        <row r="51">
          <cell r="B51" t="str">
            <v>BARRA ESTABILIZADORA- TRAS</v>
          </cell>
          <cell r="C51" t="str">
            <v>UNIDAD</v>
          </cell>
          <cell r="D51">
            <v>676000</v>
          </cell>
          <cell r="E51" t="str">
            <v>N/A</v>
          </cell>
          <cell r="F51">
            <v>747999</v>
          </cell>
          <cell r="G51">
            <v>1793000</v>
          </cell>
          <cell r="H51">
            <v>747999</v>
          </cell>
          <cell r="I51">
            <v>747999</v>
          </cell>
          <cell r="J51" t="str">
            <v>N/A</v>
          </cell>
          <cell r="K51">
            <v>689161.72</v>
          </cell>
          <cell r="L51" t="e">
            <v>#N/A</v>
          </cell>
          <cell r="M51">
            <v>762562.50899999996</v>
          </cell>
          <cell r="N51">
            <v>2013453.25</v>
          </cell>
          <cell r="O51">
            <v>762562.50899999996</v>
          </cell>
          <cell r="P51">
            <v>682580.86</v>
          </cell>
          <cell r="Q51" t="str">
            <v>N/A</v>
          </cell>
          <cell r="R51">
            <v>755280.75450000004</v>
          </cell>
          <cell r="S51">
            <v>1903226.625</v>
          </cell>
          <cell r="T51">
            <v>755280.75450000004</v>
          </cell>
        </row>
        <row r="52">
          <cell r="B52" t="str">
            <v>BASE AMORTIGUADOR DELANTERO</v>
          </cell>
          <cell r="C52" t="str">
            <v>UNIDAD</v>
          </cell>
          <cell r="D52">
            <v>336000</v>
          </cell>
          <cell r="E52">
            <v>317001</v>
          </cell>
          <cell r="F52">
            <v>340000</v>
          </cell>
          <cell r="G52">
            <v>1387000</v>
          </cell>
          <cell r="H52">
            <v>340000</v>
          </cell>
          <cell r="I52">
            <v>340000</v>
          </cell>
          <cell r="J52">
            <v>317001</v>
          </cell>
          <cell r="K52">
            <v>342541.92</v>
          </cell>
          <cell r="L52">
            <v>323173.04100000003</v>
          </cell>
          <cell r="M52">
            <v>346619.8</v>
          </cell>
          <cell r="N52">
            <v>1549594.4</v>
          </cell>
          <cell r="O52">
            <v>346619.8</v>
          </cell>
          <cell r="P52">
            <v>339270.95999999996</v>
          </cell>
          <cell r="Q52">
            <v>320087.02049999998</v>
          </cell>
          <cell r="R52">
            <v>343309.9</v>
          </cell>
          <cell r="S52">
            <v>1468297.2</v>
          </cell>
          <cell r="T52">
            <v>343309.9</v>
          </cell>
        </row>
        <row r="53">
          <cell r="B53" t="str">
            <v>BASE AMORTIGUADOR TRASERO</v>
          </cell>
          <cell r="C53" t="str">
            <v>UNIDAD</v>
          </cell>
          <cell r="D53">
            <v>455175</v>
          </cell>
          <cell r="E53">
            <v>340297</v>
          </cell>
          <cell r="F53">
            <v>100000</v>
          </cell>
          <cell r="G53">
            <v>640000</v>
          </cell>
          <cell r="H53">
            <v>100000</v>
          </cell>
          <cell r="I53">
            <v>100000</v>
          </cell>
          <cell r="J53">
            <v>340297</v>
          </cell>
          <cell r="K53">
            <v>101947</v>
          </cell>
          <cell r="L53">
            <v>187582.48</v>
          </cell>
          <cell r="M53">
            <v>101947</v>
          </cell>
          <cell r="N53">
            <v>716687.41</v>
          </cell>
          <cell r="O53">
            <v>101947</v>
          </cell>
          <cell r="P53">
            <v>278561</v>
          </cell>
          <cell r="Q53">
            <v>263939.74</v>
          </cell>
          <cell r="R53">
            <v>100973.5</v>
          </cell>
          <cell r="S53">
            <v>678343.70500000007</v>
          </cell>
          <cell r="T53">
            <v>100973.5</v>
          </cell>
        </row>
        <row r="54">
          <cell r="B54" t="str">
            <v>BATERIA</v>
          </cell>
          <cell r="C54" t="str">
            <v>UNIDAD</v>
          </cell>
          <cell r="D54">
            <v>1868300</v>
          </cell>
          <cell r="E54">
            <v>1868300</v>
          </cell>
          <cell r="F54">
            <v>1868300</v>
          </cell>
          <cell r="G54">
            <v>1868300</v>
          </cell>
          <cell r="H54">
            <v>1868300</v>
          </cell>
          <cell r="I54">
            <v>1868300</v>
          </cell>
          <cell r="J54">
            <v>1868300</v>
          </cell>
          <cell r="K54">
            <v>917523</v>
          </cell>
          <cell r="L54">
            <v>917523</v>
          </cell>
          <cell r="M54">
            <v>917523</v>
          </cell>
          <cell r="N54">
            <v>917523</v>
          </cell>
          <cell r="O54">
            <v>917523</v>
          </cell>
          <cell r="P54">
            <v>1392911.5</v>
          </cell>
          <cell r="Q54">
            <v>1392911.5</v>
          </cell>
          <cell r="R54">
            <v>1392911.5</v>
          </cell>
          <cell r="S54">
            <v>1392911.5</v>
          </cell>
          <cell r="T54">
            <v>1392911.5</v>
          </cell>
        </row>
        <row r="55">
          <cell r="B55" t="str">
            <v>BATERIA (INCLUYE REVISION CARGA )</v>
          </cell>
          <cell r="C55" t="str">
            <v>JUEGO</v>
          </cell>
          <cell r="D55">
            <v>1868300</v>
          </cell>
          <cell r="E55">
            <v>1868300</v>
          </cell>
          <cell r="F55">
            <v>1868300</v>
          </cell>
          <cell r="G55">
            <v>1868300</v>
          </cell>
          <cell r="H55">
            <v>1868300</v>
          </cell>
          <cell r="I55">
            <v>1868300</v>
          </cell>
          <cell r="J55">
            <v>1868300</v>
          </cell>
          <cell r="K55">
            <v>917523</v>
          </cell>
          <cell r="L55">
            <v>917523</v>
          </cell>
          <cell r="M55">
            <v>917523</v>
          </cell>
          <cell r="N55">
            <v>917523</v>
          </cell>
          <cell r="O55">
            <v>917523</v>
          </cell>
          <cell r="P55">
            <v>1392911.5</v>
          </cell>
          <cell r="Q55">
            <v>1392911.5</v>
          </cell>
          <cell r="R55">
            <v>1392911.5</v>
          </cell>
          <cell r="S55">
            <v>1392911.5</v>
          </cell>
          <cell r="T55">
            <v>1392911.5</v>
          </cell>
        </row>
        <row r="56">
          <cell r="B56" t="str">
            <v>BIELA</v>
          </cell>
          <cell r="C56" t="str">
            <v>UNIDAD</v>
          </cell>
          <cell r="D56">
            <v>1210000</v>
          </cell>
          <cell r="E56">
            <v>1000000</v>
          </cell>
          <cell r="F56">
            <v>1448000</v>
          </cell>
          <cell r="G56">
            <v>1121000</v>
          </cell>
          <cell r="H56">
            <v>1448000</v>
          </cell>
          <cell r="I56">
            <v>1448000</v>
          </cell>
          <cell r="J56">
            <v>1000000</v>
          </cell>
          <cell r="K56">
            <v>1233558.7</v>
          </cell>
          <cell r="L56">
            <v>1019470</v>
          </cell>
          <cell r="M56">
            <v>1209091.42</v>
          </cell>
          <cell r="N56">
            <v>1142825.8700000001</v>
          </cell>
          <cell r="O56">
            <v>1209091.42</v>
          </cell>
          <cell r="P56">
            <v>1221779.3500000001</v>
          </cell>
          <cell r="Q56">
            <v>1009735</v>
          </cell>
          <cell r="R56">
            <v>1328545.71</v>
          </cell>
          <cell r="S56">
            <v>1131912.9350000001</v>
          </cell>
          <cell r="T56">
            <v>1328545.71</v>
          </cell>
        </row>
        <row r="57">
          <cell r="B57" t="str">
            <v>BIELETA CONTROL CAMBIOS</v>
          </cell>
          <cell r="C57" t="str">
            <v>UNIDAD</v>
          </cell>
          <cell r="D57">
            <v>521999</v>
          </cell>
          <cell r="E57" t="str">
            <v>N/A</v>
          </cell>
          <cell r="F57" t="str">
            <v>N/A</v>
          </cell>
          <cell r="G57">
            <v>158999</v>
          </cell>
          <cell r="H57" t="str">
            <v>N/A</v>
          </cell>
          <cell r="I57" t="str">
            <v>N/A</v>
          </cell>
          <cell r="J57" t="str">
            <v>N/A</v>
          </cell>
          <cell r="K57">
            <v>509735</v>
          </cell>
          <cell r="L57" t="e">
            <v>#N/A</v>
          </cell>
          <cell r="M57" t="e">
            <v>#N/A</v>
          </cell>
          <cell r="N57">
            <v>162094.679</v>
          </cell>
          <cell r="O57" t="e">
            <v>#N/A</v>
          </cell>
          <cell r="P57">
            <v>515867</v>
          </cell>
          <cell r="Q57" t="str">
            <v>N/A</v>
          </cell>
          <cell r="R57" t="str">
            <v>N/A</v>
          </cell>
          <cell r="S57">
            <v>160546.8395</v>
          </cell>
          <cell r="T57" t="str">
            <v>N/A</v>
          </cell>
        </row>
        <row r="58">
          <cell r="B58" t="str">
            <v>BISAGRA CAPOT</v>
          </cell>
          <cell r="C58" t="str">
            <v>UNIDAD</v>
          </cell>
          <cell r="D58">
            <v>256000</v>
          </cell>
          <cell r="E58">
            <v>117000</v>
          </cell>
          <cell r="F58" t="str">
            <v>N/S</v>
          </cell>
          <cell r="G58" t="str">
            <v>N/S</v>
          </cell>
          <cell r="H58" t="str">
            <v>N/S</v>
          </cell>
          <cell r="I58" t="str">
            <v>N/S</v>
          </cell>
          <cell r="J58">
            <v>117000</v>
          </cell>
          <cell r="K58">
            <v>260984.32000000001</v>
          </cell>
          <cell r="L58">
            <v>238555.98</v>
          </cell>
          <cell r="M58" t="e">
            <v>#N/A</v>
          </cell>
          <cell r="N58" t="e">
            <v>#N/A</v>
          </cell>
          <cell r="O58" t="e">
            <v>#N/A</v>
          </cell>
          <cell r="P58">
            <v>258492.16</v>
          </cell>
          <cell r="Q58">
            <v>177777.99</v>
          </cell>
          <cell r="R58" t="str">
            <v>N/A</v>
          </cell>
          <cell r="S58" t="str">
            <v>N/A</v>
          </cell>
          <cell r="T58" t="str">
            <v>N/A</v>
          </cell>
        </row>
        <row r="59">
          <cell r="B59" t="str">
            <v>BLOQUE MOTOR</v>
          </cell>
          <cell r="C59" t="str">
            <v>UNIDAD</v>
          </cell>
          <cell r="D59">
            <v>26064000</v>
          </cell>
          <cell r="E59">
            <v>24456001</v>
          </cell>
          <cell r="F59">
            <v>24456001</v>
          </cell>
          <cell r="G59">
            <v>27403000</v>
          </cell>
          <cell r="H59">
            <v>24456001</v>
          </cell>
          <cell r="I59">
            <v>24456001</v>
          </cell>
          <cell r="J59">
            <v>24456001</v>
          </cell>
          <cell r="K59">
            <v>30584100</v>
          </cell>
          <cell r="L59">
            <v>24932159.370999999</v>
          </cell>
          <cell r="M59">
            <v>25486750</v>
          </cell>
          <cell r="N59">
            <v>27936536.41</v>
          </cell>
          <cell r="O59">
            <v>25486750</v>
          </cell>
          <cell r="P59">
            <v>28324050</v>
          </cell>
          <cell r="Q59">
            <v>24694080.1855</v>
          </cell>
          <cell r="R59">
            <v>24971375.5</v>
          </cell>
          <cell r="S59">
            <v>27669768.204999998</v>
          </cell>
          <cell r="T59">
            <v>24971375.5</v>
          </cell>
        </row>
        <row r="60">
          <cell r="B60" t="str">
            <v>BOBINA COMPRESOR A/A</v>
          </cell>
          <cell r="C60" t="str">
            <v>UNIDAD</v>
          </cell>
          <cell r="D60">
            <v>471000</v>
          </cell>
          <cell r="E60">
            <v>2814000</v>
          </cell>
          <cell r="F60">
            <v>2520000</v>
          </cell>
          <cell r="G60" t="str">
            <v>N/S</v>
          </cell>
          <cell r="H60">
            <v>2520000</v>
          </cell>
          <cell r="I60">
            <v>2520000</v>
          </cell>
          <cell r="J60">
            <v>2814000</v>
          </cell>
          <cell r="K60">
            <v>356814.5</v>
          </cell>
          <cell r="L60">
            <v>2868788.58</v>
          </cell>
          <cell r="M60">
            <v>2569064.4</v>
          </cell>
          <cell r="N60" t="e">
            <v>#N/A</v>
          </cell>
          <cell r="O60">
            <v>2569064.4</v>
          </cell>
          <cell r="P60">
            <v>413907.25</v>
          </cell>
          <cell r="Q60">
            <v>2841394.29</v>
          </cell>
          <cell r="R60">
            <v>2544532.2000000002</v>
          </cell>
          <cell r="S60" t="str">
            <v>N/A</v>
          </cell>
          <cell r="T60">
            <v>2544532.2000000002</v>
          </cell>
        </row>
        <row r="61">
          <cell r="B61" t="str">
            <v>BOBINA DE ENCENDIDO</v>
          </cell>
          <cell r="C61" t="str">
            <v>UNIDAD</v>
          </cell>
          <cell r="D61">
            <v>588000</v>
          </cell>
          <cell r="E61">
            <v>488000</v>
          </cell>
          <cell r="F61">
            <v>580000</v>
          </cell>
          <cell r="G61">
            <v>665001</v>
          </cell>
          <cell r="H61">
            <v>580000</v>
          </cell>
          <cell r="I61">
            <v>580000</v>
          </cell>
          <cell r="J61">
            <v>488000</v>
          </cell>
          <cell r="K61">
            <v>599448.36</v>
          </cell>
          <cell r="L61">
            <v>497501.36</v>
          </cell>
          <cell r="M61">
            <v>591292.6</v>
          </cell>
          <cell r="N61">
            <v>677948.60100000002</v>
          </cell>
          <cell r="O61">
            <v>591292.6</v>
          </cell>
          <cell r="P61">
            <v>593724.17999999993</v>
          </cell>
          <cell r="Q61">
            <v>492750.68</v>
          </cell>
          <cell r="R61">
            <v>585646.30000000005</v>
          </cell>
          <cell r="S61">
            <v>671474.80050000001</v>
          </cell>
          <cell r="T61">
            <v>585646.30000000005</v>
          </cell>
        </row>
        <row r="62">
          <cell r="B62" t="str">
            <v>BOBINADO ARRANQUE</v>
          </cell>
          <cell r="C62" t="str">
            <v>UNIDAD</v>
          </cell>
          <cell r="D62">
            <v>899000</v>
          </cell>
          <cell r="E62">
            <v>740000</v>
          </cell>
          <cell r="F62">
            <v>665749</v>
          </cell>
          <cell r="G62">
            <v>665749</v>
          </cell>
          <cell r="H62">
            <v>665749</v>
          </cell>
          <cell r="I62">
            <v>665749</v>
          </cell>
          <cell r="J62">
            <v>740000</v>
          </cell>
          <cell r="K62">
            <v>285451.59999999998</v>
          </cell>
          <cell r="L62">
            <v>754407.8</v>
          </cell>
          <cell r="M62">
            <v>693240.65099999995</v>
          </cell>
          <cell r="N62">
            <v>693240.65099999995</v>
          </cell>
          <cell r="O62">
            <v>693240.65099999995</v>
          </cell>
          <cell r="P62">
            <v>592225.80000000005</v>
          </cell>
          <cell r="Q62">
            <v>747203.9</v>
          </cell>
          <cell r="R62">
            <v>679494.82550000004</v>
          </cell>
          <cell r="S62">
            <v>679494.82550000004</v>
          </cell>
          <cell r="T62">
            <v>679494.82550000004</v>
          </cell>
        </row>
        <row r="63">
          <cell r="B63" t="str">
            <v>BOBINAS DE CAMPO</v>
          </cell>
          <cell r="C63" t="str">
            <v>UNIDAD</v>
          </cell>
          <cell r="D63">
            <v>1128999</v>
          </cell>
          <cell r="E63">
            <v>670000</v>
          </cell>
          <cell r="F63">
            <v>665749</v>
          </cell>
          <cell r="G63">
            <v>665749</v>
          </cell>
          <cell r="H63">
            <v>665749</v>
          </cell>
          <cell r="I63">
            <v>665749</v>
          </cell>
          <cell r="J63">
            <v>670000</v>
          </cell>
          <cell r="K63">
            <v>458761.5</v>
          </cell>
          <cell r="L63">
            <v>750329.92</v>
          </cell>
          <cell r="M63">
            <v>693240.65099999995</v>
          </cell>
          <cell r="N63">
            <v>693240.65099999995</v>
          </cell>
          <cell r="O63">
            <v>693240.65099999995</v>
          </cell>
          <cell r="P63">
            <v>793880.25</v>
          </cell>
          <cell r="Q63">
            <v>710164.96</v>
          </cell>
          <cell r="R63">
            <v>679494.82550000004</v>
          </cell>
          <cell r="S63">
            <v>679494.82550000004</v>
          </cell>
          <cell r="T63">
            <v>679494.82550000004</v>
          </cell>
        </row>
        <row r="64">
          <cell r="B64" t="str">
            <v>BOCIN RUEDA COMPLETO</v>
          </cell>
          <cell r="C64" t="str">
            <v>UNIDAD</v>
          </cell>
          <cell r="D64">
            <v>798000</v>
          </cell>
          <cell r="E64">
            <v>790001</v>
          </cell>
          <cell r="F64">
            <v>820000</v>
          </cell>
          <cell r="G64">
            <v>1482999</v>
          </cell>
          <cell r="H64">
            <v>820000</v>
          </cell>
          <cell r="I64">
            <v>820000</v>
          </cell>
          <cell r="J64">
            <v>790001</v>
          </cell>
          <cell r="K64">
            <v>813537.06</v>
          </cell>
          <cell r="L64">
            <v>805382.35100000002</v>
          </cell>
          <cell r="M64">
            <v>835965.4</v>
          </cell>
          <cell r="N64">
            <v>1657658.22</v>
          </cell>
          <cell r="O64">
            <v>835965.4</v>
          </cell>
          <cell r="P64">
            <v>805768.53</v>
          </cell>
          <cell r="Q64">
            <v>797691.67550000001</v>
          </cell>
          <cell r="R64">
            <v>827982.7</v>
          </cell>
          <cell r="S64">
            <v>1570328.6099999999</v>
          </cell>
          <cell r="T64">
            <v>827982.7</v>
          </cell>
        </row>
        <row r="65">
          <cell r="B65" t="str">
            <v>BOMBA AUXILIAR DE EMBRAGUE</v>
          </cell>
          <cell r="C65" t="str">
            <v>UNIDAD</v>
          </cell>
          <cell r="D65" t="str">
            <v>N/A</v>
          </cell>
          <cell r="E65">
            <v>326001</v>
          </cell>
          <cell r="F65" t="str">
            <v>N/A</v>
          </cell>
          <cell r="G65">
            <v>533000</v>
          </cell>
          <cell r="H65" t="str">
            <v>N/A</v>
          </cell>
          <cell r="I65" t="str">
            <v>N/A</v>
          </cell>
          <cell r="J65">
            <v>326001</v>
          </cell>
          <cell r="K65" t="e">
            <v>#N/A</v>
          </cell>
          <cell r="L65">
            <v>332348.27100000001</v>
          </cell>
          <cell r="M65" t="e">
            <v>#N/A</v>
          </cell>
          <cell r="N65">
            <v>543377.51</v>
          </cell>
          <cell r="O65" t="e">
            <v>#N/A</v>
          </cell>
          <cell r="P65" t="str">
            <v>N/A</v>
          </cell>
          <cell r="Q65">
            <v>329174.63549999997</v>
          </cell>
          <cell r="R65" t="str">
            <v>N/A</v>
          </cell>
          <cell r="S65">
            <v>538188.755</v>
          </cell>
          <cell r="T65" t="str">
            <v>N/A</v>
          </cell>
        </row>
        <row r="66">
          <cell r="B66" t="str">
            <v>BOMBA COMBUSTIBLE (CON DESMONTAR Y MONTAR TANQUE)</v>
          </cell>
          <cell r="C66" t="str">
            <v>UNIDAD</v>
          </cell>
          <cell r="D66">
            <v>2203001</v>
          </cell>
          <cell r="E66" t="str">
            <v>N/S</v>
          </cell>
          <cell r="F66">
            <v>2043000</v>
          </cell>
          <cell r="G66">
            <v>2080000</v>
          </cell>
          <cell r="H66">
            <v>2043000</v>
          </cell>
          <cell r="I66">
            <v>2043000</v>
          </cell>
          <cell r="J66" t="str">
            <v>N/S</v>
          </cell>
          <cell r="K66">
            <v>2245893.4610000001</v>
          </cell>
          <cell r="L66" t="e">
            <v>#N/A</v>
          </cell>
          <cell r="M66">
            <v>2082777.21</v>
          </cell>
          <cell r="N66">
            <v>2120497.6</v>
          </cell>
          <cell r="O66">
            <v>2082777.21</v>
          </cell>
          <cell r="P66">
            <v>2224447.2305000001</v>
          </cell>
          <cell r="Q66" t="str">
            <v>N/A</v>
          </cell>
          <cell r="R66">
            <v>2062888.605</v>
          </cell>
          <cell r="S66">
            <v>2100248.7999999998</v>
          </cell>
          <cell r="T66">
            <v>2062888.605</v>
          </cell>
        </row>
        <row r="67">
          <cell r="B67" t="str">
            <v>BOMBA COMBUSTIBLE (SIN DESMONTAR Y MONTAR TANQUE)</v>
          </cell>
          <cell r="C67" t="str">
            <v>UNIDAD</v>
          </cell>
          <cell r="D67">
            <v>2203001</v>
          </cell>
          <cell r="E67" t="str">
            <v>N/S</v>
          </cell>
          <cell r="F67">
            <v>2043000</v>
          </cell>
          <cell r="G67">
            <v>2080000</v>
          </cell>
          <cell r="H67">
            <v>2043000</v>
          </cell>
          <cell r="I67">
            <v>2043000</v>
          </cell>
          <cell r="J67" t="str">
            <v>N/S</v>
          </cell>
          <cell r="K67">
            <v>2245893.4610000001</v>
          </cell>
          <cell r="L67" t="e">
            <v>#N/A</v>
          </cell>
          <cell r="M67">
            <v>2082777.21</v>
          </cell>
          <cell r="N67">
            <v>2120497.6</v>
          </cell>
          <cell r="O67">
            <v>2082777.21</v>
          </cell>
          <cell r="P67">
            <v>2224447.2305000001</v>
          </cell>
          <cell r="Q67" t="str">
            <v>N/A</v>
          </cell>
          <cell r="R67">
            <v>2062888.605</v>
          </cell>
          <cell r="S67">
            <v>2100248.7999999998</v>
          </cell>
          <cell r="T67">
            <v>2062888.605</v>
          </cell>
        </row>
        <row r="68">
          <cell r="B68" t="str">
            <v>BOMBA DE ACEITE</v>
          </cell>
          <cell r="C68" t="str">
            <v>UNIDAD</v>
          </cell>
          <cell r="D68">
            <v>240000</v>
          </cell>
          <cell r="E68">
            <v>222000</v>
          </cell>
          <cell r="F68">
            <v>195001</v>
          </cell>
          <cell r="G68">
            <v>116000</v>
          </cell>
          <cell r="H68">
            <v>195001</v>
          </cell>
          <cell r="I68">
            <v>195001</v>
          </cell>
          <cell r="J68">
            <v>222000</v>
          </cell>
          <cell r="K68">
            <v>1223364</v>
          </cell>
          <cell r="L68">
            <v>226322.34</v>
          </cell>
          <cell r="M68">
            <v>198797.701</v>
          </cell>
          <cell r="N68">
            <v>118258.52</v>
          </cell>
          <cell r="O68">
            <v>198797.701</v>
          </cell>
          <cell r="P68">
            <v>731682</v>
          </cell>
          <cell r="Q68">
            <v>224161.16999999998</v>
          </cell>
          <cell r="R68">
            <v>196899.3505</v>
          </cell>
          <cell r="S68">
            <v>117129.26000000001</v>
          </cell>
          <cell r="T68">
            <v>196899.3505</v>
          </cell>
        </row>
        <row r="69">
          <cell r="B69" t="str">
            <v>BOMBA DE AGUA</v>
          </cell>
          <cell r="C69" t="str">
            <v>UNIDAD</v>
          </cell>
          <cell r="D69">
            <v>1443000</v>
          </cell>
          <cell r="E69">
            <v>1431000</v>
          </cell>
          <cell r="F69">
            <v>1158000</v>
          </cell>
          <cell r="G69">
            <v>1897000</v>
          </cell>
          <cell r="H69">
            <v>1158000</v>
          </cell>
          <cell r="I69">
            <v>1158000</v>
          </cell>
          <cell r="J69">
            <v>1431000</v>
          </cell>
          <cell r="K69">
            <v>1471095.21</v>
          </cell>
          <cell r="L69">
            <v>1458861.57</v>
          </cell>
          <cell r="M69">
            <v>1180546.26</v>
          </cell>
          <cell r="N69">
            <v>1933934.59</v>
          </cell>
          <cell r="O69">
            <v>1180546.26</v>
          </cell>
          <cell r="P69">
            <v>1457047.605</v>
          </cell>
          <cell r="Q69">
            <v>1444930.7850000001</v>
          </cell>
          <cell r="R69">
            <v>1169273.1299999999</v>
          </cell>
          <cell r="S69">
            <v>1915467.2949999999</v>
          </cell>
          <cell r="T69">
            <v>1169273.1299999999</v>
          </cell>
        </row>
        <row r="70">
          <cell r="B70" t="str">
            <v>BOMBA DE COMBUSTIBLE</v>
          </cell>
          <cell r="C70" t="str">
            <v>UNIDAD</v>
          </cell>
          <cell r="D70">
            <v>2203001</v>
          </cell>
          <cell r="E70" t="str">
            <v>N/S</v>
          </cell>
          <cell r="F70">
            <v>2043000</v>
          </cell>
          <cell r="G70">
            <v>2080000</v>
          </cell>
          <cell r="H70">
            <v>2043000</v>
          </cell>
          <cell r="I70">
            <v>2043000</v>
          </cell>
          <cell r="J70" t="str">
            <v>N/S</v>
          </cell>
          <cell r="K70">
            <v>2245893.4610000001</v>
          </cell>
          <cell r="L70" t="e">
            <v>#N/A</v>
          </cell>
          <cell r="M70">
            <v>2082777.21</v>
          </cell>
          <cell r="N70">
            <v>2120497.6</v>
          </cell>
          <cell r="O70">
            <v>2082777.21</v>
          </cell>
          <cell r="P70">
            <v>2224447.2305000001</v>
          </cell>
          <cell r="Q70" t="str">
            <v>N/A</v>
          </cell>
          <cell r="R70">
            <v>2062888.605</v>
          </cell>
          <cell r="S70">
            <v>2100248.7999999998</v>
          </cell>
          <cell r="T70">
            <v>2062888.605</v>
          </cell>
        </row>
        <row r="71">
          <cell r="B71" t="str">
            <v>BOMBA DE FRENO</v>
          </cell>
          <cell r="C71" t="str">
            <v>UNIDAD</v>
          </cell>
          <cell r="D71">
            <v>1836000</v>
          </cell>
          <cell r="E71" t="str">
            <v>N/S</v>
          </cell>
          <cell r="F71">
            <v>14069000</v>
          </cell>
          <cell r="G71">
            <v>2452567</v>
          </cell>
          <cell r="H71">
            <v>14069000</v>
          </cell>
          <cell r="I71">
            <v>14069000</v>
          </cell>
          <cell r="J71" t="str">
            <v>N/S</v>
          </cell>
          <cell r="K71">
            <v>1871746.92</v>
          </cell>
          <cell r="L71" t="e">
            <v>#N/A</v>
          </cell>
          <cell r="M71">
            <v>14342923.43</v>
          </cell>
          <cell r="N71">
            <v>2223464.0699999998</v>
          </cell>
          <cell r="O71">
            <v>18148095.204999998</v>
          </cell>
          <cell r="P71">
            <v>1853873.46</v>
          </cell>
          <cell r="Q71" t="str">
            <v>N/A</v>
          </cell>
          <cell r="R71">
            <v>14205961.715</v>
          </cell>
          <cell r="S71">
            <v>2338015.5350000001</v>
          </cell>
          <cell r="T71">
            <v>16108547.602499999</v>
          </cell>
        </row>
        <row r="72">
          <cell r="B72" t="str">
            <v>BOMBA HIDRAULICA</v>
          </cell>
          <cell r="C72" t="str">
            <v>UNIDAD</v>
          </cell>
          <cell r="D72">
            <v>3670000</v>
          </cell>
          <cell r="E72">
            <v>3731000</v>
          </cell>
          <cell r="F72">
            <v>3676000</v>
          </cell>
          <cell r="G72">
            <v>3487000</v>
          </cell>
          <cell r="H72">
            <v>3676000</v>
          </cell>
          <cell r="I72">
            <v>3676000</v>
          </cell>
          <cell r="J72">
            <v>3731000</v>
          </cell>
          <cell r="K72">
            <v>3741454.9</v>
          </cell>
          <cell r="L72">
            <v>3803642.57</v>
          </cell>
          <cell r="M72">
            <v>3747571.72</v>
          </cell>
          <cell r="N72">
            <v>3554891.89</v>
          </cell>
          <cell r="O72">
            <v>3747571.72</v>
          </cell>
          <cell r="P72">
            <v>3705727.45</v>
          </cell>
          <cell r="Q72">
            <v>3767321.2850000001</v>
          </cell>
          <cell r="R72">
            <v>3711785.8600000003</v>
          </cell>
          <cell r="S72">
            <v>3520945.9450000003</v>
          </cell>
          <cell r="T72">
            <v>3711785.8600000003</v>
          </cell>
        </row>
        <row r="73">
          <cell r="B73" t="str">
            <v>BOMBA PRINCIPAL EMBRAGUE</v>
          </cell>
          <cell r="C73" t="str">
            <v>UNIDAD</v>
          </cell>
          <cell r="D73" t="str">
            <v>N/A</v>
          </cell>
          <cell r="E73">
            <v>627000</v>
          </cell>
          <cell r="F73" t="str">
            <v>N/A</v>
          </cell>
          <cell r="G73" t="str">
            <v>N/A</v>
          </cell>
          <cell r="H73" t="str">
            <v>N/A</v>
          </cell>
          <cell r="I73" t="str">
            <v>N/A</v>
          </cell>
          <cell r="J73">
            <v>627000</v>
          </cell>
          <cell r="K73" t="e">
            <v>#N/A</v>
          </cell>
          <cell r="L73">
            <v>639207.68999999994</v>
          </cell>
          <cell r="M73" t="e">
            <v>#N/A</v>
          </cell>
          <cell r="N73" t="e">
            <v>#N/A</v>
          </cell>
          <cell r="O73" t="e">
            <v>#N/A</v>
          </cell>
          <cell r="P73" t="str">
            <v>N/A</v>
          </cell>
          <cell r="Q73">
            <v>633103.84499999997</v>
          </cell>
          <cell r="R73" t="str">
            <v>N/A</v>
          </cell>
          <cell r="S73" t="str">
            <v>N/A</v>
          </cell>
          <cell r="T73" t="str">
            <v>N/A</v>
          </cell>
        </row>
        <row r="74">
          <cell r="B74" t="str">
            <v>BOMBILLO COCUYO</v>
          </cell>
          <cell r="C74" t="str">
            <v>UNIDAD</v>
          </cell>
          <cell r="D74">
            <v>11000</v>
          </cell>
          <cell r="E74">
            <v>11000</v>
          </cell>
          <cell r="F74">
            <v>11000</v>
          </cell>
          <cell r="G74">
            <v>11000</v>
          </cell>
          <cell r="H74">
            <v>11000</v>
          </cell>
          <cell r="I74">
            <v>11000</v>
          </cell>
          <cell r="J74">
            <v>11000</v>
          </cell>
          <cell r="K74">
            <v>11214.17</v>
          </cell>
          <cell r="L74">
            <v>11214.17</v>
          </cell>
          <cell r="M74">
            <v>11214.17</v>
          </cell>
          <cell r="N74">
            <v>11214.17</v>
          </cell>
          <cell r="O74">
            <v>11214.17</v>
          </cell>
          <cell r="P74">
            <v>11107.084999999999</v>
          </cell>
          <cell r="Q74">
            <v>11107.084999999999</v>
          </cell>
          <cell r="R74">
            <v>11107.084999999999</v>
          </cell>
          <cell r="S74">
            <v>11107.084999999999</v>
          </cell>
          <cell r="T74">
            <v>11107.084999999999</v>
          </cell>
        </row>
        <row r="75">
          <cell r="B75" t="str">
            <v>BOMBILLO DIRECCIONAL</v>
          </cell>
          <cell r="C75" t="str">
            <v>UNIDAD</v>
          </cell>
          <cell r="D75">
            <v>11000</v>
          </cell>
          <cell r="E75">
            <v>11000</v>
          </cell>
          <cell r="F75">
            <v>11000</v>
          </cell>
          <cell r="G75">
            <v>11000</v>
          </cell>
          <cell r="H75">
            <v>11000</v>
          </cell>
          <cell r="I75">
            <v>11000</v>
          </cell>
          <cell r="J75">
            <v>11000</v>
          </cell>
          <cell r="K75">
            <v>11214.17</v>
          </cell>
          <cell r="L75">
            <v>11214.17</v>
          </cell>
          <cell r="M75">
            <v>11214.17</v>
          </cell>
          <cell r="N75">
            <v>11214.17</v>
          </cell>
          <cell r="O75">
            <v>11214.17</v>
          </cell>
          <cell r="P75">
            <v>11107.084999999999</v>
          </cell>
          <cell r="Q75">
            <v>11107.084999999999</v>
          </cell>
          <cell r="R75">
            <v>11107.084999999999</v>
          </cell>
          <cell r="S75">
            <v>11107.084999999999</v>
          </cell>
          <cell r="T75">
            <v>11107.084999999999</v>
          </cell>
        </row>
        <row r="76">
          <cell r="B76" t="str">
            <v>BOMBILLO ESTROBER</v>
          </cell>
          <cell r="C76" t="str">
            <v>UNIDAD</v>
          </cell>
          <cell r="D76">
            <v>85001</v>
          </cell>
          <cell r="E76">
            <v>85001</v>
          </cell>
          <cell r="F76">
            <v>85001</v>
          </cell>
          <cell r="G76">
            <v>85001</v>
          </cell>
          <cell r="H76">
            <v>85001</v>
          </cell>
          <cell r="I76">
            <v>85001</v>
          </cell>
          <cell r="J76">
            <v>85001</v>
          </cell>
          <cell r="K76">
            <v>86656.001000000004</v>
          </cell>
          <cell r="L76">
            <v>86656.001000000004</v>
          </cell>
          <cell r="M76">
            <v>86656.001000000004</v>
          </cell>
          <cell r="N76">
            <v>86656.001000000004</v>
          </cell>
          <cell r="O76">
            <v>86656.001000000004</v>
          </cell>
          <cell r="P76">
            <v>85828.500499999995</v>
          </cell>
          <cell r="Q76">
            <v>85828.500499999995</v>
          </cell>
          <cell r="R76">
            <v>85828.500499999995</v>
          </cell>
          <cell r="S76">
            <v>85828.500499999995</v>
          </cell>
          <cell r="T76">
            <v>85828.500499999995</v>
          </cell>
        </row>
        <row r="77">
          <cell r="B77" t="str">
            <v>BOMBILLO EXPLORADORA</v>
          </cell>
          <cell r="C77" t="str">
            <v>UNIDAD</v>
          </cell>
          <cell r="D77">
            <v>85001</v>
          </cell>
          <cell r="E77">
            <v>85001</v>
          </cell>
          <cell r="F77">
            <v>85001</v>
          </cell>
          <cell r="G77">
            <v>85001</v>
          </cell>
          <cell r="H77">
            <v>85001</v>
          </cell>
          <cell r="I77">
            <v>85001</v>
          </cell>
          <cell r="J77">
            <v>85001</v>
          </cell>
          <cell r="K77">
            <v>86656.001000000004</v>
          </cell>
          <cell r="L77">
            <v>86656.001000000004</v>
          </cell>
          <cell r="M77">
            <v>86656.001000000004</v>
          </cell>
          <cell r="N77">
            <v>86656.001000000004</v>
          </cell>
          <cell r="O77">
            <v>86656.001000000004</v>
          </cell>
          <cell r="P77">
            <v>85828.500499999995</v>
          </cell>
          <cell r="Q77">
            <v>85828.500499999995</v>
          </cell>
          <cell r="R77">
            <v>85828.500499999995</v>
          </cell>
          <cell r="S77">
            <v>85828.500499999995</v>
          </cell>
          <cell r="T77">
            <v>85828.500499999995</v>
          </cell>
        </row>
        <row r="78">
          <cell r="B78" t="str">
            <v>BOMBILLO FAROLA</v>
          </cell>
          <cell r="C78" t="str">
            <v>UNIDAD</v>
          </cell>
          <cell r="D78">
            <v>189001</v>
          </cell>
          <cell r="E78">
            <v>189001</v>
          </cell>
          <cell r="F78">
            <v>189001</v>
          </cell>
          <cell r="G78">
            <v>113000</v>
          </cell>
          <cell r="H78">
            <v>189001</v>
          </cell>
          <cell r="I78">
            <v>189001</v>
          </cell>
          <cell r="J78">
            <v>189001</v>
          </cell>
          <cell r="K78">
            <v>192680.88099999999</v>
          </cell>
          <cell r="L78">
            <v>192680.88099999999</v>
          </cell>
          <cell r="M78">
            <v>192680.88099999999</v>
          </cell>
          <cell r="N78">
            <v>115200.11</v>
          </cell>
          <cell r="O78">
            <v>192680.88099999999</v>
          </cell>
          <cell r="P78">
            <v>190840.9405</v>
          </cell>
          <cell r="Q78">
            <v>190840.9405</v>
          </cell>
          <cell r="R78">
            <v>190840.9405</v>
          </cell>
          <cell r="S78">
            <v>114100.05499999999</v>
          </cell>
          <cell r="T78">
            <v>190840.9405</v>
          </cell>
        </row>
        <row r="79">
          <cell r="B79" t="str">
            <v>BOMBILLO HALOGENO</v>
          </cell>
          <cell r="C79" t="str">
            <v>UNIDAD</v>
          </cell>
          <cell r="D79">
            <v>189001</v>
          </cell>
          <cell r="E79">
            <v>189001</v>
          </cell>
          <cell r="F79">
            <v>189001</v>
          </cell>
          <cell r="G79">
            <v>189001</v>
          </cell>
          <cell r="H79">
            <v>189001</v>
          </cell>
          <cell r="I79">
            <v>189001</v>
          </cell>
          <cell r="J79">
            <v>189001</v>
          </cell>
          <cell r="K79">
            <v>192680.88099999999</v>
          </cell>
          <cell r="L79">
            <v>192680.88099999999</v>
          </cell>
          <cell r="M79">
            <v>192680.88099999999</v>
          </cell>
          <cell r="N79">
            <v>192680.88099999999</v>
          </cell>
          <cell r="O79">
            <v>192680.88099999999</v>
          </cell>
          <cell r="P79">
            <v>190840.9405</v>
          </cell>
          <cell r="Q79">
            <v>190840.9405</v>
          </cell>
          <cell r="R79">
            <v>190840.9405</v>
          </cell>
          <cell r="S79">
            <v>190840.9405</v>
          </cell>
          <cell r="T79">
            <v>190840.9405</v>
          </cell>
        </row>
        <row r="80">
          <cell r="B80" t="str">
            <v>BOMBILLO LUZ TECHO</v>
          </cell>
          <cell r="C80" t="str">
            <v>UNIDAD</v>
          </cell>
          <cell r="D80">
            <v>8000</v>
          </cell>
          <cell r="E80">
            <v>8000</v>
          </cell>
          <cell r="F80">
            <v>8000</v>
          </cell>
          <cell r="G80">
            <v>8000</v>
          </cell>
          <cell r="H80">
            <v>8000</v>
          </cell>
          <cell r="I80">
            <v>8000</v>
          </cell>
          <cell r="J80">
            <v>8000</v>
          </cell>
          <cell r="K80">
            <v>8155.76</v>
          </cell>
          <cell r="L80">
            <v>8155.76</v>
          </cell>
          <cell r="M80">
            <v>8155.76</v>
          </cell>
          <cell r="N80">
            <v>8155.76</v>
          </cell>
          <cell r="O80">
            <v>8155.76</v>
          </cell>
          <cell r="P80">
            <v>8077.88</v>
          </cell>
          <cell r="Q80">
            <v>8077.88</v>
          </cell>
          <cell r="R80">
            <v>8077.88</v>
          </cell>
          <cell r="S80">
            <v>8077.88</v>
          </cell>
          <cell r="T80">
            <v>8077.88</v>
          </cell>
        </row>
        <row r="81">
          <cell r="B81" t="str">
            <v>BOMBILLO REVERSA</v>
          </cell>
          <cell r="C81" t="str">
            <v>UNIDAD</v>
          </cell>
          <cell r="D81">
            <v>17000</v>
          </cell>
          <cell r="E81">
            <v>17000</v>
          </cell>
          <cell r="F81">
            <v>17000</v>
          </cell>
          <cell r="G81">
            <v>17000</v>
          </cell>
          <cell r="H81">
            <v>17000</v>
          </cell>
          <cell r="I81">
            <v>17000</v>
          </cell>
          <cell r="J81">
            <v>17000</v>
          </cell>
          <cell r="K81">
            <v>17330.990000000002</v>
          </cell>
          <cell r="L81">
            <v>17330.990000000002</v>
          </cell>
          <cell r="M81">
            <v>17330.990000000002</v>
          </cell>
          <cell r="N81">
            <v>17330.990000000002</v>
          </cell>
          <cell r="O81">
            <v>17330.990000000002</v>
          </cell>
          <cell r="P81">
            <v>17165.495000000003</v>
          </cell>
          <cell r="Q81">
            <v>17165.495000000003</v>
          </cell>
          <cell r="R81">
            <v>17165.495000000003</v>
          </cell>
          <cell r="S81">
            <v>17165.495000000003</v>
          </cell>
          <cell r="T81">
            <v>17165.495000000003</v>
          </cell>
        </row>
        <row r="82">
          <cell r="B82" t="str">
            <v>BOMBILLO STOP</v>
          </cell>
          <cell r="C82" t="str">
            <v>UNIDAD</v>
          </cell>
          <cell r="D82">
            <v>18000</v>
          </cell>
          <cell r="E82">
            <v>18000</v>
          </cell>
          <cell r="F82">
            <v>18000</v>
          </cell>
          <cell r="G82">
            <v>18000</v>
          </cell>
          <cell r="H82">
            <v>18000</v>
          </cell>
          <cell r="I82">
            <v>18000</v>
          </cell>
          <cell r="J82">
            <v>18000</v>
          </cell>
          <cell r="K82">
            <v>18350.46</v>
          </cell>
          <cell r="L82">
            <v>18350.46</v>
          </cell>
          <cell r="M82">
            <v>18350.46</v>
          </cell>
          <cell r="N82">
            <v>18350.46</v>
          </cell>
          <cell r="O82">
            <v>18350.46</v>
          </cell>
          <cell r="P82">
            <v>18175.23</v>
          </cell>
          <cell r="Q82">
            <v>18175.23</v>
          </cell>
          <cell r="R82">
            <v>18175.23</v>
          </cell>
          <cell r="S82">
            <v>18175.23</v>
          </cell>
          <cell r="T82">
            <v>18175.23</v>
          </cell>
        </row>
        <row r="83">
          <cell r="B83" t="str">
            <v>BOMBILLO TABLERO</v>
          </cell>
          <cell r="C83" t="str">
            <v>UNIDAD</v>
          </cell>
          <cell r="D83">
            <v>8000</v>
          </cell>
          <cell r="E83">
            <v>8000</v>
          </cell>
          <cell r="F83">
            <v>8000</v>
          </cell>
          <cell r="G83">
            <v>8000</v>
          </cell>
          <cell r="H83">
            <v>8000</v>
          </cell>
          <cell r="I83">
            <v>8000</v>
          </cell>
          <cell r="J83">
            <v>8000</v>
          </cell>
          <cell r="K83">
            <v>8155.76</v>
          </cell>
          <cell r="L83">
            <v>8155.76</v>
          </cell>
          <cell r="M83">
            <v>8155.76</v>
          </cell>
          <cell r="N83">
            <v>8155.76</v>
          </cell>
          <cell r="O83">
            <v>8155.76</v>
          </cell>
          <cell r="P83">
            <v>8077.88</v>
          </cell>
          <cell r="Q83">
            <v>8077.88</v>
          </cell>
          <cell r="R83">
            <v>8077.88</v>
          </cell>
          <cell r="S83">
            <v>8077.88</v>
          </cell>
          <cell r="T83">
            <v>8077.88</v>
          </cell>
        </row>
        <row r="84">
          <cell r="B84" t="str">
            <v>BOMBILLO TIPO FUSIBLE</v>
          </cell>
          <cell r="C84" t="str">
            <v>UNIDAD</v>
          </cell>
          <cell r="D84">
            <v>9202</v>
          </cell>
          <cell r="E84">
            <v>9202</v>
          </cell>
          <cell r="F84">
            <v>9202</v>
          </cell>
          <cell r="G84">
            <v>9202</v>
          </cell>
          <cell r="H84">
            <v>9202</v>
          </cell>
          <cell r="I84">
            <v>9202</v>
          </cell>
          <cell r="J84">
            <v>9202</v>
          </cell>
          <cell r="K84">
            <v>9175.23</v>
          </cell>
          <cell r="L84">
            <v>9175.23</v>
          </cell>
          <cell r="M84">
            <v>9175.23</v>
          </cell>
          <cell r="N84">
            <v>9175.23</v>
          </cell>
          <cell r="O84">
            <v>9175.23</v>
          </cell>
          <cell r="P84">
            <v>9188.6149999999998</v>
          </cell>
          <cell r="Q84">
            <v>9188.6149999999998</v>
          </cell>
          <cell r="R84">
            <v>9188.6149999999998</v>
          </cell>
          <cell r="S84">
            <v>9188.6149999999998</v>
          </cell>
          <cell r="T84">
            <v>9188.6149999999998</v>
          </cell>
        </row>
        <row r="85">
          <cell r="B85" t="str">
            <v>BOMBILLO UNIDAD</v>
          </cell>
          <cell r="C85" t="str">
            <v>UNIDAD</v>
          </cell>
          <cell r="D85">
            <v>189001</v>
          </cell>
          <cell r="E85">
            <v>189001</v>
          </cell>
          <cell r="F85">
            <v>85001</v>
          </cell>
          <cell r="G85">
            <v>189001</v>
          </cell>
          <cell r="H85">
            <v>85001</v>
          </cell>
          <cell r="I85">
            <v>85001</v>
          </cell>
          <cell r="J85">
            <v>189001</v>
          </cell>
          <cell r="K85">
            <v>192680.88099999999</v>
          </cell>
          <cell r="L85">
            <v>192680.88099999999</v>
          </cell>
          <cell r="M85">
            <v>86656.001000000004</v>
          </cell>
          <cell r="N85">
            <v>192680.88099999999</v>
          </cell>
          <cell r="O85">
            <v>86656.001000000004</v>
          </cell>
          <cell r="P85">
            <v>190840.9405</v>
          </cell>
          <cell r="Q85">
            <v>190840.9405</v>
          </cell>
          <cell r="R85">
            <v>85828.500499999995</v>
          </cell>
          <cell r="S85">
            <v>190840.9405</v>
          </cell>
          <cell r="T85">
            <v>85828.500499999995</v>
          </cell>
        </row>
        <row r="86">
          <cell r="B86" t="str">
            <v>BOMBILLO UNIDAD LUZ DIA</v>
          </cell>
          <cell r="C86" t="str">
            <v>UNIDAD</v>
          </cell>
          <cell r="D86">
            <v>189001</v>
          </cell>
          <cell r="E86">
            <v>189001</v>
          </cell>
          <cell r="F86">
            <v>83000</v>
          </cell>
          <cell r="G86">
            <v>83000</v>
          </cell>
          <cell r="H86">
            <v>83000</v>
          </cell>
          <cell r="I86">
            <v>83000</v>
          </cell>
          <cell r="J86">
            <v>189001</v>
          </cell>
          <cell r="K86">
            <v>192680.88099999999</v>
          </cell>
          <cell r="L86">
            <v>192680.88099999999</v>
          </cell>
          <cell r="M86">
            <v>84616.01</v>
          </cell>
          <cell r="N86">
            <v>84616.01</v>
          </cell>
          <cell r="O86">
            <v>84616.01</v>
          </cell>
          <cell r="P86">
            <v>190840.9405</v>
          </cell>
          <cell r="Q86">
            <v>190840.9405</v>
          </cell>
          <cell r="R86">
            <v>83808.005000000005</v>
          </cell>
          <cell r="S86">
            <v>83808.005000000005</v>
          </cell>
          <cell r="T86">
            <v>83808.005000000005</v>
          </cell>
        </row>
        <row r="87">
          <cell r="B87" t="str">
            <v>BOSTER</v>
          </cell>
          <cell r="C87" t="str">
            <v>UNIDAD</v>
          </cell>
          <cell r="D87">
            <v>5851000</v>
          </cell>
          <cell r="E87">
            <v>3437000</v>
          </cell>
          <cell r="F87">
            <v>14069000</v>
          </cell>
          <cell r="G87">
            <v>3816000</v>
          </cell>
          <cell r="H87">
            <v>14069000</v>
          </cell>
          <cell r="I87">
            <v>14069000</v>
          </cell>
          <cell r="J87">
            <v>3437000</v>
          </cell>
          <cell r="K87">
            <v>1274337.5</v>
          </cell>
          <cell r="L87">
            <v>3268420.82</v>
          </cell>
          <cell r="M87">
            <v>14342923.43</v>
          </cell>
          <cell r="N87">
            <v>3890297.52</v>
          </cell>
          <cell r="O87">
            <v>18148095.204999998</v>
          </cell>
          <cell r="P87">
            <v>3562668.75</v>
          </cell>
          <cell r="Q87">
            <v>3352710.41</v>
          </cell>
          <cell r="R87">
            <v>14205961.715</v>
          </cell>
          <cell r="S87">
            <v>3853148.76</v>
          </cell>
          <cell r="T87">
            <v>16108547.602499999</v>
          </cell>
        </row>
        <row r="88">
          <cell r="B88" t="str">
            <v>BOTELLA FILTRO DESIDRATADOR A/A</v>
          </cell>
          <cell r="C88" t="str">
            <v>UNIDAD</v>
          </cell>
          <cell r="D88">
            <v>322000</v>
          </cell>
          <cell r="E88">
            <v>396000</v>
          </cell>
          <cell r="F88">
            <v>396000</v>
          </cell>
          <cell r="G88">
            <v>383000</v>
          </cell>
          <cell r="H88">
            <v>396000</v>
          </cell>
          <cell r="I88">
            <v>396000</v>
          </cell>
          <cell r="J88">
            <v>396000</v>
          </cell>
          <cell r="K88">
            <v>328269.34000000003</v>
          </cell>
          <cell r="L88">
            <v>403710.12</v>
          </cell>
          <cell r="M88">
            <v>403710.12</v>
          </cell>
          <cell r="N88">
            <v>390457.01</v>
          </cell>
          <cell r="O88">
            <v>403710.12</v>
          </cell>
          <cell r="P88">
            <v>325134.67000000004</v>
          </cell>
          <cell r="Q88">
            <v>399855.06</v>
          </cell>
          <cell r="R88">
            <v>399855.06</v>
          </cell>
          <cell r="S88">
            <v>386728.505</v>
          </cell>
          <cell r="T88">
            <v>399855.06</v>
          </cell>
        </row>
        <row r="89">
          <cell r="B89" t="str">
            <v>BOTIQUIN</v>
          </cell>
          <cell r="C89" t="str">
            <v>KIT</v>
          </cell>
          <cell r="D89">
            <v>101150</v>
          </cell>
          <cell r="E89">
            <v>101150</v>
          </cell>
          <cell r="F89">
            <v>101150</v>
          </cell>
          <cell r="G89">
            <v>101150</v>
          </cell>
          <cell r="H89">
            <v>101150</v>
          </cell>
          <cell r="I89">
            <v>101150</v>
          </cell>
          <cell r="J89">
            <v>101150</v>
          </cell>
          <cell r="K89">
            <v>63207.14</v>
          </cell>
          <cell r="L89">
            <v>63207.14</v>
          </cell>
          <cell r="M89">
            <v>63207.14</v>
          </cell>
          <cell r="N89">
            <v>63207.14</v>
          </cell>
          <cell r="O89">
            <v>63207.14</v>
          </cell>
          <cell r="P89">
            <v>82178.570000000007</v>
          </cell>
          <cell r="Q89">
            <v>82178.570000000007</v>
          </cell>
          <cell r="R89">
            <v>82178.570000000007</v>
          </cell>
          <cell r="S89">
            <v>82178.570000000007</v>
          </cell>
          <cell r="T89">
            <v>82178.570000000007</v>
          </cell>
        </row>
        <row r="90">
          <cell r="B90" t="str">
            <v>BRAZO AXIAL</v>
          </cell>
          <cell r="C90" t="str">
            <v>UNIDAD</v>
          </cell>
          <cell r="D90">
            <v>743000</v>
          </cell>
          <cell r="E90">
            <v>661000</v>
          </cell>
          <cell r="F90">
            <v>756999</v>
          </cell>
          <cell r="G90" t="str">
            <v>N/A</v>
          </cell>
          <cell r="H90">
            <v>756999</v>
          </cell>
          <cell r="I90">
            <v>756999</v>
          </cell>
          <cell r="J90">
            <v>661000</v>
          </cell>
          <cell r="K90">
            <v>757466.21</v>
          </cell>
          <cell r="L90">
            <v>673869.67</v>
          </cell>
          <cell r="M90">
            <v>771737.73899999994</v>
          </cell>
          <cell r="N90" t="e">
            <v>#N/A</v>
          </cell>
          <cell r="O90">
            <v>771737.73899999994</v>
          </cell>
          <cell r="P90">
            <v>750233.10499999998</v>
          </cell>
          <cell r="Q90">
            <v>667434.83499999996</v>
          </cell>
          <cell r="R90">
            <v>764368.36950000003</v>
          </cell>
          <cell r="S90" t="str">
            <v>N/A</v>
          </cell>
          <cell r="T90">
            <v>764368.36950000003</v>
          </cell>
        </row>
        <row r="91">
          <cell r="B91" t="str">
            <v>BRAZO AXIAL DIRECCION</v>
          </cell>
          <cell r="C91" t="str">
            <v>UNIDAD</v>
          </cell>
          <cell r="D91">
            <v>743000</v>
          </cell>
          <cell r="E91">
            <v>661000</v>
          </cell>
          <cell r="F91">
            <v>756999</v>
          </cell>
          <cell r="G91" t="str">
            <v>N/A</v>
          </cell>
          <cell r="H91">
            <v>756999</v>
          </cell>
          <cell r="I91">
            <v>756999</v>
          </cell>
          <cell r="J91">
            <v>661000</v>
          </cell>
          <cell r="K91">
            <v>757466.21</v>
          </cell>
          <cell r="L91">
            <v>673869.67</v>
          </cell>
          <cell r="M91">
            <v>771737.73899999994</v>
          </cell>
          <cell r="N91" t="e">
            <v>#N/A</v>
          </cell>
          <cell r="O91">
            <v>771737.73899999994</v>
          </cell>
          <cell r="P91">
            <v>750233.10499999998</v>
          </cell>
          <cell r="Q91">
            <v>667434.83499999996</v>
          </cell>
          <cell r="R91">
            <v>764368.36950000003</v>
          </cell>
          <cell r="S91" t="str">
            <v>N/A</v>
          </cell>
          <cell r="T91">
            <v>764368.36950000003</v>
          </cell>
        </row>
        <row r="92">
          <cell r="B92" t="str">
            <v>BRAZO DE ARRASTRE TRASERO</v>
          </cell>
          <cell r="C92" t="str">
            <v>UNIDAD</v>
          </cell>
          <cell r="D92">
            <v>733000</v>
          </cell>
          <cell r="E92">
            <v>1071000</v>
          </cell>
          <cell r="F92">
            <v>824000</v>
          </cell>
          <cell r="G92">
            <v>1102000</v>
          </cell>
          <cell r="H92">
            <v>824000</v>
          </cell>
          <cell r="I92">
            <v>824000</v>
          </cell>
          <cell r="J92">
            <v>1071000</v>
          </cell>
          <cell r="K92">
            <v>747271.51</v>
          </cell>
          <cell r="L92">
            <v>1091852.3700000001</v>
          </cell>
          <cell r="M92">
            <v>840043.28</v>
          </cell>
          <cell r="N92">
            <v>1123455.94</v>
          </cell>
          <cell r="O92">
            <v>840043.28</v>
          </cell>
          <cell r="P92">
            <v>740135.755</v>
          </cell>
          <cell r="Q92">
            <v>1081426.1850000001</v>
          </cell>
          <cell r="R92">
            <v>832021.64</v>
          </cell>
          <cell r="S92">
            <v>1112727.97</v>
          </cell>
          <cell r="T92">
            <v>832021.64</v>
          </cell>
        </row>
        <row r="93">
          <cell r="B93" t="str">
            <v>BRAZO DE CONTROL TRASERO</v>
          </cell>
          <cell r="C93" t="str">
            <v>UNIDAD</v>
          </cell>
          <cell r="D93">
            <v>441000</v>
          </cell>
          <cell r="E93">
            <v>664000</v>
          </cell>
          <cell r="F93">
            <v>476000</v>
          </cell>
          <cell r="G93">
            <v>787001</v>
          </cell>
          <cell r="H93">
            <v>476000</v>
          </cell>
          <cell r="I93">
            <v>476000</v>
          </cell>
          <cell r="J93">
            <v>664000</v>
          </cell>
          <cell r="K93">
            <v>449586.27</v>
          </cell>
          <cell r="L93">
            <v>676928.08</v>
          </cell>
          <cell r="M93">
            <v>485267.72</v>
          </cell>
          <cell r="N93">
            <v>802323.94099999999</v>
          </cell>
          <cell r="O93">
            <v>485267.72</v>
          </cell>
          <cell r="P93">
            <v>445293.13500000001</v>
          </cell>
          <cell r="Q93">
            <v>670464.04</v>
          </cell>
          <cell r="R93">
            <v>480633.86</v>
          </cell>
          <cell r="S93">
            <v>794662.47050000005</v>
          </cell>
          <cell r="T93">
            <v>480633.86</v>
          </cell>
        </row>
        <row r="94">
          <cell r="B94" t="str">
            <v>BRAZO TENSOR VENTILADOR</v>
          </cell>
          <cell r="C94" t="str">
            <v>JUEGO</v>
          </cell>
          <cell r="D94" t="str">
            <v>N/A</v>
          </cell>
          <cell r="E94">
            <v>507000</v>
          </cell>
          <cell r="F94">
            <v>958000</v>
          </cell>
          <cell r="G94">
            <v>490000</v>
          </cell>
          <cell r="H94">
            <v>958000</v>
          </cell>
          <cell r="I94">
            <v>958000</v>
          </cell>
          <cell r="J94">
            <v>507000</v>
          </cell>
          <cell r="K94" t="e">
            <v>#N/A</v>
          </cell>
          <cell r="L94">
            <v>516871.29</v>
          </cell>
          <cell r="M94">
            <v>976652.26</v>
          </cell>
          <cell r="N94">
            <v>499540.3</v>
          </cell>
          <cell r="O94">
            <v>976652.26</v>
          </cell>
          <cell r="P94" t="str">
            <v>N/A</v>
          </cell>
          <cell r="Q94">
            <v>511935.64500000002</v>
          </cell>
          <cell r="R94">
            <v>967326.13</v>
          </cell>
          <cell r="S94">
            <v>494770.15</v>
          </cell>
          <cell r="T94">
            <v>967326.13</v>
          </cell>
        </row>
        <row r="95">
          <cell r="B95" t="str">
            <v>BUJE CONTROL CAMBIOS</v>
          </cell>
          <cell r="C95" t="str">
            <v>JUEGO</v>
          </cell>
          <cell r="D95">
            <v>6000</v>
          </cell>
          <cell r="E95">
            <v>22000</v>
          </cell>
          <cell r="F95">
            <v>28000</v>
          </cell>
          <cell r="G95">
            <v>16000</v>
          </cell>
          <cell r="H95">
            <v>28000</v>
          </cell>
          <cell r="I95">
            <v>28000</v>
          </cell>
          <cell r="J95">
            <v>22000</v>
          </cell>
          <cell r="K95">
            <v>6116.82</v>
          </cell>
          <cell r="L95">
            <v>22428.34</v>
          </cell>
          <cell r="M95">
            <v>28545.16</v>
          </cell>
          <cell r="N95">
            <v>16311.52</v>
          </cell>
          <cell r="O95">
            <v>28545.16</v>
          </cell>
          <cell r="P95">
            <v>6058.41</v>
          </cell>
          <cell r="Q95">
            <v>22214.17</v>
          </cell>
          <cell r="R95">
            <v>28272.58</v>
          </cell>
          <cell r="S95">
            <v>16155.76</v>
          </cell>
          <cell r="T95">
            <v>28272.58</v>
          </cell>
        </row>
        <row r="96">
          <cell r="B96" t="str">
            <v>BUJE DEL EJE DE SELECCION Y CAMBIO</v>
          </cell>
          <cell r="C96" t="str">
            <v>UNIDAD</v>
          </cell>
          <cell r="D96">
            <v>6000</v>
          </cell>
          <cell r="E96" t="str">
            <v>N/A</v>
          </cell>
          <cell r="F96">
            <v>28000</v>
          </cell>
          <cell r="G96" t="str">
            <v>N/A</v>
          </cell>
          <cell r="H96">
            <v>28000</v>
          </cell>
          <cell r="I96">
            <v>28000</v>
          </cell>
          <cell r="J96" t="str">
            <v>N/A</v>
          </cell>
          <cell r="K96">
            <v>6116.82</v>
          </cell>
          <cell r="L96" t="e">
            <v>#N/A</v>
          </cell>
          <cell r="M96">
            <v>28545.16</v>
          </cell>
          <cell r="N96" t="e">
            <v>#N/A</v>
          </cell>
          <cell r="O96">
            <v>28545.16</v>
          </cell>
          <cell r="P96">
            <v>6058.41</v>
          </cell>
          <cell r="Q96" t="str">
            <v>N/A</v>
          </cell>
          <cell r="R96">
            <v>28272.58</v>
          </cell>
          <cell r="S96" t="str">
            <v>N/A</v>
          </cell>
          <cell r="T96">
            <v>28272.58</v>
          </cell>
        </row>
        <row r="97">
          <cell r="B97" t="str">
            <v>BUJE PUENTE DELANTERO TRANSFER</v>
          </cell>
          <cell r="C97" t="str">
            <v>UNIDAD</v>
          </cell>
          <cell r="D97">
            <v>1958000</v>
          </cell>
          <cell r="E97" t="str">
            <v>N/A</v>
          </cell>
          <cell r="F97" t="str">
            <v>N/A</v>
          </cell>
          <cell r="G97" t="str">
            <v>N/A</v>
          </cell>
          <cell r="H97" t="str">
            <v>N/A</v>
          </cell>
          <cell r="I97" t="str">
            <v>N/A</v>
          </cell>
          <cell r="J97" t="str">
            <v>N/A</v>
          </cell>
          <cell r="K97">
            <v>1996122.26</v>
          </cell>
          <cell r="L97" t="e">
            <v>#N/A</v>
          </cell>
          <cell r="M97" t="e">
            <v>#N/A</v>
          </cell>
          <cell r="N97" t="e">
            <v>#N/A</v>
          </cell>
          <cell r="O97" t="e">
            <v>#N/A</v>
          </cell>
          <cell r="P97">
            <v>1977061.13</v>
          </cell>
          <cell r="Q97" t="str">
            <v>N/A</v>
          </cell>
          <cell r="R97" t="str">
            <v>N/A</v>
          </cell>
          <cell r="S97" t="str">
            <v>N/A</v>
          </cell>
          <cell r="T97" t="str">
            <v>N/A</v>
          </cell>
        </row>
        <row r="98">
          <cell r="B98" t="str">
            <v>BUJE SUJECION CAJA DE DIRECCION</v>
          </cell>
          <cell r="C98" t="str">
            <v>UNIDAD</v>
          </cell>
          <cell r="D98">
            <v>122000</v>
          </cell>
          <cell r="E98" t="str">
            <v>N/A</v>
          </cell>
          <cell r="F98" t="str">
            <v>N/A</v>
          </cell>
          <cell r="G98" t="str">
            <v>N/A</v>
          </cell>
          <cell r="H98" t="str">
            <v>N/A</v>
          </cell>
          <cell r="I98" t="str">
            <v>N/A</v>
          </cell>
          <cell r="J98" t="str">
            <v>N/A</v>
          </cell>
          <cell r="K98">
            <v>124375.34</v>
          </cell>
          <cell r="L98" t="e">
            <v>#N/A</v>
          </cell>
          <cell r="M98" t="e">
            <v>#N/A</v>
          </cell>
          <cell r="N98" t="e">
            <v>#N/A</v>
          </cell>
          <cell r="O98" t="e">
            <v>#N/A</v>
          </cell>
          <cell r="P98">
            <v>123187.67</v>
          </cell>
          <cell r="Q98" t="str">
            <v>N/A</v>
          </cell>
          <cell r="R98" t="str">
            <v>N/A</v>
          </cell>
          <cell r="S98" t="str">
            <v>N/A</v>
          </cell>
          <cell r="T98" t="str">
            <v>N/A</v>
          </cell>
        </row>
        <row r="99">
          <cell r="B99" t="str">
            <v>BUJE SUJECION CAJA DIRECCION</v>
          </cell>
          <cell r="C99" t="str">
            <v>UNIDAD</v>
          </cell>
          <cell r="D99">
            <v>122000</v>
          </cell>
          <cell r="E99" t="str">
            <v>N/A</v>
          </cell>
          <cell r="F99" t="str">
            <v>N/A</v>
          </cell>
          <cell r="G99" t="str">
            <v>N/A</v>
          </cell>
          <cell r="H99" t="str">
            <v>N/A</v>
          </cell>
          <cell r="I99" t="str">
            <v>N/A</v>
          </cell>
          <cell r="J99" t="str">
            <v>N/A</v>
          </cell>
          <cell r="K99">
            <v>124375.34</v>
          </cell>
          <cell r="L99" t="e">
            <v>#N/A</v>
          </cell>
          <cell r="M99" t="e">
            <v>#N/A</v>
          </cell>
          <cell r="N99" t="e">
            <v>#N/A</v>
          </cell>
          <cell r="O99" t="e">
            <v>#N/A</v>
          </cell>
          <cell r="P99">
            <v>123187.67</v>
          </cell>
          <cell r="Q99" t="str">
            <v>N/A</v>
          </cell>
          <cell r="R99" t="str">
            <v>N/A</v>
          </cell>
          <cell r="S99" t="str">
            <v>N/A</v>
          </cell>
          <cell r="T99" t="str">
            <v>N/A</v>
          </cell>
        </row>
        <row r="100">
          <cell r="B100" t="str">
            <v>BUJE TIJERA INFERIOR</v>
          </cell>
          <cell r="C100" t="str">
            <v>UNIDAD</v>
          </cell>
          <cell r="D100">
            <v>245000</v>
          </cell>
          <cell r="E100">
            <v>249000</v>
          </cell>
          <cell r="F100">
            <v>200000</v>
          </cell>
          <cell r="G100">
            <v>187000</v>
          </cell>
          <cell r="H100">
            <v>200000</v>
          </cell>
          <cell r="I100">
            <v>200000</v>
          </cell>
          <cell r="J100">
            <v>249000</v>
          </cell>
          <cell r="K100">
            <v>249770.15</v>
          </cell>
          <cell r="L100">
            <v>253848.03</v>
          </cell>
          <cell r="M100">
            <v>203894</v>
          </cell>
          <cell r="N100">
            <v>190640.89</v>
          </cell>
          <cell r="O100">
            <v>203894</v>
          </cell>
          <cell r="P100">
            <v>247385.07500000001</v>
          </cell>
          <cell r="Q100">
            <v>251424.01500000001</v>
          </cell>
          <cell r="R100">
            <v>201947</v>
          </cell>
          <cell r="S100">
            <v>188820.44500000001</v>
          </cell>
          <cell r="T100">
            <v>201947</v>
          </cell>
        </row>
        <row r="101">
          <cell r="B101" t="str">
            <v>BUJE TIJERA SUPERIOR</v>
          </cell>
          <cell r="C101" t="str">
            <v>UNIDAD</v>
          </cell>
          <cell r="D101">
            <v>563998</v>
          </cell>
          <cell r="E101">
            <v>249000</v>
          </cell>
          <cell r="F101">
            <v>167999</v>
          </cell>
          <cell r="G101" t="str">
            <v>N/A</v>
          </cell>
          <cell r="H101">
            <v>167999</v>
          </cell>
          <cell r="I101">
            <v>167999</v>
          </cell>
          <cell r="J101">
            <v>249000</v>
          </cell>
          <cell r="K101">
            <v>287490.53999999998</v>
          </cell>
          <cell r="L101">
            <v>1015392.12</v>
          </cell>
          <cell r="M101">
            <v>685083.84</v>
          </cell>
          <cell r="N101" t="e">
            <v>#N/A</v>
          </cell>
          <cell r="O101">
            <v>685083.84</v>
          </cell>
          <cell r="P101">
            <v>425744.27</v>
          </cell>
          <cell r="Q101">
            <v>632196.06000000006</v>
          </cell>
          <cell r="R101">
            <v>426541.42</v>
          </cell>
          <cell r="S101" t="str">
            <v>N/A</v>
          </cell>
          <cell r="T101">
            <v>426541.42</v>
          </cell>
        </row>
        <row r="102">
          <cell r="B102" t="str">
            <v>BUJE TIJERA SUPERIOR X 2 UNI</v>
          </cell>
          <cell r="C102" t="str">
            <v>UNIDAD</v>
          </cell>
          <cell r="D102">
            <v>281999</v>
          </cell>
          <cell r="E102">
            <v>316000</v>
          </cell>
          <cell r="F102">
            <v>167999</v>
          </cell>
          <cell r="G102" t="str">
            <v>N/A</v>
          </cell>
          <cell r="H102">
            <v>167999</v>
          </cell>
          <cell r="I102">
            <v>167999</v>
          </cell>
          <cell r="J102">
            <v>316000</v>
          </cell>
          <cell r="K102">
            <v>143745.26999999999</v>
          </cell>
          <cell r="L102">
            <v>322152.52</v>
          </cell>
          <cell r="M102">
            <v>342541.92</v>
          </cell>
          <cell r="N102" t="e">
            <v>#N/A</v>
          </cell>
          <cell r="O102">
            <v>342541.92</v>
          </cell>
          <cell r="P102">
            <v>212872.13500000001</v>
          </cell>
          <cell r="Q102">
            <v>319076.26</v>
          </cell>
          <cell r="R102">
            <v>255270.46</v>
          </cell>
          <cell r="S102" t="str">
            <v>N/A</v>
          </cell>
          <cell r="T102">
            <v>255270.46</v>
          </cell>
        </row>
        <row r="103">
          <cell r="B103" t="str">
            <v>BUJES BARRA ESTABILIZADORA (CAUCHO) X 2 UNI</v>
          </cell>
          <cell r="C103" t="str">
            <v>UNIDAD</v>
          </cell>
          <cell r="D103">
            <v>91999</v>
          </cell>
          <cell r="E103">
            <v>152001</v>
          </cell>
          <cell r="F103">
            <v>79001</v>
          </cell>
          <cell r="G103">
            <v>45999</v>
          </cell>
          <cell r="H103">
            <v>79001</v>
          </cell>
          <cell r="I103">
            <v>79001</v>
          </cell>
          <cell r="J103">
            <v>152001</v>
          </cell>
          <cell r="K103">
            <v>93791.24</v>
          </cell>
          <cell r="L103">
            <v>154959.44</v>
          </cell>
          <cell r="M103">
            <v>80539.180999999997</v>
          </cell>
          <cell r="N103">
            <v>46894.569000000003</v>
          </cell>
          <cell r="O103">
            <v>80539.180999999997</v>
          </cell>
          <cell r="P103">
            <v>92895.12</v>
          </cell>
          <cell r="Q103">
            <v>153480.22</v>
          </cell>
          <cell r="R103">
            <v>79770.090499999991</v>
          </cell>
          <cell r="S103">
            <v>46446.784500000002</v>
          </cell>
          <cell r="T103">
            <v>79770.090499999991</v>
          </cell>
        </row>
        <row r="104">
          <cell r="B104" t="str">
            <v>BUJES BARRA ESTABILIZADORA (CENTRALES CAUCHO)</v>
          </cell>
          <cell r="C104" t="str">
            <v>UNIDAD</v>
          </cell>
          <cell r="D104">
            <v>91999</v>
          </cell>
          <cell r="E104">
            <v>152001</v>
          </cell>
          <cell r="F104">
            <v>79001</v>
          </cell>
          <cell r="G104">
            <v>45999</v>
          </cell>
          <cell r="H104">
            <v>79001</v>
          </cell>
          <cell r="I104">
            <v>79001</v>
          </cell>
          <cell r="J104">
            <v>152001</v>
          </cell>
          <cell r="K104">
            <v>93791.24</v>
          </cell>
          <cell r="L104">
            <v>154959.44</v>
          </cell>
          <cell r="M104">
            <v>80539.180999999997</v>
          </cell>
          <cell r="N104">
            <v>46894.569000000003</v>
          </cell>
          <cell r="O104">
            <v>80539.180999999997</v>
          </cell>
          <cell r="P104">
            <v>92895.12</v>
          </cell>
          <cell r="Q104">
            <v>153480.22</v>
          </cell>
          <cell r="R104">
            <v>79770.090499999991</v>
          </cell>
          <cell r="S104">
            <v>46446.784500000002</v>
          </cell>
          <cell r="T104">
            <v>79770.090499999991</v>
          </cell>
        </row>
        <row r="105">
          <cell r="B105" t="str">
            <v>BUJES BRAZO DE CONTROL</v>
          </cell>
          <cell r="C105" t="str">
            <v>UNIDAD</v>
          </cell>
          <cell r="D105" t="str">
            <v>N/A</v>
          </cell>
          <cell r="E105" t="str">
            <v>N/A</v>
          </cell>
          <cell r="F105" t="str">
            <v>N/A</v>
          </cell>
          <cell r="G105">
            <v>187000</v>
          </cell>
          <cell r="H105" t="str">
            <v>N/A</v>
          </cell>
          <cell r="I105" t="str">
            <v>N/A</v>
          </cell>
          <cell r="J105" t="str">
            <v>N/A</v>
          </cell>
          <cell r="K105" t="e">
            <v>#N/A</v>
          </cell>
          <cell r="L105" t="e">
            <v>#N/A</v>
          </cell>
          <cell r="M105" t="e">
            <v>#N/A</v>
          </cell>
          <cell r="N105">
            <v>190640.89</v>
          </cell>
          <cell r="O105" t="e">
            <v>#N/A</v>
          </cell>
          <cell r="P105" t="str">
            <v>N/A</v>
          </cell>
          <cell r="Q105" t="str">
            <v>N/A</v>
          </cell>
          <cell r="R105" t="str">
            <v>N/A</v>
          </cell>
          <cell r="S105">
            <v>188820.44500000001</v>
          </cell>
          <cell r="T105" t="str">
            <v>N/A</v>
          </cell>
        </row>
        <row r="106">
          <cell r="B106" t="str">
            <v>BUJES DE CONTROL BRAZO SUPERIOR TRASERO</v>
          </cell>
          <cell r="C106" t="str">
            <v>UNIDAD</v>
          </cell>
          <cell r="D106" t="str">
            <v>N/A</v>
          </cell>
          <cell r="E106" t="str">
            <v>N/A</v>
          </cell>
          <cell r="F106" t="str">
            <v>N/A</v>
          </cell>
          <cell r="G106">
            <v>198001</v>
          </cell>
          <cell r="H106" t="str">
            <v>N/A</v>
          </cell>
          <cell r="I106" t="str">
            <v>N/A</v>
          </cell>
          <cell r="J106" t="str">
            <v>N/A</v>
          </cell>
          <cell r="K106" t="e">
            <v>#N/A</v>
          </cell>
          <cell r="L106" t="e">
            <v>#N/A</v>
          </cell>
          <cell r="M106" t="e">
            <v>#N/A</v>
          </cell>
          <cell r="N106">
            <v>201856.111</v>
          </cell>
          <cell r="O106" t="e">
            <v>#N/A</v>
          </cell>
          <cell r="P106" t="str">
            <v>N/A</v>
          </cell>
          <cell r="Q106" t="str">
            <v>N/A</v>
          </cell>
          <cell r="R106" t="str">
            <v>N/A</v>
          </cell>
          <cell r="S106">
            <v>199928.55550000002</v>
          </cell>
          <cell r="T106" t="str">
            <v>N/A</v>
          </cell>
        </row>
        <row r="107">
          <cell r="B107" t="str">
            <v>BUJES TIJERA INFERIOR X 2 UNI</v>
          </cell>
          <cell r="C107" t="str">
            <v>JUEGO</v>
          </cell>
          <cell r="D107">
            <v>245000</v>
          </cell>
          <cell r="E107">
            <v>498001</v>
          </cell>
          <cell r="F107">
            <v>399999</v>
          </cell>
          <cell r="G107">
            <v>198001</v>
          </cell>
          <cell r="H107">
            <v>399999</v>
          </cell>
          <cell r="I107">
            <v>399999</v>
          </cell>
          <cell r="J107">
            <v>498001</v>
          </cell>
          <cell r="K107">
            <v>249770.15</v>
          </cell>
          <cell r="L107">
            <v>1015392.12</v>
          </cell>
          <cell r="M107">
            <v>407788</v>
          </cell>
          <cell r="N107">
            <v>201856.111</v>
          </cell>
          <cell r="O107">
            <v>407788</v>
          </cell>
          <cell r="P107">
            <v>247385.07500000001</v>
          </cell>
          <cell r="Q107">
            <v>756696.56</v>
          </cell>
          <cell r="R107">
            <v>403893.5</v>
          </cell>
          <cell r="S107">
            <v>199928.55550000002</v>
          </cell>
          <cell r="T107">
            <v>403893.5</v>
          </cell>
        </row>
        <row r="108">
          <cell r="B108" t="str">
            <v>BUJIA MOTOR</v>
          </cell>
          <cell r="C108" t="str">
            <v>JUEGO</v>
          </cell>
          <cell r="D108">
            <v>26000</v>
          </cell>
          <cell r="E108">
            <v>33000</v>
          </cell>
          <cell r="F108">
            <v>86000</v>
          </cell>
          <cell r="G108">
            <v>24000</v>
          </cell>
          <cell r="H108">
            <v>86000</v>
          </cell>
          <cell r="I108">
            <v>86000</v>
          </cell>
          <cell r="J108">
            <v>33000</v>
          </cell>
          <cell r="K108">
            <v>26506.22</v>
          </cell>
          <cell r="L108">
            <v>34661.980000000003</v>
          </cell>
          <cell r="M108">
            <v>87674.42</v>
          </cell>
          <cell r="N108">
            <v>24467.279999999999</v>
          </cell>
          <cell r="O108">
            <v>87674.42</v>
          </cell>
          <cell r="P108">
            <v>26253.11</v>
          </cell>
          <cell r="Q108">
            <v>33830.990000000005</v>
          </cell>
          <cell r="R108">
            <v>86837.209999999992</v>
          </cell>
          <cell r="S108">
            <v>24233.64</v>
          </cell>
          <cell r="T108">
            <v>86837.209999999992</v>
          </cell>
        </row>
        <row r="109">
          <cell r="B109" t="str">
            <v>CAJA DE DIRECCION</v>
          </cell>
          <cell r="C109" t="str">
            <v>UNIDAD</v>
          </cell>
          <cell r="D109">
            <v>8930000</v>
          </cell>
          <cell r="E109">
            <v>8074000</v>
          </cell>
          <cell r="F109">
            <v>8833000</v>
          </cell>
          <cell r="G109">
            <v>15659001</v>
          </cell>
          <cell r="H109">
            <v>8833000</v>
          </cell>
          <cell r="I109">
            <v>8833000</v>
          </cell>
          <cell r="J109">
            <v>8074000</v>
          </cell>
          <cell r="K109">
            <v>9103867.0999999996</v>
          </cell>
          <cell r="L109">
            <v>8231200.7800000003</v>
          </cell>
          <cell r="M109">
            <v>9004978.5099999998</v>
          </cell>
          <cell r="N109">
            <v>15963881.780999999</v>
          </cell>
          <cell r="O109">
            <v>9004978.5099999998</v>
          </cell>
          <cell r="P109">
            <v>9016933.5500000007</v>
          </cell>
          <cell r="Q109">
            <v>8152600.3900000006</v>
          </cell>
          <cell r="R109">
            <v>8918989.254999999</v>
          </cell>
          <cell r="S109">
            <v>15811441.3905</v>
          </cell>
          <cell r="T109">
            <v>8918989.254999999</v>
          </cell>
        </row>
        <row r="110">
          <cell r="B110" t="str">
            <v>CAJA DEL DIFERENCIAL</v>
          </cell>
          <cell r="C110" t="str">
            <v>UNIDAD</v>
          </cell>
          <cell r="D110">
            <v>659001</v>
          </cell>
          <cell r="E110">
            <v>3115000</v>
          </cell>
          <cell r="F110">
            <v>3335000</v>
          </cell>
          <cell r="G110">
            <v>3827000</v>
          </cell>
          <cell r="H110">
            <v>3335000</v>
          </cell>
          <cell r="I110">
            <v>3335000</v>
          </cell>
          <cell r="J110">
            <v>3115000</v>
          </cell>
          <cell r="K110">
            <v>1616879.42</v>
          </cell>
          <cell r="L110">
            <v>3487606.87</v>
          </cell>
          <cell r="M110">
            <v>3195017.929</v>
          </cell>
          <cell r="N110">
            <v>4289929.76</v>
          </cell>
          <cell r="O110">
            <v>3195017.929</v>
          </cell>
          <cell r="P110">
            <v>1137940.21</v>
          </cell>
          <cell r="Q110">
            <v>3301303.4350000001</v>
          </cell>
          <cell r="R110">
            <v>3265008.9644999998</v>
          </cell>
          <cell r="S110">
            <v>4058464.88</v>
          </cell>
          <cell r="T110">
            <v>3265008.9644999998</v>
          </cell>
        </row>
        <row r="111">
          <cell r="B111" t="str">
            <v>CAJA DEL TRAS-EJE IZQUIERDA (CARCASA)</v>
          </cell>
          <cell r="C111" t="str">
            <v>UNIDAD</v>
          </cell>
          <cell r="D111" t="str">
            <v>N/A</v>
          </cell>
          <cell r="E111">
            <v>606000</v>
          </cell>
          <cell r="F111">
            <v>665001</v>
          </cell>
          <cell r="G111" t="str">
            <v>N/A</v>
          </cell>
          <cell r="H111">
            <v>665001</v>
          </cell>
          <cell r="I111">
            <v>665001</v>
          </cell>
          <cell r="J111">
            <v>606000</v>
          </cell>
          <cell r="K111" t="e">
            <v>#N/A</v>
          </cell>
          <cell r="L111">
            <v>679986.49</v>
          </cell>
          <cell r="M111">
            <v>626974.05000000005</v>
          </cell>
          <cell r="N111" t="e">
            <v>#N/A</v>
          </cell>
          <cell r="O111">
            <v>626974.05000000005</v>
          </cell>
          <cell r="P111" t="str">
            <v>N/A</v>
          </cell>
          <cell r="Q111">
            <v>642993.245</v>
          </cell>
          <cell r="R111">
            <v>645987.52500000002</v>
          </cell>
          <cell r="S111" t="str">
            <v>N/A</v>
          </cell>
          <cell r="T111">
            <v>645987.52500000002</v>
          </cell>
        </row>
        <row r="112">
          <cell r="B112" t="str">
            <v>CALIPER COMPLETO</v>
          </cell>
          <cell r="C112" t="str">
            <v>UNIDAD</v>
          </cell>
          <cell r="D112">
            <v>2788999</v>
          </cell>
          <cell r="E112">
            <v>2582000</v>
          </cell>
          <cell r="F112">
            <v>2809000</v>
          </cell>
          <cell r="G112">
            <v>2776000</v>
          </cell>
          <cell r="H112">
            <v>2809000</v>
          </cell>
          <cell r="I112">
            <v>2809000</v>
          </cell>
          <cell r="J112">
            <v>2582000</v>
          </cell>
          <cell r="K112">
            <v>2843300.7790000001</v>
          </cell>
          <cell r="L112">
            <v>2632271.54</v>
          </cell>
          <cell r="M112">
            <v>2887139.04</v>
          </cell>
          <cell r="N112">
            <v>2830048.72</v>
          </cell>
          <cell r="O112">
            <v>2887139.04</v>
          </cell>
          <cell r="P112">
            <v>2816149.8895</v>
          </cell>
          <cell r="Q112">
            <v>2607135.77</v>
          </cell>
          <cell r="R112">
            <v>2848069.52</v>
          </cell>
          <cell r="S112">
            <v>2803024.3600000003</v>
          </cell>
          <cell r="T112">
            <v>2848069.52</v>
          </cell>
        </row>
        <row r="113">
          <cell r="B113" t="str">
            <v>CAMPANA FRENO</v>
          </cell>
          <cell r="C113" t="str">
            <v>UNIDAD</v>
          </cell>
          <cell r="D113" t="str">
            <v>N/A</v>
          </cell>
          <cell r="E113">
            <v>1574000</v>
          </cell>
          <cell r="F113" t="str">
            <v>N/A</v>
          </cell>
          <cell r="G113" t="str">
            <v>N/A</v>
          </cell>
          <cell r="H113" t="str">
            <v>N/A</v>
          </cell>
          <cell r="I113" t="str">
            <v>N/A</v>
          </cell>
          <cell r="J113">
            <v>1574000</v>
          </cell>
          <cell r="K113" t="e">
            <v>#N/A</v>
          </cell>
          <cell r="L113">
            <v>1604645.78</v>
          </cell>
          <cell r="M113" t="e">
            <v>#N/A</v>
          </cell>
          <cell r="N113" t="e">
            <v>#N/A</v>
          </cell>
          <cell r="O113" t="e">
            <v>#N/A</v>
          </cell>
          <cell r="P113" t="str">
            <v>N/A</v>
          </cell>
          <cell r="Q113">
            <v>1589322.8900000001</v>
          </cell>
          <cell r="R113" t="str">
            <v>N/A</v>
          </cell>
          <cell r="S113" t="str">
            <v>N/A</v>
          </cell>
          <cell r="T113" t="str">
            <v>N/A</v>
          </cell>
        </row>
        <row r="114">
          <cell r="B114" t="str">
            <v>CAMPANA FRENO TRASERA</v>
          </cell>
          <cell r="C114" t="str">
            <v>JUEGO</v>
          </cell>
          <cell r="D114" t="str">
            <v>N/A</v>
          </cell>
          <cell r="E114">
            <v>1574000</v>
          </cell>
          <cell r="F114" t="str">
            <v>N/A</v>
          </cell>
          <cell r="G114" t="str">
            <v>N/A</v>
          </cell>
          <cell r="H114" t="str">
            <v>N/A</v>
          </cell>
          <cell r="I114" t="str">
            <v>N/A</v>
          </cell>
          <cell r="J114">
            <v>1574000</v>
          </cell>
          <cell r="K114" t="e">
            <v>#N/A</v>
          </cell>
          <cell r="L114">
            <v>1604645.78</v>
          </cell>
          <cell r="M114" t="e">
            <v>#N/A</v>
          </cell>
          <cell r="N114" t="e">
            <v>#N/A</v>
          </cell>
          <cell r="O114" t="e">
            <v>#N/A</v>
          </cell>
          <cell r="P114" t="str">
            <v>N/A</v>
          </cell>
          <cell r="Q114">
            <v>1589322.8900000001</v>
          </cell>
          <cell r="R114" t="str">
            <v>N/A</v>
          </cell>
          <cell r="S114" t="str">
            <v>N/A</v>
          </cell>
          <cell r="T114" t="str">
            <v>N/A</v>
          </cell>
        </row>
        <row r="115">
          <cell r="B115" t="str">
            <v>CANASTA DIFERENCIAL</v>
          </cell>
          <cell r="C115" t="str">
            <v>JUEGO</v>
          </cell>
          <cell r="D115">
            <v>10755999</v>
          </cell>
          <cell r="E115">
            <v>10351000</v>
          </cell>
          <cell r="F115">
            <v>10456198</v>
          </cell>
          <cell r="G115">
            <v>12714000</v>
          </cell>
          <cell r="H115">
            <v>10456198</v>
          </cell>
          <cell r="I115">
            <v>10456198</v>
          </cell>
          <cell r="J115">
            <v>10351000</v>
          </cell>
          <cell r="K115">
            <v>18600230.149999999</v>
          </cell>
          <cell r="L115">
            <v>10432236.51</v>
          </cell>
          <cell r="M115">
            <v>11021490.17</v>
          </cell>
          <cell r="N115">
            <v>14284813.640000001</v>
          </cell>
          <cell r="O115">
            <v>11021490.17</v>
          </cell>
          <cell r="P115">
            <v>14678114.574999999</v>
          </cell>
          <cell r="Q115">
            <v>10391618.254999999</v>
          </cell>
          <cell r="R115">
            <v>10738844.085000001</v>
          </cell>
          <cell r="S115">
            <v>13499406.82</v>
          </cell>
          <cell r="T115">
            <v>10738844.085000001</v>
          </cell>
        </row>
        <row r="116">
          <cell r="B116" t="str">
            <v>CARDAN DE TRANSFER</v>
          </cell>
          <cell r="C116" t="str">
            <v>UNIDAD</v>
          </cell>
          <cell r="D116">
            <v>4182000</v>
          </cell>
          <cell r="E116">
            <v>2741000</v>
          </cell>
          <cell r="F116">
            <v>2386064</v>
          </cell>
          <cell r="G116">
            <v>4005000</v>
          </cell>
          <cell r="H116">
            <v>2386064</v>
          </cell>
          <cell r="I116">
            <v>2386064</v>
          </cell>
          <cell r="J116">
            <v>2741000</v>
          </cell>
          <cell r="K116">
            <v>3256187.18</v>
          </cell>
          <cell r="L116">
            <v>2794367.27</v>
          </cell>
          <cell r="M116">
            <v>3230700.43</v>
          </cell>
          <cell r="N116">
            <v>4493823.76</v>
          </cell>
          <cell r="O116">
            <v>3230700.43</v>
          </cell>
          <cell r="P116">
            <v>3719093.59</v>
          </cell>
          <cell r="Q116">
            <v>2767683.6349999998</v>
          </cell>
          <cell r="R116">
            <v>2808382.2149999999</v>
          </cell>
          <cell r="S116">
            <v>4249411.88</v>
          </cell>
          <cell r="T116">
            <v>2808382.2149999999</v>
          </cell>
        </row>
        <row r="117">
          <cell r="B117" t="str">
            <v>CARDAN PRINCIPAL</v>
          </cell>
          <cell r="C117" t="str">
            <v>UNIDAD</v>
          </cell>
          <cell r="D117">
            <v>6741000</v>
          </cell>
          <cell r="E117">
            <v>4481000</v>
          </cell>
          <cell r="F117">
            <v>4694000</v>
          </cell>
          <cell r="G117">
            <v>5480000</v>
          </cell>
          <cell r="H117">
            <v>4694000</v>
          </cell>
          <cell r="I117">
            <v>4694000</v>
          </cell>
          <cell r="J117">
            <v>4481000</v>
          </cell>
          <cell r="K117">
            <v>6872247.2699999996</v>
          </cell>
          <cell r="L117">
            <v>4568245.07</v>
          </cell>
          <cell r="M117">
            <v>4976033.07</v>
          </cell>
          <cell r="N117">
            <v>6143326.2199999997</v>
          </cell>
          <cell r="O117">
            <v>4976033.07</v>
          </cell>
          <cell r="P117">
            <v>6806623.6349999998</v>
          </cell>
          <cell r="Q117">
            <v>4524622.5350000001</v>
          </cell>
          <cell r="R117">
            <v>4835016.5350000001</v>
          </cell>
          <cell r="S117">
            <v>5811663.1099999994</v>
          </cell>
          <cell r="T117">
            <v>4835016.5350000001</v>
          </cell>
        </row>
        <row r="118">
          <cell r="B118" t="str">
            <v>CARTER</v>
          </cell>
          <cell r="C118" t="str">
            <v>UNIDAD</v>
          </cell>
          <cell r="D118">
            <v>961000</v>
          </cell>
          <cell r="E118">
            <v>842000</v>
          </cell>
          <cell r="F118">
            <v>276000</v>
          </cell>
          <cell r="G118">
            <v>893632</v>
          </cell>
          <cell r="H118">
            <v>276000</v>
          </cell>
          <cell r="I118">
            <v>276000</v>
          </cell>
          <cell r="J118">
            <v>842000</v>
          </cell>
          <cell r="K118">
            <v>979710.67</v>
          </cell>
          <cell r="L118">
            <v>858393.74</v>
          </cell>
          <cell r="M118">
            <v>281373.71999999997</v>
          </cell>
          <cell r="N118">
            <v>866549.5</v>
          </cell>
          <cell r="O118">
            <v>281373.71999999997</v>
          </cell>
          <cell r="P118">
            <v>970355.33499999996</v>
          </cell>
          <cell r="Q118">
            <v>850196.87</v>
          </cell>
          <cell r="R118">
            <v>278686.86</v>
          </cell>
          <cell r="S118">
            <v>880090.75</v>
          </cell>
          <cell r="T118">
            <v>278686.86</v>
          </cell>
        </row>
        <row r="119">
          <cell r="B119" t="str">
            <v>CASQUETES DE BANCADA</v>
          </cell>
          <cell r="C119" t="str">
            <v>UNIDAD</v>
          </cell>
          <cell r="D119">
            <v>533999</v>
          </cell>
          <cell r="E119">
            <v>114000</v>
          </cell>
          <cell r="F119">
            <v>108000</v>
          </cell>
          <cell r="G119">
            <v>938000</v>
          </cell>
          <cell r="H119">
            <v>108000</v>
          </cell>
          <cell r="I119">
            <v>108000</v>
          </cell>
          <cell r="J119">
            <v>114000</v>
          </cell>
          <cell r="K119">
            <v>544395.929</v>
          </cell>
          <cell r="L119">
            <v>583136.84</v>
          </cell>
          <cell r="M119">
            <v>440411.04</v>
          </cell>
          <cell r="N119">
            <v>956262.86</v>
          </cell>
          <cell r="O119">
            <v>440411.04</v>
          </cell>
          <cell r="P119">
            <v>539197.4645</v>
          </cell>
          <cell r="Q119">
            <v>348568.42</v>
          </cell>
          <cell r="R119">
            <v>274205.52</v>
          </cell>
          <cell r="S119">
            <v>947131.42999999993</v>
          </cell>
          <cell r="T119">
            <v>274205.52</v>
          </cell>
        </row>
        <row r="120">
          <cell r="B120" t="str">
            <v>CASQUETES DE LA BIELA</v>
          </cell>
          <cell r="C120" t="str">
            <v>UNIDAD</v>
          </cell>
          <cell r="D120">
            <v>543001</v>
          </cell>
          <cell r="E120">
            <v>65000</v>
          </cell>
          <cell r="F120">
            <v>63000</v>
          </cell>
          <cell r="G120">
            <v>649999</v>
          </cell>
          <cell r="H120">
            <v>63000</v>
          </cell>
          <cell r="I120">
            <v>63000</v>
          </cell>
          <cell r="J120">
            <v>65000</v>
          </cell>
          <cell r="K120">
            <v>553573.26099999994</v>
          </cell>
          <cell r="L120">
            <v>265062.2</v>
          </cell>
          <cell r="M120">
            <v>385359.66</v>
          </cell>
          <cell r="N120">
            <v>662654.44900000002</v>
          </cell>
          <cell r="O120">
            <v>385359.66</v>
          </cell>
          <cell r="P120">
            <v>548287.13049999997</v>
          </cell>
          <cell r="Q120">
            <v>165031.1</v>
          </cell>
          <cell r="R120">
            <v>224179.83</v>
          </cell>
          <cell r="S120">
            <v>656326.72450000001</v>
          </cell>
          <cell r="T120">
            <v>224179.83</v>
          </cell>
        </row>
        <row r="121">
          <cell r="B121" t="str">
            <v>CATALIZADOR EXOSTO</v>
          </cell>
          <cell r="C121" t="str">
            <v>UNIDAD</v>
          </cell>
          <cell r="D121">
            <v>15860000</v>
          </cell>
          <cell r="E121">
            <v>8396000</v>
          </cell>
          <cell r="F121">
            <v>8536000</v>
          </cell>
          <cell r="G121" t="str">
            <v>N/A</v>
          </cell>
          <cell r="H121">
            <v>8536000</v>
          </cell>
          <cell r="I121">
            <v>8536000</v>
          </cell>
          <cell r="J121">
            <v>8396000</v>
          </cell>
          <cell r="K121">
            <v>10702396.060000001</v>
          </cell>
          <cell r="L121">
            <v>8559470.1199999992</v>
          </cell>
          <cell r="M121">
            <v>6512374.3600000003</v>
          </cell>
          <cell r="N121" t="e">
            <v>#N/A</v>
          </cell>
          <cell r="O121">
            <v>6512374.3600000003</v>
          </cell>
          <cell r="P121">
            <v>13281198.030000001</v>
          </cell>
          <cell r="Q121">
            <v>8477735.0599999987</v>
          </cell>
          <cell r="R121">
            <v>7524187.1799999997</v>
          </cell>
          <cell r="S121" t="str">
            <v>N/A</v>
          </cell>
          <cell r="T121">
            <v>7524187.1799999997</v>
          </cell>
        </row>
        <row r="122">
          <cell r="B122" t="str">
            <v>CHAPA PUERTA</v>
          </cell>
          <cell r="C122" t="str">
            <v>UNIDAD</v>
          </cell>
          <cell r="D122">
            <v>1431000</v>
          </cell>
          <cell r="E122">
            <v>1060000</v>
          </cell>
          <cell r="F122">
            <v>1183000</v>
          </cell>
          <cell r="G122">
            <v>439001</v>
          </cell>
          <cell r="H122">
            <v>1183000</v>
          </cell>
          <cell r="I122">
            <v>1183000</v>
          </cell>
          <cell r="J122">
            <v>1060000</v>
          </cell>
          <cell r="K122">
            <v>1458861.57</v>
          </cell>
          <cell r="L122">
            <v>1080638.2</v>
          </cell>
          <cell r="M122">
            <v>1206033.01</v>
          </cell>
          <cell r="N122">
            <v>447548.38099999999</v>
          </cell>
          <cell r="O122">
            <v>1206033.01</v>
          </cell>
          <cell r="P122">
            <v>1444930.7850000001</v>
          </cell>
          <cell r="Q122">
            <v>1070319.1000000001</v>
          </cell>
          <cell r="R122">
            <v>1194516.5049999999</v>
          </cell>
          <cell r="S122">
            <v>443274.69050000003</v>
          </cell>
          <cell r="T122">
            <v>1194516.5049999999</v>
          </cell>
        </row>
        <row r="123">
          <cell r="B123" t="str">
            <v>CHUPA BOMBA FRENO</v>
          </cell>
          <cell r="C123" t="str">
            <v>UNIDAD</v>
          </cell>
          <cell r="D123">
            <v>594000</v>
          </cell>
          <cell r="E123">
            <v>204001</v>
          </cell>
          <cell r="F123" t="str">
            <v>N/A</v>
          </cell>
          <cell r="G123" t="str">
            <v>N/S</v>
          </cell>
          <cell r="H123" t="str">
            <v>N/A</v>
          </cell>
          <cell r="I123" t="str">
            <v>N/A</v>
          </cell>
          <cell r="J123">
            <v>204001</v>
          </cell>
          <cell r="K123">
            <v>815576</v>
          </cell>
          <cell r="L123">
            <v>207972.93100000001</v>
          </cell>
          <cell r="M123" t="e">
            <v>#N/A</v>
          </cell>
          <cell r="N123" t="e">
            <v>#N/A</v>
          </cell>
          <cell r="O123" t="e">
            <v>#N/A</v>
          </cell>
          <cell r="P123">
            <v>704788</v>
          </cell>
          <cell r="Q123">
            <v>205986.96549999999</v>
          </cell>
          <cell r="R123" t="str">
            <v>N/A</v>
          </cell>
          <cell r="S123" t="str">
            <v>N/A</v>
          </cell>
          <cell r="T123" t="str">
            <v>N/A</v>
          </cell>
        </row>
        <row r="124">
          <cell r="B124" t="str">
            <v>CHUPAS</v>
          </cell>
          <cell r="C124" t="str">
            <v>UNIDAD</v>
          </cell>
          <cell r="D124" t="str">
            <v>N/A</v>
          </cell>
          <cell r="E124">
            <v>204001</v>
          </cell>
          <cell r="F124" t="str">
            <v>N/A</v>
          </cell>
          <cell r="G124" t="str">
            <v>N/A</v>
          </cell>
          <cell r="H124" t="str">
            <v>N/A</v>
          </cell>
          <cell r="I124" t="str">
            <v>N/A</v>
          </cell>
          <cell r="J124">
            <v>204001</v>
          </cell>
          <cell r="K124" t="e">
            <v>#N/A</v>
          </cell>
          <cell r="L124">
            <v>207972.93100000001</v>
          </cell>
          <cell r="M124" t="e">
            <v>#N/A</v>
          </cell>
          <cell r="N124" t="e">
            <v>#N/A</v>
          </cell>
          <cell r="O124" t="e">
            <v>#N/A</v>
          </cell>
          <cell r="P124" t="str">
            <v>N/A</v>
          </cell>
          <cell r="Q124">
            <v>205986.96549999999</v>
          </cell>
          <cell r="R124" t="str">
            <v>N/A</v>
          </cell>
          <cell r="S124" t="str">
            <v>N/A</v>
          </cell>
          <cell r="T124" t="str">
            <v>N/A</v>
          </cell>
        </row>
        <row r="125">
          <cell r="B125" t="str">
            <v>CIGÜEÑAL</v>
          </cell>
          <cell r="C125" t="str">
            <v>UNIDAD</v>
          </cell>
          <cell r="D125">
            <v>12485000</v>
          </cell>
          <cell r="E125">
            <v>8197000</v>
          </cell>
          <cell r="F125">
            <v>7952000</v>
          </cell>
          <cell r="G125">
            <v>11157000</v>
          </cell>
          <cell r="H125">
            <v>7952000</v>
          </cell>
          <cell r="I125">
            <v>7952000</v>
          </cell>
          <cell r="J125">
            <v>8197000</v>
          </cell>
          <cell r="K125">
            <v>13993245.220000001</v>
          </cell>
          <cell r="L125">
            <v>8356595.5899999999</v>
          </cell>
          <cell r="M125">
            <v>8106825.4400000004</v>
          </cell>
          <cell r="N125">
            <v>11374226.789999999</v>
          </cell>
          <cell r="O125">
            <v>8106825.4400000004</v>
          </cell>
          <cell r="P125">
            <v>13239122.609999999</v>
          </cell>
          <cell r="Q125">
            <v>8276797.7949999999</v>
          </cell>
          <cell r="R125">
            <v>8029412.7200000007</v>
          </cell>
          <cell r="S125">
            <v>11265613.395</v>
          </cell>
          <cell r="T125">
            <v>8029412.7200000007</v>
          </cell>
        </row>
        <row r="126">
          <cell r="B126" t="str">
            <v>CILINDRO FRENO</v>
          </cell>
          <cell r="C126" t="str">
            <v>UNIDAD</v>
          </cell>
          <cell r="D126" t="str">
            <v>N/A</v>
          </cell>
          <cell r="E126">
            <v>348000</v>
          </cell>
          <cell r="F126" t="str">
            <v>N/A</v>
          </cell>
          <cell r="G126" t="str">
            <v>N/A</v>
          </cell>
          <cell r="H126" t="str">
            <v>N/A</v>
          </cell>
          <cell r="I126" t="str">
            <v>N/A</v>
          </cell>
          <cell r="J126">
            <v>348000</v>
          </cell>
          <cell r="K126" t="e">
            <v>#N/A</v>
          </cell>
          <cell r="L126">
            <v>354775.56</v>
          </cell>
          <cell r="M126" t="e">
            <v>#N/A</v>
          </cell>
          <cell r="N126" t="e">
            <v>#N/A</v>
          </cell>
          <cell r="O126" t="e">
            <v>#N/A</v>
          </cell>
          <cell r="P126" t="str">
            <v>N/A</v>
          </cell>
          <cell r="Q126">
            <v>351387.78</v>
          </cell>
          <cell r="R126" t="str">
            <v>N/A</v>
          </cell>
          <cell r="S126" t="str">
            <v>N/A</v>
          </cell>
          <cell r="T126" t="str">
            <v>N/A</v>
          </cell>
        </row>
        <row r="127">
          <cell r="B127" t="str">
            <v>CINTA AISLANTE</v>
          </cell>
          <cell r="C127" t="str">
            <v>UNIDAD</v>
          </cell>
          <cell r="D127">
            <v>53550</v>
          </cell>
          <cell r="E127">
            <v>53550</v>
          </cell>
          <cell r="F127">
            <v>53550</v>
          </cell>
          <cell r="G127">
            <v>53550</v>
          </cell>
          <cell r="H127">
            <v>53550</v>
          </cell>
          <cell r="I127">
            <v>53550</v>
          </cell>
          <cell r="J127">
            <v>53550</v>
          </cell>
          <cell r="K127">
            <v>20389.400000000001</v>
          </cell>
          <cell r="L127">
            <v>20389.400000000001</v>
          </cell>
          <cell r="M127">
            <v>20389.400000000001</v>
          </cell>
          <cell r="N127">
            <v>20389.400000000001</v>
          </cell>
          <cell r="O127">
            <v>20389.400000000001</v>
          </cell>
          <cell r="P127">
            <v>36969.699999999997</v>
          </cell>
          <cell r="Q127">
            <v>36969.699999999997</v>
          </cell>
          <cell r="R127">
            <v>36969.699999999997</v>
          </cell>
          <cell r="S127">
            <v>36969.699999999997</v>
          </cell>
          <cell r="T127">
            <v>36969.699999999997</v>
          </cell>
        </row>
        <row r="128">
          <cell r="B128" t="str">
            <v>COLLARIN EMBRAGUE</v>
          </cell>
          <cell r="C128" t="str">
            <v>UNIDAD</v>
          </cell>
          <cell r="D128" t="str">
            <v>N/A</v>
          </cell>
          <cell r="E128">
            <v>646999</v>
          </cell>
          <cell r="F128" t="str">
            <v>N/A</v>
          </cell>
          <cell r="G128" t="str">
            <v>N/A</v>
          </cell>
          <cell r="H128" t="str">
            <v>N/A</v>
          </cell>
          <cell r="I128" t="str">
            <v>N/A</v>
          </cell>
          <cell r="J128">
            <v>646999</v>
          </cell>
          <cell r="K128" t="e">
            <v>#N/A</v>
          </cell>
          <cell r="L128">
            <v>659596.03899999999</v>
          </cell>
          <cell r="M128" t="e">
            <v>#N/A</v>
          </cell>
          <cell r="N128" t="e">
            <v>#N/A</v>
          </cell>
          <cell r="O128" t="e">
            <v>#N/A</v>
          </cell>
          <cell r="P128" t="str">
            <v>N/A</v>
          </cell>
          <cell r="Q128">
            <v>653297.51949999994</v>
          </cell>
          <cell r="R128" t="str">
            <v>N/A</v>
          </cell>
          <cell r="S128" t="str">
            <v>N/A</v>
          </cell>
          <cell r="T128" t="str">
            <v>N/A</v>
          </cell>
        </row>
        <row r="129">
          <cell r="B129" t="str">
            <v>COLUMNA DIRECCION</v>
          </cell>
          <cell r="C129" t="str">
            <v>UNIDAD</v>
          </cell>
          <cell r="D129">
            <v>1169000</v>
          </cell>
          <cell r="E129">
            <v>756999</v>
          </cell>
          <cell r="F129">
            <v>4159000</v>
          </cell>
          <cell r="G129">
            <v>1856000</v>
          </cell>
          <cell r="H129">
            <v>4159000</v>
          </cell>
          <cell r="I129">
            <v>4159000</v>
          </cell>
          <cell r="J129">
            <v>756999</v>
          </cell>
          <cell r="K129">
            <v>1191760.43</v>
          </cell>
          <cell r="L129">
            <v>691200.66</v>
          </cell>
          <cell r="M129">
            <v>4239975.7300000004</v>
          </cell>
          <cell r="N129">
            <v>2086855.09</v>
          </cell>
          <cell r="O129">
            <v>4239975.7300000004</v>
          </cell>
          <cell r="P129">
            <v>1180380.2149999999</v>
          </cell>
          <cell r="Q129">
            <v>724099.83000000007</v>
          </cell>
          <cell r="R129">
            <v>4199487.8650000002</v>
          </cell>
          <cell r="S129">
            <v>1971427.5449999999</v>
          </cell>
          <cell r="T129">
            <v>4199487.8650000002</v>
          </cell>
        </row>
        <row r="130">
          <cell r="B130" t="str">
            <v>COMPRESOR AIRE ACONDICIONADO</v>
          </cell>
          <cell r="C130" t="str">
            <v>UNIDAD</v>
          </cell>
          <cell r="D130">
            <v>5628000</v>
          </cell>
          <cell r="E130">
            <v>5016000</v>
          </cell>
          <cell r="F130">
            <v>7214000</v>
          </cell>
          <cell r="G130">
            <v>6985000</v>
          </cell>
          <cell r="H130">
            <v>7214000</v>
          </cell>
          <cell r="I130">
            <v>7214000</v>
          </cell>
          <cell r="J130">
            <v>5016000</v>
          </cell>
          <cell r="K130">
            <v>5737577.1600000001</v>
          </cell>
          <cell r="L130">
            <v>5113661.5199999996</v>
          </cell>
          <cell r="M130">
            <v>6745832.9900000002</v>
          </cell>
          <cell r="N130">
            <v>7120997.9500000002</v>
          </cell>
          <cell r="O130">
            <v>6745832.9900000002</v>
          </cell>
          <cell r="P130">
            <v>5682788.5800000001</v>
          </cell>
          <cell r="Q130">
            <v>5064830.76</v>
          </cell>
          <cell r="R130">
            <v>6979916.4950000001</v>
          </cell>
          <cell r="S130">
            <v>7052998.9749999996</v>
          </cell>
          <cell r="T130">
            <v>6979916.4950000001</v>
          </cell>
        </row>
        <row r="131">
          <cell r="B131" t="str">
            <v>CONDUCTO DE REFRIGERACION (TUBO)</v>
          </cell>
          <cell r="C131" t="str">
            <v>UNIDAD</v>
          </cell>
          <cell r="D131" t="str">
            <v>N/S</v>
          </cell>
          <cell r="E131" t="str">
            <v>N/S</v>
          </cell>
          <cell r="F131">
            <v>319000</v>
          </cell>
          <cell r="G131" t="str">
            <v>N/S</v>
          </cell>
          <cell r="H131">
            <v>319000</v>
          </cell>
          <cell r="I131">
            <v>319000</v>
          </cell>
          <cell r="J131" t="str">
            <v>N/S</v>
          </cell>
          <cell r="K131" t="e">
            <v>#N/A</v>
          </cell>
          <cell r="L131" t="e">
            <v>#N/A</v>
          </cell>
          <cell r="M131">
            <v>325210.93</v>
          </cell>
          <cell r="N131" t="e">
            <v>#N/A</v>
          </cell>
          <cell r="O131">
            <v>325210.93</v>
          </cell>
          <cell r="P131" t="str">
            <v>N/A</v>
          </cell>
          <cell r="Q131" t="str">
            <v>N/A</v>
          </cell>
          <cell r="R131">
            <v>322105.46499999997</v>
          </cell>
          <cell r="S131" t="str">
            <v>N/A</v>
          </cell>
          <cell r="T131">
            <v>322105.46499999997</v>
          </cell>
        </row>
        <row r="132">
          <cell r="B132" t="str">
            <v>CONDUCTO PLASTICO DE REFRIGERACION (TUBO)</v>
          </cell>
          <cell r="C132" t="str">
            <v>UNIDAD</v>
          </cell>
          <cell r="D132" t="str">
            <v>N/S</v>
          </cell>
          <cell r="E132" t="str">
            <v>N/S</v>
          </cell>
          <cell r="F132">
            <v>746926</v>
          </cell>
          <cell r="G132" t="str">
            <v>N/S</v>
          </cell>
          <cell r="H132">
            <v>746926</v>
          </cell>
          <cell r="I132">
            <v>746926</v>
          </cell>
          <cell r="J132" t="str">
            <v>N/S</v>
          </cell>
          <cell r="K132" t="e">
            <v>#N/A</v>
          </cell>
          <cell r="L132" t="e">
            <v>#N/A</v>
          </cell>
          <cell r="M132">
            <v>748290.98</v>
          </cell>
          <cell r="N132" t="e">
            <v>#N/A</v>
          </cell>
          <cell r="O132">
            <v>748290.98</v>
          </cell>
          <cell r="P132" t="str">
            <v>N/A</v>
          </cell>
          <cell r="Q132" t="str">
            <v>N/A</v>
          </cell>
          <cell r="R132">
            <v>747608.49</v>
          </cell>
          <cell r="S132" t="str">
            <v>N/A</v>
          </cell>
          <cell r="T132">
            <v>747608.49</v>
          </cell>
        </row>
        <row r="133">
          <cell r="B133" t="str">
            <v>CONECTOR SISTEMA DE INYECCION</v>
          </cell>
          <cell r="C133" t="str">
            <v>UNIDAD</v>
          </cell>
          <cell r="D133" t="str">
            <v>N/A</v>
          </cell>
          <cell r="E133" t="str">
            <v>N/A</v>
          </cell>
          <cell r="F133" t="str">
            <v>N/A</v>
          </cell>
          <cell r="G133" t="str">
            <v>N/A</v>
          </cell>
          <cell r="H133" t="str">
            <v>N/A</v>
          </cell>
          <cell r="I133" t="str">
            <v>N/A</v>
          </cell>
          <cell r="J133" t="str">
            <v>N/A</v>
          </cell>
          <cell r="K133" t="e">
            <v>#N/A</v>
          </cell>
          <cell r="L133" t="e">
            <v>#N/A</v>
          </cell>
          <cell r="M133" t="e">
            <v>#N/A</v>
          </cell>
          <cell r="N133" t="e">
            <v>#N/A</v>
          </cell>
          <cell r="O133" t="e">
            <v>#N/A</v>
          </cell>
          <cell r="P133" t="str">
            <v>N/A</v>
          </cell>
          <cell r="Q133" t="str">
            <v>N/A</v>
          </cell>
          <cell r="R133" t="str">
            <v>N/A</v>
          </cell>
          <cell r="S133" t="str">
            <v>N/A</v>
          </cell>
          <cell r="T133" t="str">
            <v>N/A</v>
          </cell>
        </row>
        <row r="134">
          <cell r="B134" t="str">
            <v>CONTROL ALARMA</v>
          </cell>
          <cell r="C134" t="str">
            <v>UNIDAD</v>
          </cell>
          <cell r="D134" t="str">
            <v>N/A</v>
          </cell>
          <cell r="E134" t="str">
            <v>N/A</v>
          </cell>
          <cell r="F134">
            <v>1457000</v>
          </cell>
          <cell r="G134" t="str">
            <v>N/A</v>
          </cell>
          <cell r="H134">
            <v>1457000</v>
          </cell>
          <cell r="I134">
            <v>1457000</v>
          </cell>
          <cell r="J134" t="str">
            <v>N/A</v>
          </cell>
          <cell r="K134" t="e">
            <v>#N/A</v>
          </cell>
          <cell r="L134" t="e">
            <v>#N/A</v>
          </cell>
          <cell r="M134">
            <v>1485367.79</v>
          </cell>
          <cell r="N134" t="e">
            <v>#N/A</v>
          </cell>
          <cell r="O134">
            <v>1485367.79</v>
          </cell>
          <cell r="P134" t="str">
            <v>N/A</v>
          </cell>
          <cell r="Q134" t="str">
            <v>N/A</v>
          </cell>
          <cell r="R134">
            <v>1471183.895</v>
          </cell>
          <cell r="S134" t="str">
            <v>N/A</v>
          </cell>
          <cell r="T134">
            <v>1471183.895</v>
          </cell>
        </row>
        <row r="135">
          <cell r="B135" t="str">
            <v>COPAS RIN</v>
          </cell>
          <cell r="C135" t="str">
            <v>UNIDAD</v>
          </cell>
          <cell r="D135">
            <v>643999</v>
          </cell>
          <cell r="E135">
            <v>195001</v>
          </cell>
          <cell r="F135">
            <v>194000</v>
          </cell>
          <cell r="G135">
            <v>300000</v>
          </cell>
          <cell r="H135">
            <v>194000</v>
          </cell>
          <cell r="I135">
            <v>194000</v>
          </cell>
          <cell r="J135">
            <v>195001</v>
          </cell>
          <cell r="K135">
            <v>656538.68000000005</v>
          </cell>
          <cell r="L135">
            <v>795186.6</v>
          </cell>
          <cell r="M135">
            <v>791108.72</v>
          </cell>
          <cell r="N135">
            <v>1341622.52</v>
          </cell>
          <cell r="O135">
            <v>791108.72</v>
          </cell>
          <cell r="P135">
            <v>650268.84000000008</v>
          </cell>
          <cell r="Q135">
            <v>495093.8</v>
          </cell>
          <cell r="R135">
            <v>492554.36</v>
          </cell>
          <cell r="S135">
            <v>820811.26</v>
          </cell>
          <cell r="T135">
            <v>492554.36</v>
          </cell>
        </row>
        <row r="136">
          <cell r="B136" t="str">
            <v>CORONA Y SPEED</v>
          </cell>
          <cell r="C136" t="str">
            <v>UNIDAD</v>
          </cell>
          <cell r="D136">
            <v>4755000</v>
          </cell>
          <cell r="E136">
            <v>4572000</v>
          </cell>
          <cell r="F136">
            <v>1135001</v>
          </cell>
          <cell r="G136">
            <v>5199001</v>
          </cell>
          <cell r="H136">
            <v>1135001</v>
          </cell>
          <cell r="I136">
            <v>1135001</v>
          </cell>
          <cell r="J136">
            <v>4572000</v>
          </cell>
          <cell r="K136">
            <v>5325711.28</v>
          </cell>
          <cell r="L136">
            <v>4546836.2</v>
          </cell>
          <cell r="M136">
            <v>4197157.99</v>
          </cell>
          <cell r="N136">
            <v>5300225.5810000002</v>
          </cell>
          <cell r="O136">
            <v>4197157.99</v>
          </cell>
          <cell r="P136">
            <v>5040355.6400000006</v>
          </cell>
          <cell r="Q136">
            <v>4559418.0999999996</v>
          </cell>
          <cell r="R136">
            <v>2666079.4950000001</v>
          </cell>
          <cell r="S136">
            <v>5249613.2905000001</v>
          </cell>
          <cell r="T136">
            <v>2666079.4950000001</v>
          </cell>
        </row>
        <row r="137">
          <cell r="B137" t="str">
            <v>CORREA BOMBA HIDRAULICA</v>
          </cell>
          <cell r="C137" t="str">
            <v>UNIDAD</v>
          </cell>
          <cell r="D137">
            <v>215000</v>
          </cell>
          <cell r="E137" t="str">
            <v>N/A</v>
          </cell>
          <cell r="F137" t="str">
            <v>N/A</v>
          </cell>
          <cell r="G137" t="str">
            <v>N/A</v>
          </cell>
          <cell r="H137" t="str">
            <v>N/A</v>
          </cell>
          <cell r="I137" t="str">
            <v>N/A</v>
          </cell>
          <cell r="J137" t="str">
            <v>N/A</v>
          </cell>
          <cell r="K137">
            <v>219186.05</v>
          </cell>
          <cell r="L137" t="e">
            <v>#N/A</v>
          </cell>
          <cell r="M137" t="e">
            <v>#N/A</v>
          </cell>
          <cell r="N137" t="e">
            <v>#N/A</v>
          </cell>
          <cell r="O137" t="e">
            <v>#N/A</v>
          </cell>
          <cell r="P137">
            <v>217093.02499999999</v>
          </cell>
          <cell r="Q137" t="str">
            <v>N/A</v>
          </cell>
          <cell r="R137" t="str">
            <v>N/A</v>
          </cell>
          <cell r="S137" t="str">
            <v>N/A</v>
          </cell>
          <cell r="T137" t="str">
            <v>N/A</v>
          </cell>
        </row>
        <row r="138">
          <cell r="B138" t="str">
            <v>CORREA AIRE ACONDICIONADO</v>
          </cell>
          <cell r="C138" t="str">
            <v>KIT</v>
          </cell>
          <cell r="D138">
            <v>167000</v>
          </cell>
          <cell r="E138" t="str">
            <v>N/A</v>
          </cell>
          <cell r="F138" t="str">
            <v>N/A</v>
          </cell>
          <cell r="G138">
            <v>117000</v>
          </cell>
          <cell r="H138" t="str">
            <v>N/A</v>
          </cell>
          <cell r="I138" t="str">
            <v>N/A</v>
          </cell>
          <cell r="J138" t="str">
            <v>N/A</v>
          </cell>
          <cell r="K138">
            <v>170251.49</v>
          </cell>
          <cell r="L138" t="e">
            <v>#N/A</v>
          </cell>
          <cell r="M138" t="e">
            <v>#N/A</v>
          </cell>
          <cell r="N138">
            <v>119277.99</v>
          </cell>
          <cell r="O138" t="e">
            <v>#N/A</v>
          </cell>
          <cell r="P138">
            <v>168625.745</v>
          </cell>
          <cell r="Q138" t="str">
            <v>N/A</v>
          </cell>
          <cell r="R138" t="str">
            <v>N/A</v>
          </cell>
          <cell r="S138">
            <v>118138.995</v>
          </cell>
          <cell r="T138" t="str">
            <v>N/A</v>
          </cell>
        </row>
        <row r="139">
          <cell r="B139" t="str">
            <v>CORREA ALTERNADOR</v>
          </cell>
          <cell r="C139" t="str">
            <v>JUEGO</v>
          </cell>
          <cell r="D139">
            <v>209000</v>
          </cell>
          <cell r="E139" t="str">
            <v>N/A</v>
          </cell>
          <cell r="F139" t="str">
            <v>N/A</v>
          </cell>
          <cell r="G139">
            <v>295000</v>
          </cell>
          <cell r="H139" t="str">
            <v>N/A</v>
          </cell>
          <cell r="I139" t="str">
            <v>N/A</v>
          </cell>
          <cell r="J139" t="str">
            <v>N/A</v>
          </cell>
          <cell r="K139">
            <v>213069.23</v>
          </cell>
          <cell r="L139" t="e">
            <v>#N/A</v>
          </cell>
          <cell r="M139" t="e">
            <v>#N/A</v>
          </cell>
          <cell r="N139">
            <v>300743.65000000002</v>
          </cell>
          <cell r="O139" t="e">
            <v>#N/A</v>
          </cell>
          <cell r="P139">
            <v>211034.61499999999</v>
          </cell>
          <cell r="Q139" t="str">
            <v>N/A</v>
          </cell>
          <cell r="R139" t="str">
            <v>N/A</v>
          </cell>
          <cell r="S139">
            <v>297871.82500000001</v>
          </cell>
          <cell r="T139" t="str">
            <v>N/A</v>
          </cell>
        </row>
        <row r="140">
          <cell r="B140" t="str">
            <v>CORREA COMPRESOR</v>
          </cell>
          <cell r="C140" t="str">
            <v>UNIDAD</v>
          </cell>
          <cell r="D140">
            <v>167000</v>
          </cell>
          <cell r="E140" t="str">
            <v>N/A</v>
          </cell>
          <cell r="F140" t="str">
            <v>N/A</v>
          </cell>
          <cell r="G140">
            <v>117000</v>
          </cell>
          <cell r="H140" t="str">
            <v>N/A</v>
          </cell>
          <cell r="I140" t="str">
            <v>N/A</v>
          </cell>
          <cell r="J140" t="str">
            <v>N/A</v>
          </cell>
          <cell r="K140">
            <v>170251.49</v>
          </cell>
          <cell r="L140" t="e">
            <v>#N/A</v>
          </cell>
          <cell r="M140" t="e">
            <v>#N/A</v>
          </cell>
          <cell r="N140">
            <v>119277.99</v>
          </cell>
          <cell r="O140" t="e">
            <v>#N/A</v>
          </cell>
          <cell r="P140">
            <v>168625.745</v>
          </cell>
          <cell r="Q140" t="str">
            <v>N/A</v>
          </cell>
          <cell r="R140" t="str">
            <v>N/A</v>
          </cell>
          <cell r="S140">
            <v>118138.995</v>
          </cell>
          <cell r="T140" t="str">
            <v>N/A</v>
          </cell>
        </row>
        <row r="141">
          <cell r="B141" t="str">
            <v>CORREA UNICA ACCESORIOS</v>
          </cell>
          <cell r="C141" t="str">
            <v>UNIDAD</v>
          </cell>
          <cell r="D141" t="str">
            <v>N/A</v>
          </cell>
          <cell r="E141">
            <v>663000</v>
          </cell>
          <cell r="F141">
            <v>485000</v>
          </cell>
          <cell r="G141" t="str">
            <v>N/A</v>
          </cell>
          <cell r="H141">
            <v>485000</v>
          </cell>
          <cell r="I141">
            <v>485000</v>
          </cell>
          <cell r="J141">
            <v>663000</v>
          </cell>
          <cell r="K141" t="e">
            <v>#N/A</v>
          </cell>
          <cell r="L141">
            <v>675908.61</v>
          </cell>
          <cell r="M141">
            <v>494442.95</v>
          </cell>
          <cell r="N141" t="e">
            <v>#N/A</v>
          </cell>
          <cell r="O141">
            <v>494442.95</v>
          </cell>
          <cell r="P141" t="str">
            <v>N/A</v>
          </cell>
          <cell r="Q141">
            <v>669454.30499999993</v>
          </cell>
          <cell r="R141">
            <v>489721.47499999998</v>
          </cell>
          <cell r="S141" t="str">
            <v>N/A</v>
          </cell>
          <cell r="T141">
            <v>489721.47499999998</v>
          </cell>
        </row>
        <row r="142">
          <cell r="B142" t="str">
            <v>CORREA VENTILADOR</v>
          </cell>
          <cell r="C142" t="str">
            <v>UNIDAD</v>
          </cell>
          <cell r="D142">
            <v>209000</v>
          </cell>
          <cell r="E142" t="str">
            <v>N/A</v>
          </cell>
          <cell r="F142" t="str">
            <v>N/A</v>
          </cell>
          <cell r="G142">
            <v>295000</v>
          </cell>
          <cell r="H142" t="str">
            <v>N/A</v>
          </cell>
          <cell r="I142" t="str">
            <v>N/A</v>
          </cell>
          <cell r="J142" t="str">
            <v>N/A</v>
          </cell>
          <cell r="K142">
            <v>213069.23</v>
          </cell>
          <cell r="L142" t="e">
            <v>#N/A</v>
          </cell>
          <cell r="M142" t="e">
            <v>#N/A</v>
          </cell>
          <cell r="N142">
            <v>300743.65000000002</v>
          </cell>
          <cell r="O142" t="e">
            <v>#N/A</v>
          </cell>
          <cell r="P142">
            <v>211034.61499999999</v>
          </cell>
          <cell r="Q142" t="str">
            <v>N/A</v>
          </cell>
          <cell r="R142" t="str">
            <v>N/A</v>
          </cell>
          <cell r="S142">
            <v>297871.82500000001</v>
          </cell>
          <cell r="T142" t="str">
            <v>N/A</v>
          </cell>
        </row>
        <row r="143">
          <cell r="B143" t="str">
            <v>CORREAL BOMBA HIDRAULICA</v>
          </cell>
          <cell r="C143" t="str">
            <v>UNIDAD</v>
          </cell>
          <cell r="D143">
            <v>215000</v>
          </cell>
          <cell r="E143" t="str">
            <v>N/A</v>
          </cell>
          <cell r="F143" t="str">
            <v>N/A</v>
          </cell>
          <cell r="G143" t="str">
            <v>N/A</v>
          </cell>
          <cell r="H143" t="str">
            <v>N/A</v>
          </cell>
          <cell r="I143" t="str">
            <v>N/A</v>
          </cell>
          <cell r="J143" t="str">
            <v>N/A</v>
          </cell>
          <cell r="K143">
            <v>219186.05</v>
          </cell>
          <cell r="L143" t="e">
            <v>#N/A</v>
          </cell>
          <cell r="M143" t="e">
            <v>#N/A</v>
          </cell>
          <cell r="N143" t="e">
            <v>#N/A</v>
          </cell>
          <cell r="O143" t="e">
            <v>#N/A</v>
          </cell>
          <cell r="P143">
            <v>217093.02499999999</v>
          </cell>
          <cell r="Q143" t="str">
            <v>N/A</v>
          </cell>
          <cell r="R143" t="str">
            <v>N/A</v>
          </cell>
          <cell r="S143" t="str">
            <v>N/A</v>
          </cell>
          <cell r="T143" t="str">
            <v>N/A</v>
          </cell>
        </row>
        <row r="144">
          <cell r="B144" t="str">
            <v>CREMALLERA VIDRIO PUERTA</v>
          </cell>
          <cell r="C144" t="str">
            <v>UNIDAD</v>
          </cell>
          <cell r="D144">
            <v>627000</v>
          </cell>
          <cell r="E144">
            <v>523000</v>
          </cell>
          <cell r="F144">
            <v>569000</v>
          </cell>
          <cell r="G144">
            <v>777000</v>
          </cell>
          <cell r="H144">
            <v>569000</v>
          </cell>
          <cell r="I144">
            <v>569000</v>
          </cell>
          <cell r="J144">
            <v>523000</v>
          </cell>
          <cell r="K144">
            <v>639207.68999999994</v>
          </cell>
          <cell r="L144">
            <v>533182.81000000006</v>
          </cell>
          <cell r="M144">
            <v>580078.43000000005</v>
          </cell>
          <cell r="N144">
            <v>870627.38</v>
          </cell>
          <cell r="O144">
            <v>580078.43000000005</v>
          </cell>
          <cell r="P144">
            <v>633103.84499999997</v>
          </cell>
          <cell r="Q144">
            <v>528091.40500000003</v>
          </cell>
          <cell r="R144">
            <v>574539.21500000008</v>
          </cell>
          <cell r="S144">
            <v>823813.69</v>
          </cell>
          <cell r="T144">
            <v>574539.21500000008</v>
          </cell>
        </row>
        <row r="145">
          <cell r="B145" t="str">
            <v>CRUCETA CARDAN</v>
          </cell>
          <cell r="C145" t="str">
            <v>UNIDAD</v>
          </cell>
          <cell r="D145">
            <v>435000</v>
          </cell>
          <cell r="E145">
            <v>332000</v>
          </cell>
          <cell r="F145">
            <v>435000</v>
          </cell>
          <cell r="G145">
            <v>435000</v>
          </cell>
          <cell r="H145">
            <v>435000</v>
          </cell>
          <cell r="I145">
            <v>435000</v>
          </cell>
          <cell r="J145">
            <v>332000</v>
          </cell>
          <cell r="K145">
            <v>443469.45</v>
          </cell>
          <cell r="L145">
            <v>338464.04</v>
          </cell>
          <cell r="M145">
            <v>443469.45</v>
          </cell>
          <cell r="N145">
            <v>443469.45</v>
          </cell>
          <cell r="O145">
            <v>443469.45</v>
          </cell>
          <cell r="P145">
            <v>439234.72499999998</v>
          </cell>
          <cell r="Q145">
            <v>335232.02</v>
          </cell>
          <cell r="R145">
            <v>439234.72499999998</v>
          </cell>
          <cell r="S145">
            <v>439234.72499999998</v>
          </cell>
          <cell r="T145">
            <v>439234.72499999998</v>
          </cell>
        </row>
        <row r="146">
          <cell r="B146" t="str">
            <v>CUBIERTA REPARTICION COMPLETA</v>
          </cell>
          <cell r="C146" t="str">
            <v>UNIDAD</v>
          </cell>
          <cell r="D146">
            <v>535000</v>
          </cell>
          <cell r="E146">
            <v>3561000</v>
          </cell>
          <cell r="F146">
            <v>4037000</v>
          </cell>
          <cell r="G146">
            <v>1723999</v>
          </cell>
          <cell r="H146">
            <v>4037000</v>
          </cell>
          <cell r="I146">
            <v>4037000</v>
          </cell>
          <cell r="J146">
            <v>3561000</v>
          </cell>
          <cell r="K146">
            <v>545416.44999999995</v>
          </cell>
          <cell r="L146">
            <v>3630332.67</v>
          </cell>
          <cell r="M146">
            <v>4115600.39</v>
          </cell>
          <cell r="N146">
            <v>1757565.2290000001</v>
          </cell>
          <cell r="O146">
            <v>4115600.39</v>
          </cell>
          <cell r="P146">
            <v>540208.22499999998</v>
          </cell>
          <cell r="Q146">
            <v>3595666.335</v>
          </cell>
          <cell r="R146">
            <v>4076300.1950000003</v>
          </cell>
          <cell r="S146">
            <v>1740782.1145000001</v>
          </cell>
          <cell r="T146">
            <v>4076300.1950000003</v>
          </cell>
        </row>
        <row r="147">
          <cell r="B147" t="str">
            <v>CUBO SINCRONIZADOR DE 1-2 MARCHAS</v>
          </cell>
          <cell r="C147" t="str">
            <v>UNIDAD</v>
          </cell>
          <cell r="D147" t="str">
            <v>N/A</v>
          </cell>
          <cell r="E147">
            <v>889000</v>
          </cell>
          <cell r="F147" t="str">
            <v>N/A</v>
          </cell>
          <cell r="G147">
            <v>511570</v>
          </cell>
          <cell r="H147" t="str">
            <v>N/A</v>
          </cell>
          <cell r="I147" t="str">
            <v>N/A</v>
          </cell>
          <cell r="J147">
            <v>889000</v>
          </cell>
          <cell r="K147" t="e">
            <v>#N/A</v>
          </cell>
          <cell r="L147">
            <v>906308.83</v>
          </cell>
          <cell r="M147" t="e">
            <v>#N/A</v>
          </cell>
          <cell r="N147">
            <v>567844.79</v>
          </cell>
          <cell r="O147" t="e">
            <v>#N/A</v>
          </cell>
          <cell r="P147" t="str">
            <v>N/A</v>
          </cell>
          <cell r="Q147">
            <v>897654.41500000004</v>
          </cell>
          <cell r="R147" t="str">
            <v>N/A</v>
          </cell>
          <cell r="S147">
            <v>539707.39500000002</v>
          </cell>
          <cell r="T147" t="str">
            <v>N/A</v>
          </cell>
        </row>
        <row r="148">
          <cell r="B148" t="str">
            <v>CUBO SINCRONIZADOR DE 3 Y 4 MARCHAS</v>
          </cell>
          <cell r="C148" t="str">
            <v>UNIDAD</v>
          </cell>
          <cell r="D148" t="str">
            <v>N/A</v>
          </cell>
          <cell r="E148">
            <v>515000</v>
          </cell>
          <cell r="F148" t="str">
            <v>N/A</v>
          </cell>
          <cell r="G148">
            <v>524000</v>
          </cell>
          <cell r="H148" t="str">
            <v>N/A</v>
          </cell>
          <cell r="I148" t="str">
            <v>N/A</v>
          </cell>
          <cell r="J148">
            <v>515000</v>
          </cell>
          <cell r="K148" t="e">
            <v>#N/A</v>
          </cell>
          <cell r="L148">
            <v>525027.05000000005</v>
          </cell>
          <cell r="M148" t="e">
            <v>#N/A</v>
          </cell>
          <cell r="N148">
            <v>534202.28</v>
          </cell>
          <cell r="O148" t="e">
            <v>#N/A</v>
          </cell>
          <cell r="P148" t="str">
            <v>N/A</v>
          </cell>
          <cell r="Q148">
            <v>520013.52500000002</v>
          </cell>
          <cell r="R148" t="str">
            <v>N/A</v>
          </cell>
          <cell r="S148">
            <v>529101.14</v>
          </cell>
          <cell r="T148" t="str">
            <v>N/A</v>
          </cell>
        </row>
        <row r="149">
          <cell r="B149" t="str">
            <v>CULATA</v>
          </cell>
          <cell r="C149" t="str">
            <v>UNIDAD</v>
          </cell>
          <cell r="D149">
            <v>14192000</v>
          </cell>
          <cell r="E149">
            <v>12845000</v>
          </cell>
          <cell r="F149">
            <v>9573924</v>
          </cell>
          <cell r="G149">
            <v>18963000</v>
          </cell>
          <cell r="H149">
            <v>9573924</v>
          </cell>
          <cell r="I149">
            <v>9573924</v>
          </cell>
          <cell r="J149">
            <v>12845000</v>
          </cell>
          <cell r="K149">
            <v>14468318.24</v>
          </cell>
          <cell r="L149">
            <v>13095092.15</v>
          </cell>
          <cell r="M149">
            <v>12901392.85</v>
          </cell>
          <cell r="N149">
            <v>19332209.609999999</v>
          </cell>
          <cell r="O149">
            <v>12901392.85</v>
          </cell>
          <cell r="P149">
            <v>14330159.120000001</v>
          </cell>
          <cell r="Q149">
            <v>12970046.074999999</v>
          </cell>
          <cell r="R149">
            <v>11237658.425000001</v>
          </cell>
          <cell r="S149">
            <v>19147604.805</v>
          </cell>
          <cell r="T149">
            <v>11237658.425000001</v>
          </cell>
        </row>
        <row r="150">
          <cell r="B150" t="str">
            <v>DEPOSITO LAVA VIDRIOS</v>
          </cell>
          <cell r="C150" t="str">
            <v>UNIDAD</v>
          </cell>
          <cell r="D150">
            <v>137000</v>
          </cell>
          <cell r="E150">
            <v>413000</v>
          </cell>
          <cell r="F150">
            <v>454743</v>
          </cell>
          <cell r="G150">
            <v>349000</v>
          </cell>
          <cell r="H150">
            <v>454743</v>
          </cell>
          <cell r="I150">
            <v>454743</v>
          </cell>
          <cell r="J150">
            <v>413000</v>
          </cell>
          <cell r="K150">
            <v>139667.39000000001</v>
          </cell>
          <cell r="L150">
            <v>421041.11</v>
          </cell>
          <cell r="M150">
            <v>467936.73</v>
          </cell>
          <cell r="N150">
            <v>355795.03</v>
          </cell>
          <cell r="O150">
            <v>467936.73</v>
          </cell>
          <cell r="P150">
            <v>138333.69500000001</v>
          </cell>
          <cell r="Q150">
            <v>417020.55499999999</v>
          </cell>
          <cell r="R150">
            <v>461339.86499999999</v>
          </cell>
          <cell r="S150">
            <v>352397.51500000001</v>
          </cell>
          <cell r="T150">
            <v>461339.86499999999</v>
          </cell>
        </row>
        <row r="151">
          <cell r="B151" t="str">
            <v>DISCO FRENO</v>
          </cell>
          <cell r="C151" t="str">
            <v>UNIDAD</v>
          </cell>
          <cell r="D151">
            <v>950000</v>
          </cell>
          <cell r="E151">
            <v>784001</v>
          </cell>
          <cell r="F151">
            <v>784001</v>
          </cell>
          <cell r="G151">
            <v>1322000</v>
          </cell>
          <cell r="H151">
            <v>784001</v>
          </cell>
          <cell r="I151">
            <v>784001</v>
          </cell>
          <cell r="J151">
            <v>784001</v>
          </cell>
          <cell r="K151">
            <v>968496.5</v>
          </cell>
          <cell r="L151">
            <v>799265.53099999996</v>
          </cell>
          <cell r="M151">
            <v>799265.53099999996</v>
          </cell>
          <cell r="N151">
            <v>1347739.34</v>
          </cell>
          <cell r="O151">
            <v>799265.53099999996</v>
          </cell>
          <cell r="P151">
            <v>959248.25</v>
          </cell>
          <cell r="Q151">
            <v>791633.26549999998</v>
          </cell>
          <cell r="R151">
            <v>791633.26549999998</v>
          </cell>
          <cell r="S151">
            <v>1334869.67</v>
          </cell>
          <cell r="T151">
            <v>791633.26549999998</v>
          </cell>
        </row>
        <row r="152">
          <cell r="B152" t="str">
            <v>DISCO FRENO DELANTERO</v>
          </cell>
          <cell r="C152" t="str">
            <v>UNIDAD</v>
          </cell>
          <cell r="D152">
            <v>950000</v>
          </cell>
          <cell r="E152">
            <v>784001</v>
          </cell>
          <cell r="F152">
            <v>784001</v>
          </cell>
          <cell r="G152">
            <v>2255933</v>
          </cell>
          <cell r="H152">
            <v>784001</v>
          </cell>
          <cell r="I152">
            <v>784001</v>
          </cell>
          <cell r="J152">
            <v>784001</v>
          </cell>
          <cell r="K152">
            <v>968496.5</v>
          </cell>
          <cell r="L152">
            <v>799265.53099999996</v>
          </cell>
          <cell r="M152">
            <v>799265.53099999996</v>
          </cell>
          <cell r="N152">
            <v>1172390.5</v>
          </cell>
          <cell r="O152">
            <v>799265.53099999996</v>
          </cell>
          <cell r="P152">
            <v>959248.25</v>
          </cell>
          <cell r="Q152">
            <v>791633.26549999998</v>
          </cell>
          <cell r="R152">
            <v>791633.26549999998</v>
          </cell>
          <cell r="S152">
            <v>1714161.75</v>
          </cell>
          <cell r="T152">
            <v>791633.26549999998</v>
          </cell>
        </row>
        <row r="153">
          <cell r="B153" t="str">
            <v>DISCO FRENO TRASERO</v>
          </cell>
          <cell r="C153" t="str">
            <v>UNIDAD</v>
          </cell>
          <cell r="D153">
            <v>1128000</v>
          </cell>
          <cell r="E153" t="str">
            <v>N/A</v>
          </cell>
          <cell r="F153">
            <v>987000</v>
          </cell>
          <cell r="G153">
            <v>1285000</v>
          </cell>
          <cell r="H153">
            <v>987000</v>
          </cell>
          <cell r="I153">
            <v>987000</v>
          </cell>
          <cell r="J153" t="str">
            <v>N/A</v>
          </cell>
          <cell r="K153">
            <v>1149962.1599999999</v>
          </cell>
          <cell r="L153" t="e">
            <v>#N/A</v>
          </cell>
          <cell r="M153">
            <v>1006216.89</v>
          </cell>
          <cell r="N153">
            <v>1310018.95</v>
          </cell>
          <cell r="O153">
            <v>1006216.89</v>
          </cell>
          <cell r="P153">
            <v>1138981.08</v>
          </cell>
          <cell r="Q153" t="str">
            <v>N/A</v>
          </cell>
          <cell r="R153">
            <v>996608.44500000007</v>
          </cell>
          <cell r="S153">
            <v>1297509.4750000001</v>
          </cell>
          <cell r="T153">
            <v>996608.44500000007</v>
          </cell>
        </row>
        <row r="154">
          <cell r="B154" t="str">
            <v>DISTRIBUIDOR</v>
          </cell>
          <cell r="C154" t="str">
            <v>UNIDAD</v>
          </cell>
          <cell r="D154" t="str">
            <v>N/A</v>
          </cell>
          <cell r="E154" t="str">
            <v>N/A</v>
          </cell>
          <cell r="F154" t="str">
            <v>N/A</v>
          </cell>
          <cell r="G154">
            <v>4527000</v>
          </cell>
          <cell r="H154" t="str">
            <v>N/A</v>
          </cell>
          <cell r="I154" t="str">
            <v>N/A</v>
          </cell>
          <cell r="J154" t="str">
            <v>N/A</v>
          </cell>
          <cell r="K154" t="e">
            <v>#N/A</v>
          </cell>
          <cell r="L154" t="e">
            <v>#N/A</v>
          </cell>
          <cell r="M154" t="e">
            <v>#N/A</v>
          </cell>
          <cell r="N154">
            <v>4615140.6900000004</v>
          </cell>
          <cell r="O154" t="e">
            <v>#N/A</v>
          </cell>
          <cell r="P154" t="str">
            <v>N/A</v>
          </cell>
          <cell r="Q154" t="str">
            <v>N/A</v>
          </cell>
          <cell r="R154" t="str">
            <v>N/A</v>
          </cell>
          <cell r="S154">
            <v>4571070.3450000007</v>
          </cell>
          <cell r="T154" t="str">
            <v>N/A</v>
          </cell>
        </row>
        <row r="155">
          <cell r="B155" t="str">
            <v>EJE ENGRANAJE DE REVERSA</v>
          </cell>
          <cell r="C155" t="str">
            <v>UNIDAD</v>
          </cell>
          <cell r="D155" t="str">
            <v>N/A</v>
          </cell>
          <cell r="E155" t="str">
            <v>N/S</v>
          </cell>
          <cell r="F155" t="str">
            <v>N/A</v>
          </cell>
          <cell r="G155">
            <v>97000</v>
          </cell>
          <cell r="H155" t="str">
            <v>N/A</v>
          </cell>
          <cell r="I155" t="str">
            <v>N/A</v>
          </cell>
          <cell r="J155" t="str">
            <v>N/S</v>
          </cell>
          <cell r="K155" t="e">
            <v>#N/A</v>
          </cell>
          <cell r="L155" t="e">
            <v>#N/A</v>
          </cell>
          <cell r="M155" t="e">
            <v>#N/A</v>
          </cell>
          <cell r="N155">
            <v>108063.82</v>
          </cell>
          <cell r="O155" t="e">
            <v>#N/A</v>
          </cell>
          <cell r="P155" t="str">
            <v>N/A</v>
          </cell>
          <cell r="Q155" t="str">
            <v>N/A</v>
          </cell>
          <cell r="R155" t="str">
            <v>N/A</v>
          </cell>
          <cell r="S155">
            <v>102531.91</v>
          </cell>
          <cell r="T155" t="str">
            <v>N/A</v>
          </cell>
        </row>
        <row r="156">
          <cell r="B156" t="str">
            <v>EJE CUENTA KILOMETROS</v>
          </cell>
          <cell r="C156" t="str">
            <v>UNIDAD</v>
          </cell>
          <cell r="D156">
            <v>99000</v>
          </cell>
          <cell r="E156">
            <v>128000</v>
          </cell>
          <cell r="F156" t="str">
            <v>N/A</v>
          </cell>
          <cell r="G156">
            <v>185000</v>
          </cell>
          <cell r="H156" t="str">
            <v>N/A</v>
          </cell>
          <cell r="I156" t="str">
            <v>N/A</v>
          </cell>
          <cell r="J156">
            <v>128000</v>
          </cell>
          <cell r="K156">
            <v>100927.53</v>
          </cell>
          <cell r="L156">
            <v>130492.16</v>
          </cell>
          <cell r="M156" t="e">
            <v>#N/A</v>
          </cell>
          <cell r="N156">
            <v>188601.95</v>
          </cell>
          <cell r="O156" t="e">
            <v>#N/A</v>
          </cell>
          <cell r="P156">
            <v>99963.764999999999</v>
          </cell>
          <cell r="Q156">
            <v>129246.08</v>
          </cell>
          <cell r="R156" t="str">
            <v>N/A</v>
          </cell>
          <cell r="S156">
            <v>186800.97500000001</v>
          </cell>
          <cell r="T156" t="str">
            <v>N/A</v>
          </cell>
        </row>
        <row r="157">
          <cell r="B157" t="str">
            <v>EJE DE CAMBIO DE REVERSA/QUINTA MARCHA</v>
          </cell>
          <cell r="C157" t="str">
            <v>UNIDAD</v>
          </cell>
          <cell r="D157" t="str">
            <v>N/A</v>
          </cell>
          <cell r="E157">
            <v>1701000</v>
          </cell>
          <cell r="F157" t="str">
            <v>N/A</v>
          </cell>
          <cell r="G157" t="str">
            <v>N/A</v>
          </cell>
          <cell r="H157" t="str">
            <v>N/A</v>
          </cell>
          <cell r="I157" t="str">
            <v>N/A</v>
          </cell>
          <cell r="J157">
            <v>1701000</v>
          </cell>
          <cell r="K157" t="e">
            <v>#N/A</v>
          </cell>
          <cell r="L157">
            <v>1734118.47</v>
          </cell>
          <cell r="M157" t="e">
            <v>#N/A</v>
          </cell>
          <cell r="N157" t="e">
            <v>#N/A</v>
          </cell>
          <cell r="O157" t="e">
            <v>#N/A</v>
          </cell>
          <cell r="P157" t="str">
            <v>N/A</v>
          </cell>
          <cell r="Q157">
            <v>1717559.2349999999</v>
          </cell>
          <cell r="R157" t="str">
            <v>N/A</v>
          </cell>
          <cell r="S157" t="str">
            <v>N/A</v>
          </cell>
          <cell r="T157" t="str">
            <v>N/A</v>
          </cell>
        </row>
        <row r="158">
          <cell r="B158" t="str">
            <v>EJE DE ENTRADA</v>
          </cell>
          <cell r="C158" t="str">
            <v>UNIDAD</v>
          </cell>
          <cell r="D158">
            <v>3050000</v>
          </cell>
          <cell r="E158">
            <v>1745001</v>
          </cell>
          <cell r="F158" t="str">
            <v>N/A</v>
          </cell>
          <cell r="G158">
            <v>2098000</v>
          </cell>
          <cell r="H158" t="str">
            <v>N/A</v>
          </cell>
          <cell r="I158" t="str">
            <v>N/A</v>
          </cell>
          <cell r="J158">
            <v>1745001</v>
          </cell>
          <cell r="K158">
            <v>3415224.5</v>
          </cell>
          <cell r="L158">
            <v>1778976.2009999999</v>
          </cell>
          <cell r="M158" t="e">
            <v>#N/A</v>
          </cell>
          <cell r="N158">
            <v>2348858.88</v>
          </cell>
          <cell r="O158" t="e">
            <v>#N/A</v>
          </cell>
          <cell r="P158">
            <v>3232612.25</v>
          </cell>
          <cell r="Q158">
            <v>1761988.6004999999</v>
          </cell>
          <cell r="R158" t="str">
            <v>N/A</v>
          </cell>
          <cell r="S158">
            <v>2223429.44</v>
          </cell>
          <cell r="T158" t="str">
            <v>N/A</v>
          </cell>
        </row>
        <row r="159">
          <cell r="B159" t="str">
            <v>EJE DE SELECCION Y CAMBIO</v>
          </cell>
          <cell r="C159" t="str">
            <v>UNIDAD</v>
          </cell>
          <cell r="D159" t="str">
            <v>N/S</v>
          </cell>
          <cell r="E159" t="str">
            <v>N/S</v>
          </cell>
          <cell r="F159" t="str">
            <v>N/A</v>
          </cell>
          <cell r="G159">
            <v>151000</v>
          </cell>
          <cell r="H159" t="str">
            <v>N/A</v>
          </cell>
          <cell r="I159" t="str">
            <v>N/A</v>
          </cell>
          <cell r="J159" t="str">
            <v>N/S</v>
          </cell>
          <cell r="K159" t="e">
            <v>#N/A</v>
          </cell>
          <cell r="L159" t="e">
            <v>#N/A</v>
          </cell>
          <cell r="M159" t="e">
            <v>#N/A</v>
          </cell>
          <cell r="N159">
            <v>169232.02</v>
          </cell>
          <cell r="O159" t="e">
            <v>#N/A</v>
          </cell>
          <cell r="P159" t="str">
            <v>N/A</v>
          </cell>
          <cell r="Q159" t="str">
            <v>N/A</v>
          </cell>
          <cell r="R159" t="str">
            <v>N/A</v>
          </cell>
          <cell r="S159">
            <v>160116.01</v>
          </cell>
          <cell r="T159" t="str">
            <v>N/A</v>
          </cell>
        </row>
        <row r="160">
          <cell r="B160" t="str">
            <v>EJE DEL ENGRANAJE DEL PIÑON DIFERENCIAL</v>
          </cell>
          <cell r="C160" t="str">
            <v>UNIDAD</v>
          </cell>
          <cell r="D160">
            <v>536000</v>
          </cell>
          <cell r="E160">
            <v>536000</v>
          </cell>
          <cell r="F160">
            <v>143081</v>
          </cell>
          <cell r="G160">
            <v>256000</v>
          </cell>
          <cell r="H160">
            <v>143081</v>
          </cell>
          <cell r="I160">
            <v>143081</v>
          </cell>
          <cell r="J160">
            <v>536000</v>
          </cell>
          <cell r="K160">
            <v>546435.92000000004</v>
          </cell>
          <cell r="L160">
            <v>546435.92000000004</v>
          </cell>
          <cell r="M160">
            <v>175348.84</v>
          </cell>
          <cell r="N160">
            <v>286471.07</v>
          </cell>
          <cell r="O160">
            <v>175348.84</v>
          </cell>
          <cell r="P160">
            <v>541217.96</v>
          </cell>
          <cell r="Q160">
            <v>541217.96</v>
          </cell>
          <cell r="R160">
            <v>159214.91999999998</v>
          </cell>
          <cell r="S160">
            <v>271235.53500000003</v>
          </cell>
          <cell r="T160">
            <v>159214.91999999998</v>
          </cell>
        </row>
        <row r="161">
          <cell r="B161" t="str">
            <v>ELECTROVALVULA</v>
          </cell>
          <cell r="C161" t="str">
            <v>UNIDAD</v>
          </cell>
          <cell r="D161">
            <v>478000</v>
          </cell>
          <cell r="E161" t="str">
            <v>N/A</v>
          </cell>
          <cell r="F161">
            <v>1051000</v>
          </cell>
          <cell r="G161" t="str">
            <v>N/A</v>
          </cell>
          <cell r="H161">
            <v>1051000</v>
          </cell>
          <cell r="I161">
            <v>1051000</v>
          </cell>
          <cell r="J161" t="str">
            <v>N/A</v>
          </cell>
          <cell r="K161">
            <v>487306.66</v>
          </cell>
          <cell r="L161" t="e">
            <v>#N/A</v>
          </cell>
          <cell r="M161">
            <v>1071462.97</v>
          </cell>
          <cell r="N161" t="e">
            <v>#N/A</v>
          </cell>
          <cell r="O161">
            <v>1071462.97</v>
          </cell>
          <cell r="P161">
            <v>482653.32999999996</v>
          </cell>
          <cell r="Q161" t="str">
            <v>N/A</v>
          </cell>
          <cell r="R161">
            <v>1061231.4849999999</v>
          </cell>
          <cell r="S161" t="str">
            <v>N/A</v>
          </cell>
          <cell r="T161">
            <v>1061231.4849999999</v>
          </cell>
        </row>
        <row r="162">
          <cell r="B162" t="str">
            <v>EMPAQUE BOMBA DE AGUA</v>
          </cell>
          <cell r="C162" t="str">
            <v>UNIDAD</v>
          </cell>
          <cell r="D162" t="str">
            <v>N/A</v>
          </cell>
          <cell r="E162">
            <v>44000</v>
          </cell>
          <cell r="F162">
            <v>115745</v>
          </cell>
          <cell r="G162">
            <v>36999</v>
          </cell>
          <cell r="H162">
            <v>115745</v>
          </cell>
          <cell r="I162">
            <v>115745</v>
          </cell>
          <cell r="J162">
            <v>44000</v>
          </cell>
          <cell r="K162" t="e">
            <v>#N/A</v>
          </cell>
          <cell r="L162">
            <v>44856.68</v>
          </cell>
          <cell r="M162">
            <v>122336.4</v>
          </cell>
          <cell r="N162">
            <v>37719.339</v>
          </cell>
          <cell r="O162">
            <v>122336.4</v>
          </cell>
          <cell r="P162" t="str">
            <v>N/A</v>
          </cell>
          <cell r="Q162">
            <v>44428.34</v>
          </cell>
          <cell r="R162">
            <v>119040.7</v>
          </cell>
          <cell r="S162">
            <v>37359.169500000004</v>
          </cell>
          <cell r="T162">
            <v>119040.7</v>
          </cell>
        </row>
        <row r="163">
          <cell r="B163" t="str">
            <v>EMPAQUE CUERPO ACELERACION</v>
          </cell>
          <cell r="C163" t="str">
            <v>UNIDAD</v>
          </cell>
          <cell r="D163">
            <v>23000</v>
          </cell>
          <cell r="E163">
            <v>23000</v>
          </cell>
          <cell r="F163">
            <v>23000</v>
          </cell>
          <cell r="G163">
            <v>42000</v>
          </cell>
          <cell r="H163">
            <v>23000</v>
          </cell>
          <cell r="I163">
            <v>23000</v>
          </cell>
          <cell r="J163">
            <v>23000</v>
          </cell>
          <cell r="K163">
            <v>23447.81</v>
          </cell>
          <cell r="L163">
            <v>23447.81</v>
          </cell>
          <cell r="M163">
            <v>23447.81</v>
          </cell>
          <cell r="N163">
            <v>42817.74</v>
          </cell>
          <cell r="O163">
            <v>23447.81</v>
          </cell>
          <cell r="P163">
            <v>23223.904999999999</v>
          </cell>
          <cell r="Q163">
            <v>23223.904999999999</v>
          </cell>
          <cell r="R163">
            <v>23223.904999999999</v>
          </cell>
          <cell r="S163">
            <v>42408.869999999995</v>
          </cell>
          <cell r="T163">
            <v>23223.904999999999</v>
          </cell>
        </row>
        <row r="164">
          <cell r="B164" t="str">
            <v>EMPAQUE DE LA CAJA DE CONTROL DE ENGRANAJE DE CAMBIOS</v>
          </cell>
          <cell r="C164" t="str">
            <v>UNIDAD</v>
          </cell>
          <cell r="D164" t="str">
            <v>N/S</v>
          </cell>
          <cell r="E164">
            <v>124000</v>
          </cell>
          <cell r="F164">
            <v>1247000</v>
          </cell>
          <cell r="G164" t="str">
            <v>N/A</v>
          </cell>
          <cell r="H164">
            <v>1247000</v>
          </cell>
          <cell r="I164">
            <v>1247000</v>
          </cell>
          <cell r="J164">
            <v>124000</v>
          </cell>
          <cell r="K164" t="e">
            <v>#N/A</v>
          </cell>
          <cell r="L164">
            <v>126414.28</v>
          </cell>
          <cell r="M164">
            <v>1271279.0900000001</v>
          </cell>
          <cell r="N164" t="e">
            <v>#N/A</v>
          </cell>
          <cell r="O164">
            <v>1271279.0900000001</v>
          </cell>
          <cell r="P164" t="str">
            <v>N/A</v>
          </cell>
          <cell r="Q164">
            <v>125207.14</v>
          </cell>
          <cell r="R164">
            <v>1259139.5449999999</v>
          </cell>
          <cell r="S164" t="str">
            <v>N/A</v>
          </cell>
          <cell r="T164">
            <v>1259139.5449999999</v>
          </cell>
        </row>
        <row r="165">
          <cell r="B165" t="str">
            <v>EMPAQUETADURA BOMBA FRENO</v>
          </cell>
          <cell r="C165" t="str">
            <v>UNIDAD</v>
          </cell>
          <cell r="D165">
            <v>594000</v>
          </cell>
          <cell r="E165">
            <v>395000</v>
          </cell>
          <cell r="F165" t="str">
            <v>N/A</v>
          </cell>
          <cell r="G165" t="str">
            <v>N/S</v>
          </cell>
          <cell r="H165" t="str">
            <v>N/A</v>
          </cell>
          <cell r="I165" t="str">
            <v>N/A</v>
          </cell>
          <cell r="J165">
            <v>395000</v>
          </cell>
          <cell r="K165">
            <v>585175.78</v>
          </cell>
          <cell r="L165">
            <v>402690.65</v>
          </cell>
          <cell r="M165" t="e">
            <v>#N/A</v>
          </cell>
          <cell r="N165" t="e">
            <v>#N/A</v>
          </cell>
          <cell r="O165" t="e">
            <v>#N/A</v>
          </cell>
          <cell r="P165">
            <v>589587.89</v>
          </cell>
          <cell r="Q165">
            <v>398845.32500000001</v>
          </cell>
          <cell r="R165" t="str">
            <v>N/A</v>
          </cell>
          <cell r="S165" t="str">
            <v>N/A</v>
          </cell>
          <cell r="T165" t="str">
            <v>N/A</v>
          </cell>
        </row>
        <row r="166">
          <cell r="B166" t="str">
            <v>EMPAQUETADURA CAJA DIRECCION COMPLETA</v>
          </cell>
          <cell r="C166" t="str">
            <v>UNIDAD</v>
          </cell>
          <cell r="D166">
            <v>586000</v>
          </cell>
          <cell r="E166">
            <v>631000</v>
          </cell>
          <cell r="F166" t="str">
            <v>N/A</v>
          </cell>
          <cell r="G166">
            <v>925000</v>
          </cell>
          <cell r="H166" t="str">
            <v>N/A</v>
          </cell>
          <cell r="I166" t="str">
            <v>N/A</v>
          </cell>
          <cell r="J166">
            <v>631000</v>
          </cell>
          <cell r="K166">
            <v>597409.42000000004</v>
          </cell>
          <cell r="L166">
            <v>707512.18</v>
          </cell>
          <cell r="M166" t="e">
            <v>#N/A</v>
          </cell>
          <cell r="N166">
            <v>930776.11</v>
          </cell>
          <cell r="O166" t="e">
            <v>#N/A</v>
          </cell>
          <cell r="P166">
            <v>591704.71</v>
          </cell>
          <cell r="Q166">
            <v>669256.09000000008</v>
          </cell>
          <cell r="R166" t="str">
            <v>N/A</v>
          </cell>
          <cell r="S166">
            <v>927888.05499999993</v>
          </cell>
          <cell r="T166" t="str">
            <v>N/A</v>
          </cell>
        </row>
        <row r="167">
          <cell r="B167" t="str">
            <v>EMPAQUETADURA COMPLETA CAJA DIRECCION</v>
          </cell>
          <cell r="C167" t="str">
            <v>UNIDAD</v>
          </cell>
          <cell r="D167">
            <v>586000</v>
          </cell>
          <cell r="E167">
            <v>631000</v>
          </cell>
          <cell r="F167" t="str">
            <v>N/A</v>
          </cell>
          <cell r="G167">
            <v>925000</v>
          </cell>
          <cell r="H167" t="str">
            <v>N/A</v>
          </cell>
          <cell r="I167" t="str">
            <v>N/A</v>
          </cell>
          <cell r="J167">
            <v>631000</v>
          </cell>
          <cell r="K167">
            <v>597409.42000000004</v>
          </cell>
          <cell r="L167">
            <v>707512.18</v>
          </cell>
          <cell r="M167" t="e">
            <v>#N/A</v>
          </cell>
          <cell r="N167">
            <v>930776.11</v>
          </cell>
          <cell r="O167" t="e">
            <v>#N/A</v>
          </cell>
          <cell r="P167">
            <v>591704.71</v>
          </cell>
          <cell r="Q167">
            <v>669256.09000000008</v>
          </cell>
          <cell r="R167" t="str">
            <v>N/A</v>
          </cell>
          <cell r="S167">
            <v>927888.05499999993</v>
          </cell>
          <cell r="T167" t="str">
            <v>N/A</v>
          </cell>
        </row>
        <row r="168">
          <cell r="B168" t="str">
            <v>EMPAQUETADURA MOTOR COMPLETA</v>
          </cell>
          <cell r="C168" t="str">
            <v>JUEGO</v>
          </cell>
          <cell r="D168">
            <v>1993000</v>
          </cell>
          <cell r="E168">
            <v>1677000</v>
          </cell>
          <cell r="F168">
            <v>1958000</v>
          </cell>
          <cell r="G168">
            <v>1517000</v>
          </cell>
          <cell r="H168">
            <v>1958000</v>
          </cell>
          <cell r="I168">
            <v>1958000</v>
          </cell>
          <cell r="J168">
            <v>1677000</v>
          </cell>
          <cell r="K168">
            <v>2031803.71</v>
          </cell>
          <cell r="L168">
            <v>1709651.19</v>
          </cell>
          <cell r="M168">
            <v>1996122.26</v>
          </cell>
          <cell r="N168">
            <v>1546535.99</v>
          </cell>
          <cell r="O168">
            <v>1996122.26</v>
          </cell>
          <cell r="P168">
            <v>2012401.855</v>
          </cell>
          <cell r="Q168">
            <v>1693325.595</v>
          </cell>
          <cell r="R168">
            <v>1977061.13</v>
          </cell>
          <cell r="S168">
            <v>1531767.9950000001</v>
          </cell>
          <cell r="T168">
            <v>1977061.13</v>
          </cell>
        </row>
        <row r="169">
          <cell r="B169" t="str">
            <v>ENFOCADOR RADIADOR</v>
          </cell>
          <cell r="C169" t="str">
            <v>UNIDAD</v>
          </cell>
          <cell r="D169">
            <v>521000</v>
          </cell>
          <cell r="E169">
            <v>492000</v>
          </cell>
          <cell r="F169">
            <v>628999</v>
          </cell>
          <cell r="G169">
            <v>652999</v>
          </cell>
          <cell r="H169">
            <v>628999</v>
          </cell>
          <cell r="I169">
            <v>628999</v>
          </cell>
          <cell r="J169">
            <v>492000</v>
          </cell>
          <cell r="K169">
            <v>531143.87</v>
          </cell>
          <cell r="L169">
            <v>501579.24</v>
          </cell>
          <cell r="M169">
            <v>641245.57900000003</v>
          </cell>
          <cell r="N169">
            <v>665712.85899999994</v>
          </cell>
          <cell r="O169">
            <v>641245.57900000003</v>
          </cell>
          <cell r="P169">
            <v>526071.93500000006</v>
          </cell>
          <cell r="Q169">
            <v>496789.62</v>
          </cell>
          <cell r="R169">
            <v>635122.28949999996</v>
          </cell>
          <cell r="S169">
            <v>659355.92949999997</v>
          </cell>
          <cell r="T169">
            <v>635122.28949999996</v>
          </cell>
        </row>
        <row r="170">
          <cell r="B170" t="str">
            <v>ENFRIADOR DE ACEITE</v>
          </cell>
          <cell r="C170" t="str">
            <v>UNIDAD</v>
          </cell>
          <cell r="D170">
            <v>3535000</v>
          </cell>
          <cell r="E170">
            <v>3026000</v>
          </cell>
          <cell r="F170">
            <v>3403000</v>
          </cell>
          <cell r="G170">
            <v>2886000</v>
          </cell>
          <cell r="H170">
            <v>3403000</v>
          </cell>
          <cell r="I170">
            <v>3403000</v>
          </cell>
          <cell r="J170">
            <v>3026000</v>
          </cell>
          <cell r="K170">
            <v>3603826.45</v>
          </cell>
          <cell r="L170">
            <v>2395754.5</v>
          </cell>
          <cell r="M170">
            <v>3256187.18</v>
          </cell>
          <cell r="N170">
            <v>3238856.19</v>
          </cell>
          <cell r="O170">
            <v>3256187.18</v>
          </cell>
          <cell r="P170">
            <v>3569413.2250000001</v>
          </cell>
          <cell r="Q170">
            <v>2710877.25</v>
          </cell>
          <cell r="R170">
            <v>3329593.59</v>
          </cell>
          <cell r="S170">
            <v>3062428.0949999997</v>
          </cell>
          <cell r="T170">
            <v>3329593.59</v>
          </cell>
        </row>
        <row r="171">
          <cell r="B171" t="str">
            <v>ENGRANAJE DE CUARTA MARCHA DEL EJE CONTADOR</v>
          </cell>
          <cell r="C171" t="str">
            <v>UNIDAD</v>
          </cell>
          <cell r="D171" t="str">
            <v>N/A</v>
          </cell>
          <cell r="E171">
            <v>1745001</v>
          </cell>
          <cell r="F171" t="str">
            <v>N/A</v>
          </cell>
          <cell r="G171">
            <v>2098000</v>
          </cell>
          <cell r="H171" t="str">
            <v>N/A</v>
          </cell>
          <cell r="I171" t="str">
            <v>N/A</v>
          </cell>
          <cell r="J171">
            <v>1745001</v>
          </cell>
          <cell r="K171" t="e">
            <v>#N/A</v>
          </cell>
          <cell r="L171">
            <v>1778976.2009999999</v>
          </cell>
          <cell r="M171" t="e">
            <v>#N/A</v>
          </cell>
          <cell r="N171">
            <v>2348858.88</v>
          </cell>
          <cell r="O171" t="e">
            <v>#N/A</v>
          </cell>
          <cell r="P171" t="str">
            <v>N/A</v>
          </cell>
          <cell r="Q171">
            <v>1761988.6004999999</v>
          </cell>
          <cell r="R171" t="str">
            <v>N/A</v>
          </cell>
          <cell r="S171">
            <v>2223429.44</v>
          </cell>
          <cell r="T171" t="str">
            <v>N/A</v>
          </cell>
        </row>
        <row r="172">
          <cell r="B172" t="str">
            <v>ENGRANAJE DE CUARTA MARCHA EJE DE ENTRADA</v>
          </cell>
          <cell r="C172" t="str">
            <v>UNIDAD</v>
          </cell>
          <cell r="D172" t="str">
            <v>N/A</v>
          </cell>
          <cell r="E172">
            <v>1745001</v>
          </cell>
          <cell r="F172" t="str">
            <v>N/A</v>
          </cell>
          <cell r="G172">
            <v>2098000</v>
          </cell>
          <cell r="H172" t="str">
            <v>N/A</v>
          </cell>
          <cell r="I172" t="str">
            <v>N/A</v>
          </cell>
          <cell r="J172">
            <v>1745001</v>
          </cell>
          <cell r="K172" t="e">
            <v>#N/A</v>
          </cell>
          <cell r="L172">
            <v>1778976.2009999999</v>
          </cell>
          <cell r="M172" t="e">
            <v>#N/A</v>
          </cell>
          <cell r="N172">
            <v>2348858.88</v>
          </cell>
          <cell r="O172" t="e">
            <v>#N/A</v>
          </cell>
          <cell r="P172" t="str">
            <v>N/A</v>
          </cell>
          <cell r="Q172">
            <v>1761988.6004999999</v>
          </cell>
          <cell r="R172" t="str">
            <v>N/A</v>
          </cell>
          <cell r="S172">
            <v>2223429.44</v>
          </cell>
          <cell r="T172" t="str">
            <v>N/A</v>
          </cell>
        </row>
        <row r="173">
          <cell r="B173" t="str">
            <v>ENGRANAJE DE PRIMERA MARCHA EJE CONTADOR</v>
          </cell>
          <cell r="C173" t="str">
            <v>UNIDAD</v>
          </cell>
          <cell r="D173" t="str">
            <v>N/A</v>
          </cell>
          <cell r="E173">
            <v>1461999</v>
          </cell>
          <cell r="F173" t="str">
            <v>N/A</v>
          </cell>
          <cell r="G173">
            <v>1525000</v>
          </cell>
          <cell r="H173" t="str">
            <v>N/A</v>
          </cell>
          <cell r="I173" t="str">
            <v>N/A</v>
          </cell>
          <cell r="J173">
            <v>1461999</v>
          </cell>
          <cell r="K173" t="e">
            <v>#N/A</v>
          </cell>
          <cell r="L173">
            <v>1635229.88</v>
          </cell>
          <cell r="M173" t="e">
            <v>#N/A</v>
          </cell>
          <cell r="N173">
            <v>1706592.78</v>
          </cell>
          <cell r="O173" t="e">
            <v>#N/A</v>
          </cell>
          <cell r="P173" t="str">
            <v>N/A</v>
          </cell>
          <cell r="Q173">
            <v>1548614.44</v>
          </cell>
          <cell r="R173" t="str">
            <v>N/A</v>
          </cell>
          <cell r="S173">
            <v>1615796.3900000001</v>
          </cell>
          <cell r="T173" t="str">
            <v>N/A</v>
          </cell>
        </row>
        <row r="174">
          <cell r="B174" t="str">
            <v>ENGRANAJE DE QUINTA MARCHA DEL EJE CONTADOR</v>
          </cell>
          <cell r="C174" t="str">
            <v>UNIDAD</v>
          </cell>
          <cell r="D174" t="str">
            <v>N/A</v>
          </cell>
          <cell r="E174">
            <v>900001</v>
          </cell>
          <cell r="F174" t="str">
            <v>N/A</v>
          </cell>
          <cell r="G174">
            <v>1013878</v>
          </cell>
          <cell r="H174" t="str">
            <v>N/A</v>
          </cell>
          <cell r="I174" t="str">
            <v>N/A</v>
          </cell>
          <cell r="J174">
            <v>900001</v>
          </cell>
          <cell r="K174" t="e">
            <v>#N/A</v>
          </cell>
          <cell r="L174">
            <v>917524.05099999998</v>
          </cell>
          <cell r="M174" t="e">
            <v>#N/A</v>
          </cell>
          <cell r="N174">
            <v>1212149.83</v>
          </cell>
          <cell r="O174" t="e">
            <v>#N/A</v>
          </cell>
          <cell r="P174" t="str">
            <v>N/A</v>
          </cell>
          <cell r="Q174">
            <v>908762.52549999999</v>
          </cell>
          <cell r="R174" t="str">
            <v>N/A</v>
          </cell>
          <cell r="S174">
            <v>1113013.915</v>
          </cell>
          <cell r="T174" t="str">
            <v>N/A</v>
          </cell>
        </row>
        <row r="175">
          <cell r="B175" t="str">
            <v>ENGRANAJE DE REVERSA</v>
          </cell>
          <cell r="C175" t="str">
            <v>JUEGO</v>
          </cell>
          <cell r="D175" t="str">
            <v>N/A</v>
          </cell>
          <cell r="E175">
            <v>560000</v>
          </cell>
          <cell r="F175" t="str">
            <v>N/A</v>
          </cell>
          <cell r="G175">
            <v>883000</v>
          </cell>
          <cell r="H175" t="str">
            <v>N/A</v>
          </cell>
          <cell r="I175" t="str">
            <v>N/A</v>
          </cell>
          <cell r="J175">
            <v>560000</v>
          </cell>
          <cell r="K175" t="e">
            <v>#N/A</v>
          </cell>
          <cell r="L175">
            <v>772758.26</v>
          </cell>
          <cell r="M175" t="e">
            <v>#N/A</v>
          </cell>
          <cell r="N175">
            <v>988885.9</v>
          </cell>
          <cell r="O175" t="e">
            <v>#N/A</v>
          </cell>
          <cell r="P175" t="str">
            <v>N/A</v>
          </cell>
          <cell r="Q175">
            <v>666379.13</v>
          </cell>
          <cell r="R175" t="str">
            <v>N/A</v>
          </cell>
          <cell r="S175">
            <v>935942.95</v>
          </cell>
          <cell r="T175" t="str">
            <v>N/A</v>
          </cell>
        </row>
        <row r="176">
          <cell r="B176" t="str">
            <v>ENGRANAJE DE SEGUNDA MARCHA DEL EJE CONTADOR</v>
          </cell>
          <cell r="C176" t="str">
            <v>JUEGO</v>
          </cell>
          <cell r="D176" t="str">
            <v>N/A</v>
          </cell>
          <cell r="E176">
            <v>1055000</v>
          </cell>
          <cell r="F176" t="str">
            <v>N/A</v>
          </cell>
          <cell r="G176">
            <v>929000</v>
          </cell>
          <cell r="H176" t="str">
            <v>N/A</v>
          </cell>
          <cell r="I176" t="str">
            <v>N/A</v>
          </cell>
          <cell r="J176">
            <v>1055000</v>
          </cell>
          <cell r="K176" t="e">
            <v>#N/A</v>
          </cell>
          <cell r="L176">
            <v>1075540.8500000001</v>
          </cell>
          <cell r="M176" t="e">
            <v>#N/A</v>
          </cell>
          <cell r="N176">
            <v>1040878.87</v>
          </cell>
          <cell r="O176" t="e">
            <v>#N/A</v>
          </cell>
          <cell r="P176" t="str">
            <v>N/A</v>
          </cell>
          <cell r="Q176">
            <v>1065270.425</v>
          </cell>
          <cell r="R176" t="str">
            <v>N/A</v>
          </cell>
          <cell r="S176">
            <v>984939.43500000006</v>
          </cell>
          <cell r="T176" t="str">
            <v>N/A</v>
          </cell>
        </row>
        <row r="177">
          <cell r="B177" t="str">
            <v>ENGRANAJE DE TERCERA MARCHA DEL EJE CONTADOR</v>
          </cell>
          <cell r="C177" t="str">
            <v>JUEGO</v>
          </cell>
          <cell r="D177" t="str">
            <v>N/A</v>
          </cell>
          <cell r="E177">
            <v>1023387</v>
          </cell>
          <cell r="F177" t="str">
            <v>N/A</v>
          </cell>
          <cell r="G177">
            <v>1297000</v>
          </cell>
          <cell r="H177" t="str">
            <v>N/A</v>
          </cell>
          <cell r="I177" t="str">
            <v>N/A</v>
          </cell>
          <cell r="J177">
            <v>1023387</v>
          </cell>
          <cell r="K177" t="e">
            <v>#N/A</v>
          </cell>
          <cell r="L177">
            <v>926699.28099999996</v>
          </cell>
          <cell r="M177" t="e">
            <v>#N/A</v>
          </cell>
          <cell r="N177">
            <v>1322252.5900000001</v>
          </cell>
          <cell r="O177" t="e">
            <v>#N/A</v>
          </cell>
          <cell r="P177" t="str">
            <v>N/A</v>
          </cell>
          <cell r="Q177">
            <v>975043.14049999998</v>
          </cell>
          <cell r="R177" t="str">
            <v>N/A</v>
          </cell>
          <cell r="S177">
            <v>1309626.2949999999</v>
          </cell>
          <cell r="T177" t="str">
            <v>N/A</v>
          </cell>
        </row>
        <row r="178">
          <cell r="B178" t="str">
            <v>ENGRANAJE DE TERCERA MARCHA EJE DE ENTRADA</v>
          </cell>
          <cell r="C178" t="str">
            <v>UNIDAD</v>
          </cell>
          <cell r="D178" t="str">
            <v>N/A</v>
          </cell>
          <cell r="E178">
            <v>1023387</v>
          </cell>
          <cell r="F178" t="str">
            <v>N/A</v>
          </cell>
          <cell r="G178" t="str">
            <v>N/A</v>
          </cell>
          <cell r="H178" t="str">
            <v>N/A</v>
          </cell>
          <cell r="I178" t="str">
            <v>N/A</v>
          </cell>
          <cell r="J178">
            <v>1023387</v>
          </cell>
          <cell r="K178" t="e">
            <v>#N/A</v>
          </cell>
          <cell r="L178">
            <v>926699.28099999996</v>
          </cell>
          <cell r="M178" t="e">
            <v>#N/A</v>
          </cell>
          <cell r="N178" t="e">
            <v>#N/A</v>
          </cell>
          <cell r="O178" t="e">
            <v>#N/A</v>
          </cell>
          <cell r="P178" t="str">
            <v>N/A</v>
          </cell>
          <cell r="Q178">
            <v>975043.14049999998</v>
          </cell>
          <cell r="R178" t="str">
            <v>N/A</v>
          </cell>
          <cell r="S178" t="str">
            <v>N/A</v>
          </cell>
          <cell r="T178" t="str">
            <v>N/A</v>
          </cell>
        </row>
        <row r="179">
          <cell r="B179" t="str">
            <v>ENGRANAJE DEL LADO DEL DIFERENCIAL</v>
          </cell>
          <cell r="C179" t="str">
            <v>UNIDAD</v>
          </cell>
          <cell r="D179">
            <v>2043000</v>
          </cell>
          <cell r="E179">
            <v>2123000</v>
          </cell>
          <cell r="F179">
            <v>2043000</v>
          </cell>
          <cell r="G179" t="str">
            <v>N/S</v>
          </cell>
          <cell r="H179">
            <v>2043000</v>
          </cell>
          <cell r="I179">
            <v>2043000</v>
          </cell>
          <cell r="J179">
            <v>2123000</v>
          </cell>
          <cell r="K179">
            <v>2082777.21</v>
          </cell>
          <cell r="L179">
            <v>2380462.4500000002</v>
          </cell>
          <cell r="M179">
            <v>2082777.21</v>
          </cell>
          <cell r="N179" t="e">
            <v>#N/A</v>
          </cell>
          <cell r="O179">
            <v>2082777.21</v>
          </cell>
          <cell r="P179">
            <v>2062888.605</v>
          </cell>
          <cell r="Q179">
            <v>2251731.2250000001</v>
          </cell>
          <cell r="R179">
            <v>2062888.605</v>
          </cell>
          <cell r="S179" t="str">
            <v>N/A</v>
          </cell>
          <cell r="T179">
            <v>2062888.605</v>
          </cell>
        </row>
        <row r="180">
          <cell r="B180" t="str">
            <v>ENGRANAJE DEL VELOCIMETRO</v>
          </cell>
          <cell r="C180" t="str">
            <v>UNIDAD</v>
          </cell>
          <cell r="D180">
            <v>99000</v>
          </cell>
          <cell r="E180">
            <v>128000</v>
          </cell>
          <cell r="F180" t="str">
            <v>N/A</v>
          </cell>
          <cell r="G180">
            <v>185000</v>
          </cell>
          <cell r="H180" t="str">
            <v>N/A</v>
          </cell>
          <cell r="I180" t="str">
            <v>N/A</v>
          </cell>
          <cell r="J180">
            <v>128000</v>
          </cell>
          <cell r="K180">
            <v>100927.53</v>
          </cell>
          <cell r="L180">
            <v>130492.16</v>
          </cell>
          <cell r="M180" t="e">
            <v>#N/A</v>
          </cell>
          <cell r="N180">
            <v>188601.95</v>
          </cell>
          <cell r="O180" t="e">
            <v>#N/A</v>
          </cell>
          <cell r="P180">
            <v>99963.764999999999</v>
          </cell>
          <cell r="Q180">
            <v>129246.08</v>
          </cell>
          <cell r="R180" t="str">
            <v>N/A</v>
          </cell>
          <cell r="S180">
            <v>186800.97500000001</v>
          </cell>
          <cell r="T180" t="str">
            <v>N/A</v>
          </cell>
        </row>
        <row r="181">
          <cell r="B181" t="str">
            <v>ENGRANAJE O PIÑON DIFERENCIAL</v>
          </cell>
          <cell r="C181" t="str">
            <v>UNIDAD</v>
          </cell>
          <cell r="D181">
            <v>4755000</v>
          </cell>
          <cell r="E181" t="str">
            <v>N/S</v>
          </cell>
          <cell r="F181">
            <v>1135001</v>
          </cell>
          <cell r="G181">
            <v>5199001</v>
          </cell>
          <cell r="H181">
            <v>1135001</v>
          </cell>
          <cell r="I181">
            <v>1135001</v>
          </cell>
          <cell r="J181" t="str">
            <v>N/S</v>
          </cell>
          <cell r="K181">
            <v>5325711.28</v>
          </cell>
          <cell r="L181" t="e">
            <v>#N/A</v>
          </cell>
          <cell r="M181">
            <v>4197157.99</v>
          </cell>
          <cell r="N181">
            <v>5300225.5810000002</v>
          </cell>
          <cell r="O181">
            <v>4197157.99</v>
          </cell>
          <cell r="P181">
            <v>5040355.6400000006</v>
          </cell>
          <cell r="Q181" t="str">
            <v>N/A</v>
          </cell>
          <cell r="R181">
            <v>2666079.4950000001</v>
          </cell>
          <cell r="S181">
            <v>5249613.2905000001</v>
          </cell>
          <cell r="T181">
            <v>2666079.4950000001</v>
          </cell>
        </row>
        <row r="182">
          <cell r="B182" t="str">
            <v>ENGRANAJE QUINTA MARCHA DEL EJE DE ENTRADA</v>
          </cell>
          <cell r="C182" t="str">
            <v>UNIDAD</v>
          </cell>
          <cell r="D182" t="str">
            <v>N/A</v>
          </cell>
          <cell r="E182">
            <v>900001</v>
          </cell>
          <cell r="F182" t="str">
            <v>N/A</v>
          </cell>
          <cell r="G182">
            <v>1013878</v>
          </cell>
          <cell r="H182" t="str">
            <v>N/A</v>
          </cell>
          <cell r="I182" t="str">
            <v>N/A</v>
          </cell>
          <cell r="J182">
            <v>900001</v>
          </cell>
          <cell r="K182" t="e">
            <v>#N/A</v>
          </cell>
          <cell r="L182">
            <v>917524.05099999998</v>
          </cell>
          <cell r="M182" t="e">
            <v>#N/A</v>
          </cell>
          <cell r="N182">
            <v>1212149.83</v>
          </cell>
          <cell r="O182" t="e">
            <v>#N/A</v>
          </cell>
          <cell r="P182" t="str">
            <v>N/A</v>
          </cell>
          <cell r="Q182">
            <v>908762.52549999999</v>
          </cell>
          <cell r="R182" t="str">
            <v>N/A</v>
          </cell>
          <cell r="S182">
            <v>1113013.915</v>
          </cell>
          <cell r="T182" t="str">
            <v>N/A</v>
          </cell>
        </row>
        <row r="183">
          <cell r="B183" t="str">
            <v>ESCOBILLA ALTERNADOR</v>
          </cell>
          <cell r="C183" t="str">
            <v>UNIDAD</v>
          </cell>
          <cell r="D183">
            <v>664000</v>
          </cell>
          <cell r="E183">
            <v>349000</v>
          </cell>
          <cell r="F183">
            <v>2459001</v>
          </cell>
          <cell r="G183">
            <v>664000</v>
          </cell>
          <cell r="H183">
            <v>2459001</v>
          </cell>
          <cell r="I183">
            <v>2459001</v>
          </cell>
          <cell r="J183">
            <v>349000</v>
          </cell>
          <cell r="K183">
            <v>676928.08</v>
          </cell>
          <cell r="L183">
            <v>352736.62</v>
          </cell>
          <cell r="M183">
            <v>2506877.781</v>
          </cell>
          <cell r="N183">
            <v>676928.08</v>
          </cell>
          <cell r="O183">
            <v>2506877.781</v>
          </cell>
          <cell r="P183">
            <v>670464.04</v>
          </cell>
          <cell r="Q183">
            <v>350868.31</v>
          </cell>
          <cell r="R183">
            <v>2482939.3904999997</v>
          </cell>
          <cell r="S183">
            <v>670464.04</v>
          </cell>
          <cell r="T183">
            <v>2482939.3904999997</v>
          </cell>
        </row>
        <row r="184">
          <cell r="B184" t="str">
            <v>ESCOBILLA ARRANQUE</v>
          </cell>
          <cell r="C184" t="str">
            <v>UNIDAD</v>
          </cell>
          <cell r="D184">
            <v>128000</v>
          </cell>
          <cell r="E184">
            <v>113000</v>
          </cell>
          <cell r="F184">
            <v>113000</v>
          </cell>
          <cell r="G184">
            <v>109000</v>
          </cell>
          <cell r="H184">
            <v>113000</v>
          </cell>
          <cell r="I184">
            <v>113000</v>
          </cell>
          <cell r="J184">
            <v>113000</v>
          </cell>
          <cell r="K184">
            <v>143745.26999999999</v>
          </cell>
          <cell r="L184">
            <v>115200.11</v>
          </cell>
          <cell r="M184">
            <v>115200.11</v>
          </cell>
          <cell r="N184">
            <v>111122.23</v>
          </cell>
          <cell r="O184">
            <v>115200.11</v>
          </cell>
          <cell r="P184">
            <v>135872.63500000001</v>
          </cell>
          <cell r="Q184">
            <v>114100.05499999999</v>
          </cell>
          <cell r="R184">
            <v>114100.05499999999</v>
          </cell>
          <cell r="S184">
            <v>110061.11499999999</v>
          </cell>
          <cell r="T184">
            <v>114100.05499999999</v>
          </cell>
        </row>
        <row r="185">
          <cell r="B185" t="str">
            <v>ESCOBILLAS DE ALTERNADOR</v>
          </cell>
          <cell r="C185" t="str">
            <v>UNIDAD</v>
          </cell>
          <cell r="D185">
            <v>664000</v>
          </cell>
          <cell r="E185">
            <v>349000</v>
          </cell>
          <cell r="F185">
            <v>2459001</v>
          </cell>
          <cell r="G185">
            <v>664000</v>
          </cell>
          <cell r="H185">
            <v>2459001</v>
          </cell>
          <cell r="I185">
            <v>2459001</v>
          </cell>
          <cell r="J185">
            <v>349000</v>
          </cell>
          <cell r="K185">
            <v>676928.08</v>
          </cell>
          <cell r="L185">
            <v>352736.62</v>
          </cell>
          <cell r="M185">
            <v>2506877.781</v>
          </cell>
          <cell r="N185">
            <v>676928.08</v>
          </cell>
          <cell r="O185">
            <v>2506877.781</v>
          </cell>
          <cell r="P185">
            <v>670464.04</v>
          </cell>
          <cell r="Q185">
            <v>350868.31</v>
          </cell>
          <cell r="R185">
            <v>2482939.3904999997</v>
          </cell>
          <cell r="S185">
            <v>670464.04</v>
          </cell>
          <cell r="T185">
            <v>2482939.3904999997</v>
          </cell>
        </row>
        <row r="186">
          <cell r="B186" t="str">
            <v>FAN CLUTCH</v>
          </cell>
          <cell r="C186" t="str">
            <v>UNIDAD</v>
          </cell>
          <cell r="D186">
            <v>1836000</v>
          </cell>
          <cell r="E186">
            <v>1836000</v>
          </cell>
          <cell r="F186">
            <v>1958000</v>
          </cell>
          <cell r="G186">
            <v>1897000</v>
          </cell>
          <cell r="H186">
            <v>1958000</v>
          </cell>
          <cell r="I186">
            <v>1958000</v>
          </cell>
          <cell r="J186">
            <v>1836000</v>
          </cell>
          <cell r="K186">
            <v>1871746.92</v>
          </cell>
          <cell r="L186">
            <v>1871746.92</v>
          </cell>
          <cell r="M186">
            <v>1996122.26</v>
          </cell>
          <cell r="N186">
            <v>1933934.59</v>
          </cell>
          <cell r="O186">
            <v>1996122.26</v>
          </cell>
          <cell r="P186">
            <v>1853873.46</v>
          </cell>
          <cell r="Q186">
            <v>1853873.46</v>
          </cell>
          <cell r="R186">
            <v>1977061.13</v>
          </cell>
          <cell r="S186">
            <v>1915467.2949999999</v>
          </cell>
          <cell r="T186">
            <v>1977061.13</v>
          </cell>
        </row>
        <row r="187">
          <cell r="B187" t="str">
            <v>FILTRO DE ACEITE</v>
          </cell>
          <cell r="C187" t="str">
            <v>JUEGO</v>
          </cell>
          <cell r="D187">
            <v>53000</v>
          </cell>
          <cell r="E187">
            <v>81000</v>
          </cell>
          <cell r="F187">
            <v>81000</v>
          </cell>
          <cell r="G187">
            <v>81000</v>
          </cell>
          <cell r="H187">
            <v>81000</v>
          </cell>
          <cell r="I187">
            <v>81000</v>
          </cell>
          <cell r="J187">
            <v>81000</v>
          </cell>
          <cell r="K187">
            <v>54031.91</v>
          </cell>
          <cell r="L187">
            <v>82577.070000000007</v>
          </cell>
          <cell r="M187">
            <v>82577.070000000007</v>
          </cell>
          <cell r="N187">
            <v>82577.070000000007</v>
          </cell>
          <cell r="O187">
            <v>82577.070000000007</v>
          </cell>
          <cell r="P187">
            <v>53515.955000000002</v>
          </cell>
          <cell r="Q187">
            <v>81788.535000000003</v>
          </cell>
          <cell r="R187">
            <v>81788.535000000003</v>
          </cell>
          <cell r="S187">
            <v>81788.535000000003</v>
          </cell>
          <cell r="T187">
            <v>81788.535000000003</v>
          </cell>
        </row>
        <row r="188">
          <cell r="B188" t="str">
            <v>FILTRO DE AIRE</v>
          </cell>
          <cell r="C188" t="str">
            <v>JUEGO</v>
          </cell>
          <cell r="D188">
            <v>255000</v>
          </cell>
          <cell r="E188">
            <v>240000</v>
          </cell>
          <cell r="F188">
            <v>175000</v>
          </cell>
          <cell r="G188">
            <v>316000</v>
          </cell>
          <cell r="H188">
            <v>175000</v>
          </cell>
          <cell r="I188">
            <v>175000</v>
          </cell>
          <cell r="J188">
            <v>240000</v>
          </cell>
          <cell r="K188">
            <v>259964.85</v>
          </cell>
          <cell r="L188">
            <v>244672.8</v>
          </cell>
          <cell r="M188">
            <v>178407.25</v>
          </cell>
          <cell r="N188">
            <v>322152.52</v>
          </cell>
          <cell r="O188">
            <v>178407.25</v>
          </cell>
          <cell r="P188">
            <v>257482.42499999999</v>
          </cell>
          <cell r="Q188">
            <v>242336.4</v>
          </cell>
          <cell r="R188">
            <v>176703.625</v>
          </cell>
          <cell r="S188">
            <v>319076.26</v>
          </cell>
          <cell r="T188">
            <v>176703.625</v>
          </cell>
        </row>
        <row r="189">
          <cell r="B189" t="str">
            <v>FILTRO DE AIRE ACONDICIONADO</v>
          </cell>
          <cell r="C189" t="str">
            <v>UNIDAD</v>
          </cell>
          <cell r="D189" t="str">
            <v>N/A</v>
          </cell>
          <cell r="E189">
            <v>303000</v>
          </cell>
          <cell r="F189">
            <v>229000</v>
          </cell>
          <cell r="G189" t="str">
            <v>N/A</v>
          </cell>
          <cell r="H189">
            <v>229000</v>
          </cell>
          <cell r="I189">
            <v>229000</v>
          </cell>
          <cell r="J189">
            <v>303000</v>
          </cell>
          <cell r="K189" t="e">
            <v>#N/A</v>
          </cell>
          <cell r="L189">
            <v>308899.40999999997</v>
          </cell>
          <cell r="M189">
            <v>233458.63</v>
          </cell>
          <cell r="N189" t="e">
            <v>#N/A</v>
          </cell>
          <cell r="O189">
            <v>233458.63</v>
          </cell>
          <cell r="P189" t="str">
            <v>N/A</v>
          </cell>
          <cell r="Q189">
            <v>305949.70499999996</v>
          </cell>
          <cell r="R189">
            <v>231229.315</v>
          </cell>
          <cell r="S189" t="str">
            <v>N/A</v>
          </cell>
          <cell r="T189">
            <v>231229.315</v>
          </cell>
        </row>
        <row r="190">
          <cell r="B190" t="str">
            <v>FILTRO DE COMBUSTIBLE</v>
          </cell>
          <cell r="C190" t="str">
            <v>UNIDAD</v>
          </cell>
          <cell r="D190">
            <v>395000</v>
          </cell>
          <cell r="E190">
            <v>330000</v>
          </cell>
          <cell r="F190">
            <v>262000</v>
          </cell>
          <cell r="G190">
            <v>398000</v>
          </cell>
          <cell r="H190">
            <v>262000</v>
          </cell>
          <cell r="I190">
            <v>262000</v>
          </cell>
          <cell r="J190">
            <v>330000</v>
          </cell>
          <cell r="K190">
            <v>402690.65</v>
          </cell>
          <cell r="L190">
            <v>336425.1</v>
          </cell>
          <cell r="M190">
            <v>267101.14</v>
          </cell>
          <cell r="N190">
            <v>405749.06</v>
          </cell>
          <cell r="O190">
            <v>267101.14</v>
          </cell>
          <cell r="P190">
            <v>398845.32500000001</v>
          </cell>
          <cell r="Q190">
            <v>333212.55</v>
          </cell>
          <cell r="R190">
            <v>264550.57</v>
          </cell>
          <cell r="S190">
            <v>401874.53</v>
          </cell>
          <cell r="T190">
            <v>264550.57</v>
          </cell>
        </row>
        <row r="191">
          <cell r="B191" t="str">
            <v>FILTRO EVAPORADOR A/C</v>
          </cell>
          <cell r="C191" t="str">
            <v>UNIDAD</v>
          </cell>
          <cell r="D191">
            <v>3756001</v>
          </cell>
          <cell r="E191">
            <v>3110000</v>
          </cell>
          <cell r="F191">
            <v>2863000</v>
          </cell>
          <cell r="G191" t="str">
            <v>N/S</v>
          </cell>
          <cell r="H191">
            <v>2863000</v>
          </cell>
          <cell r="I191">
            <v>2863000</v>
          </cell>
          <cell r="J191">
            <v>3110000</v>
          </cell>
          <cell r="K191">
            <v>3829130.3709999998</v>
          </cell>
          <cell r="L191">
            <v>3483528.99</v>
          </cell>
          <cell r="M191">
            <v>2918742.61</v>
          </cell>
          <cell r="N191">
            <v>4147203.96</v>
          </cell>
          <cell r="O191">
            <v>2918742.61</v>
          </cell>
          <cell r="P191">
            <v>3792565.6854999997</v>
          </cell>
          <cell r="Q191">
            <v>3296764.4950000001</v>
          </cell>
          <cell r="R191">
            <v>2890871.3049999997</v>
          </cell>
          <cell r="S191">
            <v>4147203.96</v>
          </cell>
          <cell r="T191">
            <v>2890871.3049999997</v>
          </cell>
        </row>
        <row r="192">
          <cell r="B192" t="str">
            <v>FILTRO PRINCIPAL ACEITE</v>
          </cell>
          <cell r="C192" t="str">
            <v>UNIDAD</v>
          </cell>
          <cell r="D192">
            <v>53000</v>
          </cell>
          <cell r="E192">
            <v>81000</v>
          </cell>
          <cell r="F192">
            <v>81000</v>
          </cell>
          <cell r="G192">
            <v>81000</v>
          </cell>
          <cell r="H192">
            <v>81000</v>
          </cell>
          <cell r="I192">
            <v>81000</v>
          </cell>
          <cell r="J192">
            <v>81000</v>
          </cell>
          <cell r="K192">
            <v>54031.91</v>
          </cell>
          <cell r="L192">
            <v>82577.070000000007</v>
          </cell>
          <cell r="M192">
            <v>82577.070000000007</v>
          </cell>
          <cell r="N192">
            <v>82577.070000000007</v>
          </cell>
          <cell r="O192">
            <v>82577.070000000007</v>
          </cell>
          <cell r="P192">
            <v>53515.955000000002</v>
          </cell>
          <cell r="Q192">
            <v>81788.535000000003</v>
          </cell>
          <cell r="R192">
            <v>81788.535000000003</v>
          </cell>
          <cell r="S192">
            <v>81788.535000000003</v>
          </cell>
          <cell r="T192">
            <v>81788.535000000003</v>
          </cell>
        </row>
        <row r="193">
          <cell r="B193" t="str">
            <v>FISIBLE DE AUTOMOCION MINI DE 2 A 30 AMPER</v>
          </cell>
          <cell r="C193" t="str">
            <v>UNIDAD</v>
          </cell>
          <cell r="D193">
            <v>6000</v>
          </cell>
          <cell r="E193">
            <v>6000</v>
          </cell>
          <cell r="F193">
            <v>6000</v>
          </cell>
          <cell r="G193">
            <v>6000</v>
          </cell>
          <cell r="H193">
            <v>6000</v>
          </cell>
          <cell r="I193">
            <v>6000</v>
          </cell>
          <cell r="J193">
            <v>6000</v>
          </cell>
          <cell r="K193">
            <v>6116.82</v>
          </cell>
          <cell r="L193">
            <v>6116.82</v>
          </cell>
          <cell r="M193">
            <v>6116.82</v>
          </cell>
          <cell r="N193">
            <v>6116.82</v>
          </cell>
          <cell r="O193">
            <v>6116.82</v>
          </cell>
          <cell r="P193">
            <v>6058.41</v>
          </cell>
          <cell r="Q193">
            <v>6058.41</v>
          </cell>
          <cell r="R193">
            <v>6058.41</v>
          </cell>
          <cell r="S193">
            <v>6058.41</v>
          </cell>
          <cell r="T193">
            <v>6058.41</v>
          </cell>
        </row>
        <row r="194">
          <cell r="B194" t="str">
            <v>FISIBLE MAXI DE 20 A 50 AMPER</v>
          </cell>
          <cell r="C194" t="str">
            <v>UNIDAD</v>
          </cell>
          <cell r="D194">
            <v>5000</v>
          </cell>
          <cell r="E194">
            <v>5000</v>
          </cell>
          <cell r="F194">
            <v>5000</v>
          </cell>
          <cell r="G194">
            <v>5000</v>
          </cell>
          <cell r="H194">
            <v>5000</v>
          </cell>
          <cell r="I194">
            <v>5000</v>
          </cell>
          <cell r="J194">
            <v>5000</v>
          </cell>
          <cell r="K194">
            <v>5097.3500000000004</v>
          </cell>
          <cell r="L194">
            <v>5097.3500000000004</v>
          </cell>
          <cell r="M194">
            <v>5097.3500000000004</v>
          </cell>
          <cell r="N194">
            <v>15292.05</v>
          </cell>
          <cell r="O194">
            <v>5097.3500000000004</v>
          </cell>
          <cell r="P194">
            <v>5048.6750000000002</v>
          </cell>
          <cell r="Q194">
            <v>5048.6750000000002</v>
          </cell>
          <cell r="R194">
            <v>5048.6750000000002</v>
          </cell>
          <cell r="S194">
            <v>10146.025</v>
          </cell>
          <cell r="T194">
            <v>5048.6750000000002</v>
          </cell>
        </row>
        <row r="195">
          <cell r="B195" t="str">
            <v>FISIBLE MINI PERFIL BAJO DE 2 A 30 AMPER</v>
          </cell>
          <cell r="C195" t="str">
            <v>JUEGO</v>
          </cell>
          <cell r="D195">
            <v>5000</v>
          </cell>
          <cell r="E195">
            <v>5000</v>
          </cell>
          <cell r="F195">
            <v>5000</v>
          </cell>
          <cell r="G195">
            <v>18890</v>
          </cell>
          <cell r="H195">
            <v>5000</v>
          </cell>
          <cell r="I195">
            <v>5000</v>
          </cell>
          <cell r="J195">
            <v>5000</v>
          </cell>
          <cell r="K195">
            <v>5097.3500000000004</v>
          </cell>
          <cell r="L195">
            <v>5097.3500000000004</v>
          </cell>
          <cell r="M195">
            <v>5097.3500000000004</v>
          </cell>
          <cell r="N195">
            <v>15292.05</v>
          </cell>
          <cell r="O195">
            <v>5097.3500000000004</v>
          </cell>
          <cell r="P195">
            <v>5048.6750000000002</v>
          </cell>
          <cell r="Q195">
            <v>5048.6750000000002</v>
          </cell>
          <cell r="R195">
            <v>5048.6750000000002</v>
          </cell>
          <cell r="S195">
            <v>17091.025000000001</v>
          </cell>
          <cell r="T195">
            <v>5048.6750000000002</v>
          </cell>
        </row>
        <row r="196">
          <cell r="B196" t="str">
            <v>FLASHER DIRECCIONALES</v>
          </cell>
          <cell r="C196" t="str">
            <v>UNIDAD</v>
          </cell>
          <cell r="D196">
            <v>274000</v>
          </cell>
          <cell r="E196">
            <v>262000</v>
          </cell>
          <cell r="F196">
            <v>262000</v>
          </cell>
          <cell r="G196" t="str">
            <v>N/S</v>
          </cell>
          <cell r="H196">
            <v>262000</v>
          </cell>
          <cell r="I196">
            <v>262000</v>
          </cell>
          <cell r="J196">
            <v>262000</v>
          </cell>
          <cell r="K196">
            <v>279334.78000000003</v>
          </cell>
          <cell r="L196">
            <v>267101.14</v>
          </cell>
          <cell r="M196">
            <v>267101.14</v>
          </cell>
          <cell r="N196" t="e">
            <v>#N/A</v>
          </cell>
          <cell r="O196">
            <v>267101.14</v>
          </cell>
          <cell r="P196">
            <v>276667.39</v>
          </cell>
          <cell r="Q196">
            <v>264550.57</v>
          </cell>
          <cell r="R196">
            <v>264550.57</v>
          </cell>
          <cell r="S196" t="str">
            <v>N/A</v>
          </cell>
          <cell r="T196">
            <v>264550.57</v>
          </cell>
        </row>
        <row r="197">
          <cell r="B197" t="str">
            <v>FLOTADOR TANQUE COMBUSTIBLE</v>
          </cell>
          <cell r="C197" t="str">
            <v>UNIDAD</v>
          </cell>
          <cell r="D197" t="str">
            <v>N/S</v>
          </cell>
          <cell r="E197">
            <v>308001</v>
          </cell>
          <cell r="F197">
            <v>7214000</v>
          </cell>
          <cell r="G197" t="str">
            <v>N/S</v>
          </cell>
          <cell r="H197">
            <v>7214000</v>
          </cell>
          <cell r="I197">
            <v>7214000</v>
          </cell>
          <cell r="J197">
            <v>308001</v>
          </cell>
          <cell r="K197" t="e">
            <v>#N/A</v>
          </cell>
          <cell r="L197">
            <v>313997.81099999999</v>
          </cell>
          <cell r="M197">
            <v>6745832.9900000002</v>
          </cell>
          <cell r="N197" t="e">
            <v>#N/A</v>
          </cell>
          <cell r="O197">
            <v>6745832.9900000002</v>
          </cell>
          <cell r="P197" t="str">
            <v>N/A</v>
          </cell>
          <cell r="Q197">
            <v>310999.40549999999</v>
          </cell>
          <cell r="R197">
            <v>6979916.4950000001</v>
          </cell>
          <cell r="S197" t="str">
            <v>N/A</v>
          </cell>
          <cell r="T197">
            <v>6979916.4950000001</v>
          </cell>
        </row>
        <row r="198">
          <cell r="B198" t="str">
            <v>FUSIBLE DE AUTOMOCION MINI DE 2 A 30 AMPER</v>
          </cell>
          <cell r="C198" t="str">
            <v>GALON</v>
          </cell>
          <cell r="D198">
            <v>6000</v>
          </cell>
          <cell r="E198">
            <v>6000</v>
          </cell>
          <cell r="F198">
            <v>6000</v>
          </cell>
          <cell r="G198" t="str">
            <v>N/A</v>
          </cell>
          <cell r="H198">
            <v>6000</v>
          </cell>
          <cell r="I198">
            <v>6000</v>
          </cell>
          <cell r="J198">
            <v>6000</v>
          </cell>
          <cell r="K198">
            <v>6116.82</v>
          </cell>
          <cell r="L198">
            <v>6116.82</v>
          </cell>
          <cell r="M198">
            <v>6116.82</v>
          </cell>
          <cell r="N198" t="e">
            <v>#N/A</v>
          </cell>
          <cell r="O198">
            <v>6116.82</v>
          </cell>
          <cell r="P198">
            <v>6058.41</v>
          </cell>
          <cell r="Q198">
            <v>6058.41</v>
          </cell>
          <cell r="R198">
            <v>6058.41</v>
          </cell>
          <cell r="S198" t="str">
            <v>N/A</v>
          </cell>
          <cell r="T198">
            <v>6058.41</v>
          </cell>
        </row>
        <row r="199">
          <cell r="B199" t="str">
            <v>FUSIBLE MAXI DE 20 A 50 AMPER</v>
          </cell>
          <cell r="C199" t="str">
            <v>UNIDAD</v>
          </cell>
          <cell r="D199">
            <v>5000</v>
          </cell>
          <cell r="E199">
            <v>5000</v>
          </cell>
          <cell r="F199">
            <v>5000</v>
          </cell>
          <cell r="G199" t="str">
            <v>N/A</v>
          </cell>
          <cell r="H199">
            <v>5000</v>
          </cell>
          <cell r="I199">
            <v>5000</v>
          </cell>
          <cell r="J199">
            <v>5000</v>
          </cell>
          <cell r="K199">
            <v>5097.3500000000004</v>
          </cell>
          <cell r="L199">
            <v>5097.3500000000004</v>
          </cell>
          <cell r="M199">
            <v>5097.3500000000004</v>
          </cell>
          <cell r="N199" t="e">
            <v>#N/A</v>
          </cell>
          <cell r="O199">
            <v>5097.3500000000004</v>
          </cell>
          <cell r="P199">
            <v>5048.6750000000002</v>
          </cell>
          <cell r="Q199">
            <v>5048.6750000000002</v>
          </cell>
          <cell r="R199">
            <v>5048.6750000000002</v>
          </cell>
          <cell r="S199" t="str">
            <v>N/A</v>
          </cell>
          <cell r="T199">
            <v>5048.6750000000002</v>
          </cell>
        </row>
        <row r="200">
          <cell r="B200" t="str">
            <v>FUSIBLE MINI PERFIL BAJO DE 2 A 30 AMPER</v>
          </cell>
          <cell r="C200" t="str">
            <v>UNIDAD</v>
          </cell>
          <cell r="D200">
            <v>5000</v>
          </cell>
          <cell r="E200">
            <v>5000</v>
          </cell>
          <cell r="F200">
            <v>5000</v>
          </cell>
          <cell r="G200" t="str">
            <v>N/A</v>
          </cell>
          <cell r="H200">
            <v>5000</v>
          </cell>
          <cell r="I200">
            <v>5000</v>
          </cell>
          <cell r="J200">
            <v>5000</v>
          </cell>
          <cell r="K200">
            <v>5097.3500000000004</v>
          </cell>
          <cell r="L200">
            <v>5097.3500000000004</v>
          </cell>
          <cell r="M200">
            <v>5097.3500000000004</v>
          </cell>
          <cell r="N200" t="e">
            <v>#N/A</v>
          </cell>
          <cell r="O200">
            <v>5097.3500000000004</v>
          </cell>
          <cell r="P200">
            <v>5048.6750000000002</v>
          </cell>
          <cell r="Q200">
            <v>5048.6750000000002</v>
          </cell>
          <cell r="R200">
            <v>5048.6750000000002</v>
          </cell>
          <cell r="S200" t="str">
            <v>N/A</v>
          </cell>
          <cell r="T200">
            <v>5048.6750000000002</v>
          </cell>
        </row>
        <row r="201">
          <cell r="B201" t="str">
            <v>FUSIBLE NORMAL DE 1 A 40 AMPER</v>
          </cell>
          <cell r="C201" t="str">
            <v>UNIDAD</v>
          </cell>
          <cell r="D201">
            <v>274000</v>
          </cell>
          <cell r="E201">
            <v>274000</v>
          </cell>
          <cell r="F201">
            <v>274000</v>
          </cell>
          <cell r="G201" t="str">
            <v>N/A</v>
          </cell>
          <cell r="H201">
            <v>274000</v>
          </cell>
          <cell r="I201">
            <v>274000</v>
          </cell>
          <cell r="J201">
            <v>274000</v>
          </cell>
          <cell r="K201">
            <v>279334.78000000003</v>
          </cell>
          <cell r="L201">
            <v>279334.78000000003</v>
          </cell>
          <cell r="M201">
            <v>279334.78000000003</v>
          </cell>
          <cell r="N201" t="e">
            <v>#N/A</v>
          </cell>
          <cell r="O201">
            <v>279334.78000000003</v>
          </cell>
          <cell r="P201">
            <v>276667.39</v>
          </cell>
          <cell r="Q201">
            <v>276667.39</v>
          </cell>
          <cell r="R201">
            <v>276667.39</v>
          </cell>
          <cell r="S201" t="str">
            <v>N/A</v>
          </cell>
          <cell r="T201">
            <v>276667.39</v>
          </cell>
        </row>
        <row r="202">
          <cell r="B202" t="str">
            <v>FUSIBLE TERMICO</v>
          </cell>
          <cell r="C202" t="str">
            <v>UNIDAD</v>
          </cell>
          <cell r="D202">
            <v>59000</v>
          </cell>
          <cell r="E202">
            <v>59000</v>
          </cell>
          <cell r="F202">
            <v>59000</v>
          </cell>
          <cell r="G202" t="str">
            <v>N/A</v>
          </cell>
          <cell r="H202">
            <v>59000</v>
          </cell>
          <cell r="I202">
            <v>59000</v>
          </cell>
          <cell r="J202">
            <v>59000</v>
          </cell>
          <cell r="K202">
            <v>60148.73</v>
          </cell>
          <cell r="L202">
            <v>60148.73</v>
          </cell>
          <cell r="M202">
            <v>60148.73</v>
          </cell>
          <cell r="N202">
            <v>127433.75</v>
          </cell>
          <cell r="O202">
            <v>60148.73</v>
          </cell>
          <cell r="P202">
            <v>59574.365000000005</v>
          </cell>
          <cell r="Q202">
            <v>59574.365000000005</v>
          </cell>
          <cell r="R202">
            <v>59574.365000000005</v>
          </cell>
          <cell r="S202">
            <v>127433.75</v>
          </cell>
          <cell r="T202">
            <v>59574.365000000005</v>
          </cell>
        </row>
        <row r="203">
          <cell r="B203" t="str">
            <v>GOLLETE TANQUE COMBUSTIBLE</v>
          </cell>
          <cell r="C203" t="str">
            <v>UNIDAD</v>
          </cell>
          <cell r="D203">
            <v>607000</v>
          </cell>
          <cell r="E203">
            <v>737000</v>
          </cell>
          <cell r="F203">
            <v>1386000</v>
          </cell>
          <cell r="G203" t="str">
            <v>N/A</v>
          </cell>
          <cell r="H203">
            <v>1386000</v>
          </cell>
          <cell r="I203">
            <v>1386000</v>
          </cell>
          <cell r="J203">
            <v>737000</v>
          </cell>
          <cell r="K203">
            <v>679986.49</v>
          </cell>
          <cell r="L203">
            <v>751349.39</v>
          </cell>
          <cell r="M203">
            <v>1546535.99</v>
          </cell>
          <cell r="N203" t="e">
            <v>#N/A</v>
          </cell>
          <cell r="O203">
            <v>850237.98</v>
          </cell>
          <cell r="P203">
            <v>643493.245</v>
          </cell>
          <cell r="Q203">
            <v>744174.69500000007</v>
          </cell>
          <cell r="R203">
            <v>1466267.9950000001</v>
          </cell>
          <cell r="S203" t="str">
            <v>N/A</v>
          </cell>
          <cell r="T203">
            <v>1118118.99</v>
          </cell>
        </row>
        <row r="204">
          <cell r="B204" t="str">
            <v>GRASA DE LITIO</v>
          </cell>
          <cell r="C204" t="str">
            <v>UNIDAD</v>
          </cell>
          <cell r="D204">
            <v>80920</v>
          </cell>
          <cell r="E204">
            <v>80920</v>
          </cell>
          <cell r="F204">
            <v>80920</v>
          </cell>
          <cell r="G204">
            <v>80920</v>
          </cell>
          <cell r="H204">
            <v>80920</v>
          </cell>
          <cell r="I204">
            <v>80920</v>
          </cell>
          <cell r="J204">
            <v>80920</v>
          </cell>
          <cell r="K204">
            <v>18350.46</v>
          </cell>
          <cell r="L204">
            <v>18350.46</v>
          </cell>
          <cell r="M204">
            <v>18350.46</v>
          </cell>
          <cell r="N204">
            <v>18350.46</v>
          </cell>
          <cell r="O204">
            <v>18350.46</v>
          </cell>
          <cell r="P204">
            <v>49635.229999999996</v>
          </cell>
          <cell r="Q204">
            <v>49635.229999999996</v>
          </cell>
          <cell r="R204">
            <v>49635.229999999996</v>
          </cell>
          <cell r="S204">
            <v>49635.229999999996</v>
          </cell>
          <cell r="T204">
            <v>49635.229999999996</v>
          </cell>
        </row>
        <row r="205">
          <cell r="B205" t="str">
            <v>GUARDA POLVOS AXIALES</v>
          </cell>
          <cell r="C205" t="str">
            <v>UNIDAD</v>
          </cell>
          <cell r="D205">
            <v>95000</v>
          </cell>
          <cell r="E205">
            <v>86000</v>
          </cell>
          <cell r="F205" t="str">
            <v>N/A</v>
          </cell>
          <cell r="G205" t="str">
            <v>N/A</v>
          </cell>
          <cell r="H205" t="str">
            <v>N/A</v>
          </cell>
          <cell r="I205" t="str">
            <v>N/A</v>
          </cell>
          <cell r="J205">
            <v>86000</v>
          </cell>
          <cell r="K205">
            <v>96849.65</v>
          </cell>
          <cell r="L205">
            <v>87674.42</v>
          </cell>
          <cell r="M205" t="e">
            <v>#N/A</v>
          </cell>
          <cell r="N205" t="e">
            <v>#N/A</v>
          </cell>
          <cell r="O205">
            <v>93791.24</v>
          </cell>
          <cell r="P205">
            <v>95924.824999999997</v>
          </cell>
          <cell r="Q205">
            <v>86837.209999999992</v>
          </cell>
          <cell r="R205" t="str">
            <v>N/A</v>
          </cell>
          <cell r="S205" t="str">
            <v>N/A</v>
          </cell>
          <cell r="T205">
            <v>93791.24</v>
          </cell>
        </row>
        <row r="206">
          <cell r="B206" t="str">
            <v>GUARDA POLVOS CAJA DE DIRECCION</v>
          </cell>
          <cell r="C206" t="str">
            <v>UNIDAD</v>
          </cell>
          <cell r="D206">
            <v>190000</v>
          </cell>
          <cell r="E206">
            <v>86000</v>
          </cell>
          <cell r="F206" t="str">
            <v>N/A</v>
          </cell>
          <cell r="G206" t="str">
            <v>N/A</v>
          </cell>
          <cell r="H206" t="str">
            <v>N/A</v>
          </cell>
          <cell r="I206" t="str">
            <v>N/A</v>
          </cell>
          <cell r="J206">
            <v>86000</v>
          </cell>
          <cell r="K206">
            <v>193699.3</v>
          </cell>
          <cell r="L206">
            <v>175348.84</v>
          </cell>
          <cell r="M206" t="e">
            <v>#N/A</v>
          </cell>
          <cell r="N206" t="e">
            <v>#N/A</v>
          </cell>
          <cell r="O206">
            <v>93791.24</v>
          </cell>
          <cell r="P206">
            <v>191849.65</v>
          </cell>
          <cell r="Q206">
            <v>130674.42</v>
          </cell>
          <cell r="R206" t="str">
            <v>N/A</v>
          </cell>
          <cell r="S206" t="str">
            <v>N/A</v>
          </cell>
          <cell r="T206">
            <v>93791.24</v>
          </cell>
        </row>
        <row r="207">
          <cell r="B207" t="str">
            <v>GUARDA POLVOS CAJA DIRECCION</v>
          </cell>
          <cell r="C207" t="str">
            <v>UNIDAD</v>
          </cell>
          <cell r="D207">
            <v>95000</v>
          </cell>
          <cell r="E207">
            <v>86000</v>
          </cell>
          <cell r="F207" t="str">
            <v>N/A</v>
          </cell>
          <cell r="G207" t="str">
            <v>N/A</v>
          </cell>
          <cell r="H207" t="str">
            <v>N/A</v>
          </cell>
          <cell r="I207" t="str">
            <v>N/A</v>
          </cell>
          <cell r="J207">
            <v>86000</v>
          </cell>
          <cell r="K207">
            <v>96849.65</v>
          </cell>
          <cell r="L207">
            <v>87674.42</v>
          </cell>
          <cell r="M207" t="e">
            <v>#N/A</v>
          </cell>
          <cell r="N207" t="e">
            <v>#N/A</v>
          </cell>
          <cell r="O207">
            <v>93791.24</v>
          </cell>
          <cell r="P207">
            <v>95924.824999999997</v>
          </cell>
          <cell r="Q207">
            <v>86837.209999999992</v>
          </cell>
          <cell r="R207" t="str">
            <v>N/A</v>
          </cell>
          <cell r="S207" t="str">
            <v>N/A</v>
          </cell>
          <cell r="T207">
            <v>93791.24</v>
          </cell>
        </row>
        <row r="208">
          <cell r="B208" t="str">
            <v>GUARDAPOLVO EJE MOTRIZ</v>
          </cell>
          <cell r="C208" t="str">
            <v>UNIDAD</v>
          </cell>
          <cell r="D208">
            <v>980000</v>
          </cell>
          <cell r="E208" t="str">
            <v>N/S</v>
          </cell>
          <cell r="F208" t="str">
            <v>N/A</v>
          </cell>
          <cell r="G208" t="str">
            <v>N/A</v>
          </cell>
          <cell r="H208" t="str">
            <v>N/A</v>
          </cell>
          <cell r="I208" t="str">
            <v>N/A</v>
          </cell>
          <cell r="J208" t="str">
            <v>N/S</v>
          </cell>
          <cell r="K208">
            <v>999080.6</v>
          </cell>
          <cell r="L208" t="e">
            <v>#N/A</v>
          </cell>
          <cell r="M208" t="e">
            <v>#N/A</v>
          </cell>
          <cell r="N208" t="e">
            <v>#N/A</v>
          </cell>
          <cell r="O208">
            <v>784991.9</v>
          </cell>
          <cell r="P208">
            <v>989540.3</v>
          </cell>
          <cell r="Q208" t="str">
            <v>N/A</v>
          </cell>
          <cell r="R208" t="str">
            <v>N/A</v>
          </cell>
          <cell r="S208" t="str">
            <v>N/A</v>
          </cell>
          <cell r="T208">
            <v>784991.9</v>
          </cell>
        </row>
        <row r="209">
          <cell r="B209" t="str">
            <v>GUARDAPOLVO HORQUILLA</v>
          </cell>
          <cell r="C209" t="str">
            <v>UNIDAD</v>
          </cell>
          <cell r="D209" t="str">
            <v>N/A</v>
          </cell>
          <cell r="E209">
            <v>15000</v>
          </cell>
          <cell r="F209" t="str">
            <v>N/A</v>
          </cell>
          <cell r="G209">
            <v>79001</v>
          </cell>
          <cell r="H209" t="str">
            <v>N/A</v>
          </cell>
          <cell r="I209" t="str">
            <v>N/A</v>
          </cell>
          <cell r="J209">
            <v>15000</v>
          </cell>
          <cell r="K209" t="e">
            <v>#N/A</v>
          </cell>
          <cell r="L209">
            <v>15292.05</v>
          </cell>
          <cell r="M209" t="e">
            <v>#N/A</v>
          </cell>
          <cell r="N209">
            <v>80539.180999999997</v>
          </cell>
          <cell r="O209" t="e">
            <v>#N/A</v>
          </cell>
          <cell r="P209" t="str">
            <v>N/A</v>
          </cell>
          <cell r="Q209">
            <v>15146.025</v>
          </cell>
          <cell r="R209" t="str">
            <v>N/A</v>
          </cell>
          <cell r="S209">
            <v>79770.090499999991</v>
          </cell>
          <cell r="T209" t="str">
            <v>N/A</v>
          </cell>
        </row>
        <row r="210">
          <cell r="B210" t="str">
            <v>GUAYA ACELERADOR</v>
          </cell>
          <cell r="C210" t="str">
            <v>UNIDAD</v>
          </cell>
          <cell r="D210">
            <v>347000</v>
          </cell>
          <cell r="E210" t="str">
            <v>N/A</v>
          </cell>
          <cell r="F210" t="str">
            <v>N/A</v>
          </cell>
          <cell r="G210">
            <v>603000</v>
          </cell>
          <cell r="H210" t="str">
            <v>N/A</v>
          </cell>
          <cell r="I210" t="str">
            <v>N/A</v>
          </cell>
          <cell r="J210" t="str">
            <v>N/A</v>
          </cell>
          <cell r="K210">
            <v>353756.09</v>
          </cell>
          <cell r="L210" t="e">
            <v>#N/A</v>
          </cell>
          <cell r="M210" t="e">
            <v>#N/A</v>
          </cell>
          <cell r="N210">
            <v>614740.41</v>
          </cell>
          <cell r="O210" t="e">
            <v>#N/A</v>
          </cell>
          <cell r="P210">
            <v>350378.04500000004</v>
          </cell>
          <cell r="Q210" t="str">
            <v>N/A</v>
          </cell>
          <cell r="R210" t="str">
            <v>N/A</v>
          </cell>
          <cell r="S210">
            <v>608870.20500000007</v>
          </cell>
          <cell r="T210" t="str">
            <v>N/A</v>
          </cell>
        </row>
        <row r="211">
          <cell r="B211" t="str">
            <v>GUAYA FRENO DE MANO - DER</v>
          </cell>
          <cell r="C211" t="str">
            <v>UNIDAD</v>
          </cell>
          <cell r="D211">
            <v>305001</v>
          </cell>
          <cell r="E211">
            <v>238000</v>
          </cell>
          <cell r="F211">
            <v>348000</v>
          </cell>
          <cell r="G211">
            <v>395000</v>
          </cell>
          <cell r="H211">
            <v>348000</v>
          </cell>
          <cell r="I211">
            <v>348000</v>
          </cell>
          <cell r="J211">
            <v>238000</v>
          </cell>
          <cell r="K211">
            <v>310939.40100000001</v>
          </cell>
          <cell r="L211">
            <v>242633.86</v>
          </cell>
          <cell r="M211">
            <v>354775.56</v>
          </cell>
          <cell r="N211">
            <v>402690.65</v>
          </cell>
          <cell r="O211">
            <v>354775.56</v>
          </cell>
          <cell r="P211">
            <v>307970.20050000004</v>
          </cell>
          <cell r="Q211">
            <v>240316.93</v>
          </cell>
          <cell r="R211">
            <v>351387.78</v>
          </cell>
          <cell r="S211">
            <v>398845.32500000001</v>
          </cell>
          <cell r="T211">
            <v>351387.78</v>
          </cell>
        </row>
        <row r="212">
          <cell r="B212" t="str">
            <v>GUAYA FRENO DE MANO – IZQ</v>
          </cell>
          <cell r="C212" t="str">
            <v>UNIDAD</v>
          </cell>
          <cell r="D212">
            <v>305001</v>
          </cell>
          <cell r="E212">
            <v>355000</v>
          </cell>
          <cell r="F212">
            <v>337000</v>
          </cell>
          <cell r="G212">
            <v>395000</v>
          </cell>
          <cell r="H212">
            <v>337000</v>
          </cell>
          <cell r="I212">
            <v>337000</v>
          </cell>
          <cell r="J212">
            <v>355000</v>
          </cell>
          <cell r="K212">
            <v>310939.40100000001</v>
          </cell>
          <cell r="L212">
            <v>361911.85</v>
          </cell>
          <cell r="M212">
            <v>343561.39</v>
          </cell>
          <cell r="N212">
            <v>402690.65</v>
          </cell>
          <cell r="O212">
            <v>343561.39</v>
          </cell>
          <cell r="P212">
            <v>307970.20050000004</v>
          </cell>
          <cell r="Q212">
            <v>358455.92499999999</v>
          </cell>
          <cell r="R212">
            <v>340280.69500000001</v>
          </cell>
          <cell r="S212">
            <v>398845.32500000001</v>
          </cell>
          <cell r="T212">
            <v>340280.69500000001</v>
          </cell>
        </row>
        <row r="213">
          <cell r="B213" t="str">
            <v>GUAYA SELECTORA CONTROL CAMBIOS</v>
          </cell>
          <cell r="C213" t="str">
            <v>UNIDAD</v>
          </cell>
          <cell r="D213" t="str">
            <v>N/A</v>
          </cell>
          <cell r="E213" t="str">
            <v>N/A</v>
          </cell>
          <cell r="F213">
            <v>1051000</v>
          </cell>
          <cell r="G213" t="str">
            <v>N/A</v>
          </cell>
          <cell r="H213">
            <v>1051000</v>
          </cell>
          <cell r="I213">
            <v>1051000</v>
          </cell>
          <cell r="J213" t="str">
            <v>N/A</v>
          </cell>
          <cell r="K213" t="e">
            <v>#N/A</v>
          </cell>
          <cell r="L213" t="e">
            <v>#N/A</v>
          </cell>
          <cell r="M213">
            <v>1059229.33</v>
          </cell>
          <cell r="N213" t="e">
            <v>#N/A</v>
          </cell>
          <cell r="O213">
            <v>1059229.33</v>
          </cell>
          <cell r="P213" t="str">
            <v>N/A</v>
          </cell>
          <cell r="Q213" t="str">
            <v>N/A</v>
          </cell>
          <cell r="R213">
            <v>1055114.665</v>
          </cell>
          <cell r="S213" t="str">
            <v>N/A</v>
          </cell>
          <cell r="T213">
            <v>1055114.665</v>
          </cell>
        </row>
        <row r="214">
          <cell r="B214" t="str">
            <v>GUIAS VALVULA</v>
          </cell>
          <cell r="C214" t="str">
            <v>UNIDAD</v>
          </cell>
          <cell r="D214">
            <v>54000</v>
          </cell>
          <cell r="E214">
            <v>51000</v>
          </cell>
          <cell r="F214">
            <v>48000</v>
          </cell>
          <cell r="G214">
            <v>45000</v>
          </cell>
          <cell r="H214">
            <v>48000</v>
          </cell>
          <cell r="I214">
            <v>48000</v>
          </cell>
          <cell r="J214">
            <v>51000</v>
          </cell>
          <cell r="K214">
            <v>1321233.1200000001</v>
          </cell>
          <cell r="L214">
            <v>1125494.8799999999</v>
          </cell>
          <cell r="M214">
            <v>1345700.4</v>
          </cell>
          <cell r="N214">
            <v>1101027.6000000001</v>
          </cell>
          <cell r="O214">
            <v>1345700.4</v>
          </cell>
          <cell r="P214">
            <v>687616.56</v>
          </cell>
          <cell r="Q214">
            <v>588247.43999999994</v>
          </cell>
          <cell r="R214">
            <v>696850.2</v>
          </cell>
          <cell r="S214">
            <v>573013.80000000005</v>
          </cell>
          <cell r="T214">
            <v>696850.2</v>
          </cell>
        </row>
        <row r="215">
          <cell r="B215" t="str">
            <v>GUIAS VALVULA ADMISION</v>
          </cell>
          <cell r="C215" t="str">
            <v>UNIDAD</v>
          </cell>
          <cell r="D215">
            <v>54000</v>
          </cell>
          <cell r="E215">
            <v>51000</v>
          </cell>
          <cell r="F215">
            <v>48000</v>
          </cell>
          <cell r="G215">
            <v>45000</v>
          </cell>
          <cell r="H215">
            <v>48000</v>
          </cell>
          <cell r="I215">
            <v>48000</v>
          </cell>
          <cell r="J215">
            <v>51000</v>
          </cell>
          <cell r="K215">
            <v>660616.56000000006</v>
          </cell>
          <cell r="L215">
            <v>562747.43999999994</v>
          </cell>
          <cell r="M215">
            <v>672850.2</v>
          </cell>
          <cell r="N215">
            <v>550513.80000000005</v>
          </cell>
          <cell r="O215">
            <v>672850.2</v>
          </cell>
          <cell r="P215">
            <v>357308.28</v>
          </cell>
          <cell r="Q215">
            <v>306873.71999999997</v>
          </cell>
          <cell r="R215">
            <v>360425.1</v>
          </cell>
          <cell r="S215">
            <v>297756.90000000002</v>
          </cell>
          <cell r="T215">
            <v>360425.1</v>
          </cell>
        </row>
        <row r="216">
          <cell r="B216" t="str">
            <v>GUIAS VALVULA ESCAPE</v>
          </cell>
          <cell r="C216" t="str">
            <v>UNIDAD</v>
          </cell>
          <cell r="D216">
            <v>54000</v>
          </cell>
          <cell r="E216">
            <v>51000</v>
          </cell>
          <cell r="F216">
            <v>48000</v>
          </cell>
          <cell r="G216">
            <v>45000</v>
          </cell>
          <cell r="H216">
            <v>48000</v>
          </cell>
          <cell r="I216">
            <v>48000</v>
          </cell>
          <cell r="J216">
            <v>51000</v>
          </cell>
          <cell r="K216">
            <v>660616.56000000006</v>
          </cell>
          <cell r="L216">
            <v>562747.43999999994</v>
          </cell>
          <cell r="M216">
            <v>672850.2</v>
          </cell>
          <cell r="N216">
            <v>550513.80000000005</v>
          </cell>
          <cell r="O216">
            <v>672850.2</v>
          </cell>
          <cell r="P216">
            <v>357308.28</v>
          </cell>
          <cell r="Q216">
            <v>306873.71999999997</v>
          </cell>
          <cell r="R216">
            <v>360425.1</v>
          </cell>
          <cell r="S216">
            <v>297756.90000000002</v>
          </cell>
          <cell r="T216">
            <v>360425.1</v>
          </cell>
        </row>
        <row r="217">
          <cell r="B217" t="str">
            <v>HORQUILLA DE CAMBIO DE ALTA VELOCIDAD</v>
          </cell>
          <cell r="C217" t="str">
            <v>UNIDAD</v>
          </cell>
          <cell r="D217" t="str">
            <v>N/A</v>
          </cell>
          <cell r="E217">
            <v>298000</v>
          </cell>
          <cell r="F217" t="str">
            <v>N/A</v>
          </cell>
          <cell r="G217">
            <v>438396</v>
          </cell>
          <cell r="H217" t="str">
            <v>N/A</v>
          </cell>
          <cell r="I217" t="str">
            <v>N/A</v>
          </cell>
          <cell r="J217">
            <v>298000</v>
          </cell>
          <cell r="K217" t="e">
            <v>#N/A</v>
          </cell>
          <cell r="L217">
            <v>303802.06</v>
          </cell>
          <cell r="M217" t="e">
            <v>#N/A</v>
          </cell>
          <cell r="N217">
            <v>401670.12900000002</v>
          </cell>
          <cell r="O217" t="e">
            <v>#N/A</v>
          </cell>
          <cell r="P217" t="str">
            <v>N/A</v>
          </cell>
          <cell r="Q217">
            <v>300901.03000000003</v>
          </cell>
          <cell r="R217" t="str">
            <v>N/A</v>
          </cell>
          <cell r="S217">
            <v>420033.06449999998</v>
          </cell>
          <cell r="T217" t="str">
            <v>N/A</v>
          </cell>
        </row>
        <row r="218">
          <cell r="B218" t="str">
            <v>HORQUILLA DE CAMBIO DE BAJA VELOCIDAD</v>
          </cell>
          <cell r="C218" t="str">
            <v>UNIDAD</v>
          </cell>
          <cell r="D218" t="str">
            <v>N/A</v>
          </cell>
          <cell r="E218">
            <v>328000</v>
          </cell>
          <cell r="F218" t="str">
            <v>N/A</v>
          </cell>
          <cell r="G218">
            <v>354167</v>
          </cell>
          <cell r="H218" t="str">
            <v>N/A</v>
          </cell>
          <cell r="I218" t="str">
            <v>N/A</v>
          </cell>
          <cell r="J218">
            <v>328000</v>
          </cell>
          <cell r="K218" t="e">
            <v>#N/A</v>
          </cell>
          <cell r="L218">
            <v>334386.15999999997</v>
          </cell>
          <cell r="M218" t="e">
            <v>#N/A</v>
          </cell>
          <cell r="N218">
            <v>324191.46000000002</v>
          </cell>
          <cell r="O218" t="e">
            <v>#N/A</v>
          </cell>
          <cell r="P218" t="str">
            <v>N/A</v>
          </cell>
          <cell r="Q218">
            <v>331193.07999999996</v>
          </cell>
          <cell r="R218" t="str">
            <v>N/A</v>
          </cell>
          <cell r="S218">
            <v>339179.23</v>
          </cell>
          <cell r="T218" t="str">
            <v>N/A</v>
          </cell>
        </row>
        <row r="219">
          <cell r="B219" t="str">
            <v>HORQUILLA DE CAMBIO DE REVERSA/QUINTA MARCHA</v>
          </cell>
          <cell r="C219" t="str">
            <v>UNIDAD</v>
          </cell>
          <cell r="D219" t="str">
            <v>N/A</v>
          </cell>
          <cell r="E219">
            <v>553000</v>
          </cell>
          <cell r="F219" t="str">
            <v>N/A</v>
          </cell>
          <cell r="G219">
            <v>410000</v>
          </cell>
          <cell r="H219" t="str">
            <v>N/A</v>
          </cell>
          <cell r="I219" t="str">
            <v>N/A</v>
          </cell>
          <cell r="J219">
            <v>553000</v>
          </cell>
          <cell r="K219" t="e">
            <v>#N/A</v>
          </cell>
          <cell r="L219">
            <v>563766.91</v>
          </cell>
          <cell r="M219" t="e">
            <v>#N/A</v>
          </cell>
          <cell r="N219">
            <v>417982.7</v>
          </cell>
          <cell r="O219" t="e">
            <v>#N/A</v>
          </cell>
          <cell r="P219" t="str">
            <v>N/A</v>
          </cell>
          <cell r="Q219">
            <v>558383.45500000007</v>
          </cell>
          <cell r="R219" t="str">
            <v>N/A</v>
          </cell>
          <cell r="S219">
            <v>413991.35</v>
          </cell>
          <cell r="T219" t="str">
            <v>N/A</v>
          </cell>
        </row>
        <row r="220">
          <cell r="B220" t="str">
            <v>HORQUILLA EMBRAGUE</v>
          </cell>
          <cell r="C220" t="str">
            <v>UNIDAD</v>
          </cell>
          <cell r="D220" t="str">
            <v>N/A</v>
          </cell>
          <cell r="E220">
            <v>589000</v>
          </cell>
          <cell r="F220" t="str">
            <v>N/A</v>
          </cell>
          <cell r="G220">
            <v>294000</v>
          </cell>
          <cell r="H220" t="str">
            <v>N/A</v>
          </cell>
          <cell r="I220" t="str">
            <v>N/A</v>
          </cell>
          <cell r="J220">
            <v>589000</v>
          </cell>
          <cell r="K220" t="e">
            <v>#N/A</v>
          </cell>
          <cell r="L220">
            <v>600467.82999999996</v>
          </cell>
          <cell r="M220" t="e">
            <v>#N/A</v>
          </cell>
          <cell r="N220">
            <v>299724.18</v>
          </cell>
          <cell r="O220" t="e">
            <v>#N/A</v>
          </cell>
          <cell r="P220" t="str">
            <v>N/A</v>
          </cell>
          <cell r="Q220">
            <v>594733.91500000004</v>
          </cell>
          <cell r="R220" t="str">
            <v>N/A</v>
          </cell>
          <cell r="S220">
            <v>296862.08999999997</v>
          </cell>
          <cell r="T220" t="str">
            <v>N/A</v>
          </cell>
        </row>
        <row r="221">
          <cell r="B221" t="str">
            <v>IMPULSADOR MOTOR</v>
          </cell>
          <cell r="C221" t="str">
            <v>UNIDAD</v>
          </cell>
          <cell r="D221">
            <v>90000</v>
          </cell>
          <cell r="E221">
            <v>71000</v>
          </cell>
          <cell r="F221">
            <v>109000</v>
          </cell>
          <cell r="G221">
            <v>91000</v>
          </cell>
          <cell r="H221">
            <v>109000</v>
          </cell>
          <cell r="I221">
            <v>109000</v>
          </cell>
          <cell r="J221">
            <v>71000</v>
          </cell>
          <cell r="K221">
            <v>101947</v>
          </cell>
          <cell r="L221">
            <v>72382.37</v>
          </cell>
          <cell r="M221">
            <v>111122.23</v>
          </cell>
          <cell r="N221">
            <v>92771.77</v>
          </cell>
          <cell r="O221">
            <v>111122.23</v>
          </cell>
          <cell r="P221">
            <v>95973.5</v>
          </cell>
          <cell r="Q221">
            <v>71691.184999999998</v>
          </cell>
          <cell r="R221">
            <v>110061.11499999999</v>
          </cell>
          <cell r="S221">
            <v>91885.885000000009</v>
          </cell>
          <cell r="T221">
            <v>110061.11499999999</v>
          </cell>
        </row>
        <row r="222">
          <cell r="B222" t="str">
            <v>IMPULSOR O BENDIX</v>
          </cell>
          <cell r="C222" t="str">
            <v>UNIDAD</v>
          </cell>
          <cell r="D222">
            <v>464000</v>
          </cell>
          <cell r="E222">
            <v>750256</v>
          </cell>
          <cell r="F222">
            <v>750256</v>
          </cell>
          <cell r="G222">
            <v>750256</v>
          </cell>
          <cell r="H222">
            <v>750256</v>
          </cell>
          <cell r="I222">
            <v>750256</v>
          </cell>
          <cell r="J222">
            <v>750256</v>
          </cell>
          <cell r="K222">
            <v>598428.89</v>
          </cell>
          <cell r="L222">
            <v>792128.19</v>
          </cell>
          <cell r="M222">
            <v>792128.19</v>
          </cell>
          <cell r="N222">
            <v>792128.19</v>
          </cell>
          <cell r="O222">
            <v>792128.19</v>
          </cell>
          <cell r="P222">
            <v>531214.44500000007</v>
          </cell>
          <cell r="Q222">
            <v>771192.09499999997</v>
          </cell>
          <cell r="R222">
            <v>771192.09499999997</v>
          </cell>
          <cell r="S222">
            <v>771192.09499999997</v>
          </cell>
          <cell r="T222">
            <v>771192.09499999997</v>
          </cell>
        </row>
        <row r="223">
          <cell r="B223" t="str">
            <v>INDUCIDO ALTERNADOR</v>
          </cell>
          <cell r="C223" t="str">
            <v>UNIDAD</v>
          </cell>
          <cell r="D223">
            <v>1009000</v>
          </cell>
          <cell r="E223" t="str">
            <v>N/S</v>
          </cell>
          <cell r="F223">
            <v>1002000</v>
          </cell>
          <cell r="G223">
            <v>840000</v>
          </cell>
          <cell r="H223">
            <v>1002000</v>
          </cell>
          <cell r="I223">
            <v>1002000</v>
          </cell>
          <cell r="J223" t="str">
            <v>N/S</v>
          </cell>
          <cell r="K223">
            <v>11325292.23</v>
          </cell>
          <cell r="L223" t="e">
            <v>#N/A</v>
          </cell>
          <cell r="M223">
            <v>1021508.94</v>
          </cell>
          <cell r="N223">
            <v>940970.81</v>
          </cell>
          <cell r="O223">
            <v>1021508.94</v>
          </cell>
          <cell r="P223">
            <v>6167146.1150000002</v>
          </cell>
          <cell r="Q223" t="str">
            <v>N/A</v>
          </cell>
          <cell r="R223">
            <v>1011754.47</v>
          </cell>
          <cell r="S223">
            <v>890485.40500000003</v>
          </cell>
          <cell r="T223">
            <v>1011754.47</v>
          </cell>
        </row>
        <row r="224">
          <cell r="B224" t="str">
            <v>INSTALACION DE ALTA</v>
          </cell>
          <cell r="C224" t="str">
            <v>UNIDAD</v>
          </cell>
          <cell r="D224">
            <v>424001</v>
          </cell>
          <cell r="E224" t="str">
            <v>N/A</v>
          </cell>
          <cell r="F224" t="str">
            <v>N/A</v>
          </cell>
          <cell r="G224">
            <v>1431000</v>
          </cell>
          <cell r="H224" t="str">
            <v>N/A</v>
          </cell>
          <cell r="I224" t="str">
            <v>N/A</v>
          </cell>
          <cell r="J224" t="str">
            <v>N/A</v>
          </cell>
          <cell r="K224">
            <v>432256.33100000001</v>
          </cell>
          <cell r="L224" t="e">
            <v>#N/A</v>
          </cell>
          <cell r="M224" t="e">
            <v>#N/A</v>
          </cell>
          <cell r="N224">
            <v>1458861.57</v>
          </cell>
          <cell r="O224" t="e">
            <v>#N/A</v>
          </cell>
          <cell r="P224">
            <v>428128.6655</v>
          </cell>
          <cell r="Q224" t="str">
            <v>N/A</v>
          </cell>
          <cell r="R224" t="str">
            <v>N/A</v>
          </cell>
          <cell r="S224">
            <v>1444930.7850000001</v>
          </cell>
          <cell r="T224" t="str">
            <v>N/A</v>
          </cell>
        </row>
        <row r="225">
          <cell r="B225" t="str">
            <v>INTERRUPTOR ELEVA VIDRIOS</v>
          </cell>
          <cell r="C225" t="str">
            <v>UNIDAD</v>
          </cell>
          <cell r="D225">
            <v>1836000</v>
          </cell>
          <cell r="E225">
            <v>1146000</v>
          </cell>
          <cell r="F225">
            <v>1811000</v>
          </cell>
          <cell r="G225">
            <v>1261000</v>
          </cell>
          <cell r="H225">
            <v>1811000</v>
          </cell>
          <cell r="I225">
            <v>1811000</v>
          </cell>
          <cell r="J225">
            <v>1146000</v>
          </cell>
          <cell r="K225">
            <v>1871746.92</v>
          </cell>
          <cell r="L225">
            <v>1168312.6200000001</v>
          </cell>
          <cell r="M225">
            <v>1846260.17</v>
          </cell>
          <cell r="N225">
            <v>1285551.67</v>
          </cell>
          <cell r="O225">
            <v>1846260.17</v>
          </cell>
          <cell r="P225">
            <v>1853873.46</v>
          </cell>
          <cell r="Q225">
            <v>1157156.31</v>
          </cell>
          <cell r="R225">
            <v>1828630.085</v>
          </cell>
          <cell r="S225">
            <v>1273275.835</v>
          </cell>
          <cell r="T225">
            <v>1828630.085</v>
          </cell>
        </row>
        <row r="226">
          <cell r="B226" t="str">
            <v>INTERRUPTOR O PERA DE REVERSA</v>
          </cell>
          <cell r="C226" t="str">
            <v>UNIDAD</v>
          </cell>
          <cell r="D226">
            <v>160000</v>
          </cell>
          <cell r="E226">
            <v>160000</v>
          </cell>
          <cell r="F226" t="str">
            <v>N/A</v>
          </cell>
          <cell r="G226">
            <v>213000</v>
          </cell>
          <cell r="H226" t="str">
            <v>N/A</v>
          </cell>
          <cell r="I226" t="str">
            <v>N/A</v>
          </cell>
          <cell r="J226">
            <v>160000</v>
          </cell>
          <cell r="K226">
            <v>163115.20000000001</v>
          </cell>
          <cell r="L226">
            <v>163115.20000000001</v>
          </cell>
          <cell r="M226" t="e">
            <v>#N/A</v>
          </cell>
          <cell r="N226">
            <v>217147.11</v>
          </cell>
          <cell r="O226" t="e">
            <v>#N/A</v>
          </cell>
          <cell r="P226">
            <v>161557.6</v>
          </cell>
          <cell r="Q226">
            <v>161557.6</v>
          </cell>
          <cell r="R226" t="str">
            <v>N/A</v>
          </cell>
          <cell r="S226">
            <v>215073.55499999999</v>
          </cell>
          <cell r="T226" t="str">
            <v>N/A</v>
          </cell>
        </row>
        <row r="227">
          <cell r="B227" t="str">
            <v>INTERRUPTOR PARQUEO</v>
          </cell>
          <cell r="C227" t="str">
            <v>JUEGO</v>
          </cell>
          <cell r="D227">
            <v>247000</v>
          </cell>
          <cell r="E227">
            <v>276000</v>
          </cell>
          <cell r="F227">
            <v>280999</v>
          </cell>
          <cell r="G227">
            <v>300000</v>
          </cell>
          <cell r="H227">
            <v>280999</v>
          </cell>
          <cell r="I227">
            <v>280999</v>
          </cell>
          <cell r="J227">
            <v>276000</v>
          </cell>
          <cell r="K227">
            <v>251809.09</v>
          </cell>
          <cell r="L227">
            <v>281373.71999999997</v>
          </cell>
          <cell r="M227">
            <v>286470.01899999997</v>
          </cell>
          <cell r="N227">
            <v>305841</v>
          </cell>
          <cell r="O227">
            <v>286470.01899999997</v>
          </cell>
          <cell r="P227">
            <v>249404.54499999998</v>
          </cell>
          <cell r="Q227">
            <v>278686.86</v>
          </cell>
          <cell r="R227">
            <v>283734.50949999999</v>
          </cell>
          <cell r="S227">
            <v>302920.5</v>
          </cell>
          <cell r="T227">
            <v>283734.50949999999</v>
          </cell>
        </row>
        <row r="228">
          <cell r="B228" t="str">
            <v>INYECTOR</v>
          </cell>
          <cell r="C228" t="str">
            <v>JUEGO</v>
          </cell>
          <cell r="D228">
            <v>1094000</v>
          </cell>
          <cell r="E228">
            <v>1457000</v>
          </cell>
          <cell r="F228">
            <v>1146000</v>
          </cell>
          <cell r="G228">
            <v>1261000</v>
          </cell>
          <cell r="H228">
            <v>1146000</v>
          </cell>
          <cell r="I228">
            <v>1146000</v>
          </cell>
          <cell r="J228">
            <v>1457000</v>
          </cell>
          <cell r="K228">
            <v>1115300.18</v>
          </cell>
          <cell r="L228">
            <v>1485367.79</v>
          </cell>
          <cell r="M228">
            <v>1168312.6200000001</v>
          </cell>
          <cell r="N228">
            <v>1285551.67</v>
          </cell>
          <cell r="O228">
            <v>1168312.6200000001</v>
          </cell>
          <cell r="P228">
            <v>1104650.0899999999</v>
          </cell>
          <cell r="Q228">
            <v>1471183.895</v>
          </cell>
          <cell r="R228">
            <v>1157156.31</v>
          </cell>
          <cell r="S228">
            <v>1273275.835</v>
          </cell>
          <cell r="T228">
            <v>1157156.31</v>
          </cell>
        </row>
        <row r="229">
          <cell r="B229" t="str">
            <v>JUEGO DE CAUCHO VALVULAS</v>
          </cell>
          <cell r="C229" t="str">
            <v>JUEGO</v>
          </cell>
          <cell r="D229">
            <v>1007997</v>
          </cell>
          <cell r="E229">
            <v>912006</v>
          </cell>
          <cell r="F229">
            <v>38000</v>
          </cell>
          <cell r="G229">
            <v>984006</v>
          </cell>
          <cell r="H229">
            <v>38000</v>
          </cell>
          <cell r="I229">
            <v>38000</v>
          </cell>
          <cell r="J229">
            <v>912006</v>
          </cell>
          <cell r="K229">
            <v>1027625.76</v>
          </cell>
          <cell r="L229">
            <v>929756.64</v>
          </cell>
          <cell r="M229">
            <v>929756.64</v>
          </cell>
          <cell r="N229">
            <v>1003158.48</v>
          </cell>
          <cell r="O229">
            <v>929756.64</v>
          </cell>
          <cell r="P229">
            <v>1017811.38</v>
          </cell>
          <cell r="Q229">
            <v>920881.32000000007</v>
          </cell>
          <cell r="R229">
            <v>483878.32</v>
          </cell>
          <cell r="S229">
            <v>993582.24</v>
          </cell>
          <cell r="T229">
            <v>483878.32</v>
          </cell>
        </row>
        <row r="230">
          <cell r="B230" t="str">
            <v>JUEGO DE LAINAS AJUSTE DIFERENCIAL</v>
          </cell>
          <cell r="C230" t="str">
            <v>JUEGO</v>
          </cell>
          <cell r="D230" t="str">
            <v>N/A</v>
          </cell>
          <cell r="E230">
            <v>152001</v>
          </cell>
          <cell r="F230">
            <v>12000</v>
          </cell>
          <cell r="G230">
            <v>298985</v>
          </cell>
          <cell r="H230">
            <v>12000</v>
          </cell>
          <cell r="I230">
            <v>12000</v>
          </cell>
          <cell r="J230">
            <v>152001</v>
          </cell>
          <cell r="K230" t="e">
            <v>#N/A</v>
          </cell>
          <cell r="L230">
            <v>48934.559999999998</v>
          </cell>
          <cell r="M230">
            <v>48934.559999999998</v>
          </cell>
          <cell r="N230">
            <v>248750.68</v>
          </cell>
          <cell r="O230">
            <v>48934.559999999998</v>
          </cell>
          <cell r="P230" t="str">
            <v>N/A</v>
          </cell>
          <cell r="Q230">
            <v>100467.78</v>
          </cell>
          <cell r="R230">
            <v>30467.279999999999</v>
          </cell>
          <cell r="S230">
            <v>273867.83999999997</v>
          </cell>
          <cell r="T230">
            <v>30467.279999999999</v>
          </cell>
        </row>
        <row r="231">
          <cell r="B231" t="str">
            <v>JUNTA CUERPO DEL ACELERADOR</v>
          </cell>
          <cell r="C231" t="str">
            <v>UNIDAD</v>
          </cell>
          <cell r="D231">
            <v>23000</v>
          </cell>
          <cell r="E231">
            <v>23000</v>
          </cell>
          <cell r="F231">
            <v>23000</v>
          </cell>
          <cell r="G231">
            <v>42000</v>
          </cell>
          <cell r="H231">
            <v>23000</v>
          </cell>
          <cell r="I231">
            <v>23000</v>
          </cell>
          <cell r="J231">
            <v>23000</v>
          </cell>
          <cell r="K231">
            <v>23447.81</v>
          </cell>
          <cell r="L231">
            <v>23447.81</v>
          </cell>
          <cell r="M231">
            <v>23447.81</v>
          </cell>
          <cell r="N231">
            <v>42817.74</v>
          </cell>
          <cell r="O231">
            <v>23447.81</v>
          </cell>
          <cell r="P231">
            <v>23223.904999999999</v>
          </cell>
          <cell r="Q231">
            <v>23223.904999999999</v>
          </cell>
          <cell r="R231">
            <v>23223.904999999999</v>
          </cell>
          <cell r="S231">
            <v>42408.869999999995</v>
          </cell>
          <cell r="T231">
            <v>23223.904999999999</v>
          </cell>
        </row>
        <row r="232">
          <cell r="B232" t="str">
            <v>JUNTA CULATA</v>
          </cell>
          <cell r="C232" t="str">
            <v>UNIDAD</v>
          </cell>
          <cell r="D232">
            <v>209000</v>
          </cell>
          <cell r="E232">
            <v>342000</v>
          </cell>
          <cell r="F232">
            <v>307916</v>
          </cell>
          <cell r="G232">
            <v>611000</v>
          </cell>
          <cell r="H232">
            <v>307916</v>
          </cell>
          <cell r="I232">
            <v>307916</v>
          </cell>
          <cell r="J232">
            <v>342000</v>
          </cell>
          <cell r="K232">
            <v>213069.23</v>
          </cell>
          <cell r="L232">
            <v>348658.74</v>
          </cell>
          <cell r="M232">
            <v>356814.5</v>
          </cell>
          <cell r="N232">
            <v>622896.17000000004</v>
          </cell>
          <cell r="O232">
            <v>356814.5</v>
          </cell>
          <cell r="P232">
            <v>211034.61499999999</v>
          </cell>
          <cell r="Q232">
            <v>345329.37</v>
          </cell>
          <cell r="R232">
            <v>332365.25</v>
          </cell>
          <cell r="S232">
            <v>616948.08499999996</v>
          </cell>
          <cell r="T232">
            <v>332365.25</v>
          </cell>
        </row>
        <row r="233">
          <cell r="B233" t="str">
            <v>JUNTA DEL MULTIPLE ESCAPE</v>
          </cell>
          <cell r="C233" t="str">
            <v>UNIDAD</v>
          </cell>
          <cell r="D233">
            <v>198001</v>
          </cell>
          <cell r="E233">
            <v>91000</v>
          </cell>
          <cell r="F233">
            <v>99000</v>
          </cell>
          <cell r="G233">
            <v>139000</v>
          </cell>
          <cell r="H233">
            <v>99000</v>
          </cell>
          <cell r="I233">
            <v>99000</v>
          </cell>
          <cell r="J233">
            <v>91000</v>
          </cell>
          <cell r="K233">
            <v>201856.111</v>
          </cell>
          <cell r="L233">
            <v>92771.77</v>
          </cell>
          <cell r="M233">
            <v>100927.53</v>
          </cell>
          <cell r="N233">
            <v>141706.32999999999</v>
          </cell>
          <cell r="O233">
            <v>100927.53</v>
          </cell>
          <cell r="P233">
            <v>199928.55550000002</v>
          </cell>
          <cell r="Q233">
            <v>91885.885000000009</v>
          </cell>
          <cell r="R233">
            <v>99963.764999999999</v>
          </cell>
          <cell r="S233">
            <v>140353.16499999998</v>
          </cell>
          <cell r="T233">
            <v>99963.764999999999</v>
          </cell>
        </row>
        <row r="234">
          <cell r="B234" t="str">
            <v>JUNTA MULTIPLE</v>
          </cell>
          <cell r="C234" t="str">
            <v>UNIDAD</v>
          </cell>
          <cell r="D234">
            <v>198001</v>
          </cell>
          <cell r="E234">
            <v>91000</v>
          </cell>
          <cell r="F234">
            <v>99000</v>
          </cell>
          <cell r="G234">
            <v>139000</v>
          </cell>
          <cell r="H234">
            <v>99000</v>
          </cell>
          <cell r="I234">
            <v>99000</v>
          </cell>
          <cell r="J234">
            <v>91000</v>
          </cell>
          <cell r="K234">
            <v>201856.111</v>
          </cell>
          <cell r="L234">
            <v>92771.77</v>
          </cell>
          <cell r="M234">
            <v>100927.53</v>
          </cell>
          <cell r="N234">
            <v>141706.32999999999</v>
          </cell>
          <cell r="O234">
            <v>100927.53</v>
          </cell>
          <cell r="P234">
            <v>199928.55550000002</v>
          </cell>
          <cell r="Q234">
            <v>91885.885000000009</v>
          </cell>
          <cell r="R234">
            <v>99963.764999999999</v>
          </cell>
          <cell r="S234">
            <v>140353.16499999998</v>
          </cell>
          <cell r="T234">
            <v>99963.764999999999</v>
          </cell>
        </row>
        <row r="235">
          <cell r="B235" t="str">
            <v>JUNTA MULTIPLE DE ADMISION</v>
          </cell>
          <cell r="C235" t="str">
            <v>UNIDAD</v>
          </cell>
          <cell r="D235">
            <v>244000</v>
          </cell>
          <cell r="E235">
            <v>100000</v>
          </cell>
          <cell r="F235">
            <v>100000</v>
          </cell>
          <cell r="G235">
            <v>83000</v>
          </cell>
          <cell r="H235">
            <v>100000</v>
          </cell>
          <cell r="I235">
            <v>100000</v>
          </cell>
          <cell r="J235">
            <v>100000</v>
          </cell>
          <cell r="K235">
            <v>248750.68</v>
          </cell>
          <cell r="L235">
            <v>101947</v>
          </cell>
          <cell r="M235">
            <v>101947</v>
          </cell>
          <cell r="N235">
            <v>84616.01</v>
          </cell>
          <cell r="O235">
            <v>101947</v>
          </cell>
          <cell r="P235">
            <v>246375.34</v>
          </cell>
          <cell r="Q235">
            <v>100973.5</v>
          </cell>
          <cell r="R235">
            <v>100973.5</v>
          </cell>
          <cell r="S235">
            <v>83808.005000000005</v>
          </cell>
          <cell r="T235">
            <v>100973.5</v>
          </cell>
        </row>
        <row r="236">
          <cell r="B236" t="str">
            <v>JUNTA TAPA VALVULAS</v>
          </cell>
          <cell r="C236" t="str">
            <v>UNIDAD</v>
          </cell>
          <cell r="D236">
            <v>141000</v>
          </cell>
          <cell r="E236">
            <v>104000</v>
          </cell>
          <cell r="F236">
            <v>74000</v>
          </cell>
          <cell r="G236">
            <v>127000</v>
          </cell>
          <cell r="H236">
            <v>74000</v>
          </cell>
          <cell r="I236">
            <v>74000</v>
          </cell>
          <cell r="J236">
            <v>104000</v>
          </cell>
          <cell r="K236">
            <v>143745.26999999999</v>
          </cell>
          <cell r="L236">
            <v>106024.88</v>
          </cell>
          <cell r="M236">
            <v>75440.78</v>
          </cell>
          <cell r="N236">
            <v>129472.69</v>
          </cell>
          <cell r="O236">
            <v>75440.78</v>
          </cell>
          <cell r="P236">
            <v>142372.63500000001</v>
          </cell>
          <cell r="Q236">
            <v>105012.44</v>
          </cell>
          <cell r="R236">
            <v>74720.39</v>
          </cell>
          <cell r="S236">
            <v>128236.345</v>
          </cell>
          <cell r="T236">
            <v>74720.39</v>
          </cell>
        </row>
        <row r="237">
          <cell r="B237" t="str">
            <v>LAMPARA DIRECCIONAL DER</v>
          </cell>
          <cell r="C237" t="str">
            <v>UNIDAD</v>
          </cell>
          <cell r="D237">
            <v>524999</v>
          </cell>
          <cell r="E237">
            <v>132000</v>
          </cell>
          <cell r="F237">
            <v>370000</v>
          </cell>
          <cell r="G237" t="str">
            <v>N/S</v>
          </cell>
          <cell r="H237">
            <v>370000</v>
          </cell>
          <cell r="I237">
            <v>370000</v>
          </cell>
          <cell r="J237">
            <v>132000</v>
          </cell>
          <cell r="K237">
            <v>535220.69900000002</v>
          </cell>
          <cell r="L237">
            <v>134570.04</v>
          </cell>
          <cell r="M237">
            <v>377203.9</v>
          </cell>
          <cell r="N237">
            <v>662655.5</v>
          </cell>
          <cell r="O237">
            <v>377203.9</v>
          </cell>
          <cell r="P237">
            <v>530109.84950000001</v>
          </cell>
          <cell r="Q237">
            <v>133285.02000000002</v>
          </cell>
          <cell r="R237">
            <v>373601.95</v>
          </cell>
          <cell r="S237">
            <v>662655.5</v>
          </cell>
          <cell r="T237">
            <v>373601.95</v>
          </cell>
        </row>
        <row r="238">
          <cell r="B238" t="str">
            <v>LAMPARA DIRECCIONAL IZQ.</v>
          </cell>
          <cell r="C238" t="str">
            <v>UNIDAD</v>
          </cell>
          <cell r="D238">
            <v>517000</v>
          </cell>
          <cell r="E238">
            <v>128000</v>
          </cell>
          <cell r="F238">
            <v>381000</v>
          </cell>
          <cell r="G238" t="str">
            <v>N/S</v>
          </cell>
          <cell r="H238">
            <v>381000</v>
          </cell>
          <cell r="I238">
            <v>381000</v>
          </cell>
          <cell r="J238">
            <v>128000</v>
          </cell>
          <cell r="K238">
            <v>611682</v>
          </cell>
          <cell r="L238">
            <v>130492.16</v>
          </cell>
          <cell r="M238">
            <v>388418.07</v>
          </cell>
          <cell r="N238">
            <v>662655.5</v>
          </cell>
          <cell r="O238">
            <v>388418.07</v>
          </cell>
          <cell r="P238">
            <v>564341</v>
          </cell>
          <cell r="Q238">
            <v>129246.08</v>
          </cell>
          <cell r="R238">
            <v>384709.03500000003</v>
          </cell>
          <cell r="S238">
            <v>662655.5</v>
          </cell>
          <cell r="T238">
            <v>384709.03500000003</v>
          </cell>
        </row>
        <row r="239">
          <cell r="B239" t="str">
            <v>LAMPARA STOP TRASERO</v>
          </cell>
          <cell r="C239" t="str">
            <v>UNIDAD</v>
          </cell>
          <cell r="D239">
            <v>875000</v>
          </cell>
          <cell r="E239">
            <v>934000</v>
          </cell>
          <cell r="F239">
            <v>589000</v>
          </cell>
          <cell r="G239">
            <v>607000</v>
          </cell>
          <cell r="H239">
            <v>589000</v>
          </cell>
          <cell r="I239">
            <v>589000</v>
          </cell>
          <cell r="J239">
            <v>934000</v>
          </cell>
          <cell r="K239">
            <v>860432.68</v>
          </cell>
          <cell r="L239">
            <v>952184.98</v>
          </cell>
          <cell r="M239">
            <v>600467.82999999996</v>
          </cell>
          <cell r="N239">
            <v>618818.29</v>
          </cell>
          <cell r="O239">
            <v>600467.82999999996</v>
          </cell>
          <cell r="P239">
            <v>867716.34000000008</v>
          </cell>
          <cell r="Q239">
            <v>943092.49</v>
          </cell>
          <cell r="R239">
            <v>594733.91500000004</v>
          </cell>
          <cell r="S239">
            <v>612909.14500000002</v>
          </cell>
          <cell r="T239">
            <v>594733.91500000004</v>
          </cell>
        </row>
        <row r="240">
          <cell r="B240" t="str">
            <v>LAMPARA STOP TRASERO DER</v>
          </cell>
          <cell r="C240" t="str">
            <v>UNIDAD</v>
          </cell>
          <cell r="D240">
            <v>875000</v>
          </cell>
          <cell r="E240">
            <v>934000</v>
          </cell>
          <cell r="F240">
            <v>1677000</v>
          </cell>
          <cell r="G240">
            <v>619000</v>
          </cell>
          <cell r="H240">
            <v>1677000</v>
          </cell>
          <cell r="I240">
            <v>1677000</v>
          </cell>
          <cell r="J240">
            <v>934000</v>
          </cell>
          <cell r="K240">
            <v>1019470</v>
          </cell>
          <cell r="L240">
            <v>952184.98</v>
          </cell>
          <cell r="M240">
            <v>1709651.19</v>
          </cell>
          <cell r="N240">
            <v>631051.93000000005</v>
          </cell>
          <cell r="O240">
            <v>1709651.19</v>
          </cell>
          <cell r="P240">
            <v>947235</v>
          </cell>
          <cell r="Q240">
            <v>943092.49</v>
          </cell>
          <cell r="R240">
            <v>1693325.595</v>
          </cell>
          <cell r="S240">
            <v>625025.96500000008</v>
          </cell>
          <cell r="T240">
            <v>1693325.595</v>
          </cell>
        </row>
        <row r="241">
          <cell r="B241" t="str">
            <v>LAMPARA STOP TRASERO IZQ.</v>
          </cell>
          <cell r="C241" t="str">
            <v>UNIDAD</v>
          </cell>
          <cell r="D241">
            <v>875000</v>
          </cell>
          <cell r="E241">
            <v>934000</v>
          </cell>
          <cell r="F241">
            <v>1677000</v>
          </cell>
          <cell r="G241">
            <v>607000</v>
          </cell>
          <cell r="H241">
            <v>1677000</v>
          </cell>
          <cell r="I241">
            <v>1677000</v>
          </cell>
          <cell r="J241">
            <v>934000</v>
          </cell>
          <cell r="K241">
            <v>1019470</v>
          </cell>
          <cell r="L241">
            <v>952184.98</v>
          </cell>
          <cell r="M241">
            <v>1709651.19</v>
          </cell>
          <cell r="N241">
            <v>618818.29</v>
          </cell>
          <cell r="O241">
            <v>1709651.19</v>
          </cell>
          <cell r="P241">
            <v>947235</v>
          </cell>
          <cell r="Q241">
            <v>943092.49</v>
          </cell>
          <cell r="R241">
            <v>1693325.595</v>
          </cell>
          <cell r="S241">
            <v>612909.14500000002</v>
          </cell>
          <cell r="T241">
            <v>1693325.595</v>
          </cell>
        </row>
        <row r="242">
          <cell r="B242" t="str">
            <v>LAMPARA UNIDAD LUZ DER</v>
          </cell>
          <cell r="C242" t="str">
            <v>UNIDAD</v>
          </cell>
          <cell r="D242">
            <v>1982000</v>
          </cell>
          <cell r="E242">
            <v>4159000</v>
          </cell>
          <cell r="F242">
            <v>7829000</v>
          </cell>
          <cell r="G242">
            <v>1407000</v>
          </cell>
          <cell r="H242">
            <v>7829000</v>
          </cell>
          <cell r="I242">
            <v>7829000</v>
          </cell>
          <cell r="J242">
            <v>4159000</v>
          </cell>
          <cell r="K242">
            <v>2020589.54</v>
          </cell>
          <cell r="L242">
            <v>4239975.7300000004</v>
          </cell>
          <cell r="M242">
            <v>7981430.6299999999</v>
          </cell>
          <cell r="N242">
            <v>1434394.29</v>
          </cell>
          <cell r="O242">
            <v>7981430.6299999999</v>
          </cell>
          <cell r="P242">
            <v>2001294.77</v>
          </cell>
          <cell r="Q242">
            <v>4199487.8650000002</v>
          </cell>
          <cell r="R242">
            <v>7905215.3149999995</v>
          </cell>
          <cell r="S242">
            <v>1420697.145</v>
          </cell>
          <cell r="T242">
            <v>7905215.3149999995</v>
          </cell>
        </row>
        <row r="243">
          <cell r="B243" t="str">
            <v>LAMPARA UNIDAD LUZ IZQ.</v>
          </cell>
          <cell r="C243" t="str">
            <v>UNIDAD</v>
          </cell>
          <cell r="D243">
            <v>1982000</v>
          </cell>
          <cell r="E243">
            <v>4405000</v>
          </cell>
          <cell r="F243">
            <v>7829000</v>
          </cell>
          <cell r="G243">
            <v>1492001</v>
          </cell>
          <cell r="H243">
            <v>7829000</v>
          </cell>
          <cell r="I243">
            <v>7829000</v>
          </cell>
          <cell r="J243">
            <v>4405000</v>
          </cell>
          <cell r="K243">
            <v>2020589.54</v>
          </cell>
          <cell r="L243">
            <v>4490765.3499999996</v>
          </cell>
          <cell r="M243">
            <v>7981430.6299999999</v>
          </cell>
          <cell r="N243">
            <v>1521050.291</v>
          </cell>
          <cell r="O243">
            <v>7981430.6299999999</v>
          </cell>
          <cell r="P243">
            <v>2001294.77</v>
          </cell>
          <cell r="Q243">
            <v>4447882.6749999998</v>
          </cell>
          <cell r="R243">
            <v>7905215.3149999995</v>
          </cell>
          <cell r="S243">
            <v>1506525.6455000001</v>
          </cell>
          <cell r="T243">
            <v>7905215.3149999995</v>
          </cell>
        </row>
        <row r="244">
          <cell r="B244" t="str">
            <v>LIANAS ANTI RUIDO PASTILLAS</v>
          </cell>
          <cell r="C244" t="str">
            <v>UNIDAD</v>
          </cell>
          <cell r="D244">
            <v>277999</v>
          </cell>
          <cell r="E244">
            <v>229000</v>
          </cell>
          <cell r="F244">
            <v>93000</v>
          </cell>
          <cell r="G244">
            <v>277999</v>
          </cell>
          <cell r="H244">
            <v>93000</v>
          </cell>
          <cell r="I244">
            <v>93000</v>
          </cell>
          <cell r="J244">
            <v>229000</v>
          </cell>
          <cell r="K244">
            <v>283411.609</v>
          </cell>
          <cell r="L244">
            <v>233458.63</v>
          </cell>
          <cell r="M244">
            <v>94810.71</v>
          </cell>
          <cell r="N244">
            <v>283411.609</v>
          </cell>
          <cell r="O244">
            <v>94810.71</v>
          </cell>
          <cell r="P244">
            <v>280705.30449999997</v>
          </cell>
          <cell r="Q244">
            <v>231229.315</v>
          </cell>
          <cell r="R244">
            <v>93905.35500000001</v>
          </cell>
          <cell r="S244">
            <v>280705.30449999997</v>
          </cell>
          <cell r="T244">
            <v>93905.35500000001</v>
          </cell>
        </row>
        <row r="245">
          <cell r="B245" t="str">
            <v>LIMITADOR FRENADA</v>
          </cell>
          <cell r="C245" t="str">
            <v>UNIDAD</v>
          </cell>
          <cell r="D245" t="str">
            <v>N/A</v>
          </cell>
          <cell r="E245" t="str">
            <v>N/A</v>
          </cell>
          <cell r="F245" t="str">
            <v>N/A</v>
          </cell>
          <cell r="G245">
            <v>994999</v>
          </cell>
          <cell r="H245" t="str">
            <v>N/A</v>
          </cell>
          <cell r="I245" t="str">
            <v>N/A</v>
          </cell>
          <cell r="J245" t="str">
            <v>N/A</v>
          </cell>
          <cell r="K245" t="e">
            <v>#N/A</v>
          </cell>
          <cell r="L245" t="e">
            <v>#N/A</v>
          </cell>
          <cell r="M245" t="e">
            <v>#N/A</v>
          </cell>
          <cell r="N245">
            <v>1014371.599</v>
          </cell>
          <cell r="O245" t="e">
            <v>#N/A</v>
          </cell>
          <cell r="P245" t="str">
            <v>N/A</v>
          </cell>
          <cell r="Q245" t="str">
            <v>N/A</v>
          </cell>
          <cell r="R245" t="str">
            <v>N/A</v>
          </cell>
          <cell r="S245">
            <v>1004685.2995</v>
          </cell>
          <cell r="T245" t="str">
            <v>N/A</v>
          </cell>
        </row>
        <row r="246">
          <cell r="B246" t="str">
            <v>LIMPIA CARBURADO</v>
          </cell>
          <cell r="C246" t="str">
            <v>UNIDAD</v>
          </cell>
          <cell r="D246">
            <v>113050</v>
          </cell>
          <cell r="E246">
            <v>113050</v>
          </cell>
          <cell r="F246">
            <v>113050</v>
          </cell>
          <cell r="G246">
            <v>113050</v>
          </cell>
          <cell r="H246">
            <v>113050</v>
          </cell>
          <cell r="I246">
            <v>113050</v>
          </cell>
          <cell r="J246">
            <v>113050</v>
          </cell>
          <cell r="K246">
            <v>56070.85</v>
          </cell>
          <cell r="L246">
            <v>56070.85</v>
          </cell>
          <cell r="M246">
            <v>56070.85</v>
          </cell>
          <cell r="N246">
            <v>56070.85</v>
          </cell>
          <cell r="O246">
            <v>56070.85</v>
          </cell>
          <cell r="P246">
            <v>84560.425000000003</v>
          </cell>
          <cell r="Q246">
            <v>84560.425000000003</v>
          </cell>
          <cell r="R246">
            <v>84560.425000000003</v>
          </cell>
          <cell r="S246">
            <v>84560.425000000003</v>
          </cell>
          <cell r="T246">
            <v>84560.425000000003</v>
          </cell>
        </row>
        <row r="247">
          <cell r="B247" t="str">
            <v>LIMPIADOR DE INYECTORES</v>
          </cell>
          <cell r="C247" t="str">
            <v>JUEGO</v>
          </cell>
          <cell r="D247">
            <v>94000</v>
          </cell>
          <cell r="E247">
            <v>94000</v>
          </cell>
          <cell r="F247">
            <v>94000</v>
          </cell>
          <cell r="G247">
            <v>94000</v>
          </cell>
          <cell r="H247">
            <v>94000</v>
          </cell>
          <cell r="I247">
            <v>94000</v>
          </cell>
          <cell r="J247">
            <v>94000</v>
          </cell>
          <cell r="K247">
            <v>95830.18</v>
          </cell>
          <cell r="L247">
            <v>95830.18</v>
          </cell>
          <cell r="M247">
            <v>95830.18</v>
          </cell>
          <cell r="N247">
            <v>95830.18</v>
          </cell>
          <cell r="O247">
            <v>95830.18</v>
          </cell>
          <cell r="P247">
            <v>94915.09</v>
          </cell>
          <cell r="Q247">
            <v>94915.09</v>
          </cell>
          <cell r="R247">
            <v>94915.09</v>
          </cell>
          <cell r="S247">
            <v>94915.09</v>
          </cell>
          <cell r="T247">
            <v>94915.09</v>
          </cell>
        </row>
        <row r="248">
          <cell r="B248" t="str">
            <v>LIMPIADOR INYECTORES</v>
          </cell>
          <cell r="C248" t="str">
            <v>UNIDAD</v>
          </cell>
          <cell r="D248">
            <v>94000</v>
          </cell>
          <cell r="E248">
            <v>94000</v>
          </cell>
          <cell r="F248">
            <v>94000</v>
          </cell>
          <cell r="G248">
            <v>94000</v>
          </cell>
          <cell r="H248">
            <v>94000</v>
          </cell>
          <cell r="I248">
            <v>94000</v>
          </cell>
          <cell r="J248">
            <v>94000</v>
          </cell>
          <cell r="K248">
            <v>95830.18</v>
          </cell>
          <cell r="L248">
            <v>95830.18</v>
          </cell>
          <cell r="M248">
            <v>95830.18</v>
          </cell>
          <cell r="N248">
            <v>95830.18</v>
          </cell>
          <cell r="O248">
            <v>95830.18</v>
          </cell>
          <cell r="P248">
            <v>94915.09</v>
          </cell>
          <cell r="Q248">
            <v>94915.09</v>
          </cell>
          <cell r="R248">
            <v>94915.09</v>
          </cell>
          <cell r="S248">
            <v>94915.09</v>
          </cell>
          <cell r="T248">
            <v>94915.09</v>
          </cell>
        </row>
        <row r="249">
          <cell r="B249" t="str">
            <v>LIMPIADOR PARTES DE FRENO</v>
          </cell>
          <cell r="C249" t="str">
            <v>UNIDAD</v>
          </cell>
          <cell r="D249">
            <v>717000</v>
          </cell>
          <cell r="E249">
            <v>717000</v>
          </cell>
          <cell r="F249">
            <v>717000</v>
          </cell>
          <cell r="G249">
            <v>717000</v>
          </cell>
          <cell r="H249">
            <v>717000</v>
          </cell>
          <cell r="I249">
            <v>717000</v>
          </cell>
          <cell r="J249">
            <v>717000</v>
          </cell>
          <cell r="K249">
            <v>730959.99</v>
          </cell>
          <cell r="L249">
            <v>730959.99</v>
          </cell>
          <cell r="M249">
            <v>730959.99</v>
          </cell>
          <cell r="N249">
            <v>730959.99</v>
          </cell>
          <cell r="O249">
            <v>730959.99</v>
          </cell>
          <cell r="P249">
            <v>723979.995</v>
          </cell>
          <cell r="Q249">
            <v>723979.995</v>
          </cell>
          <cell r="R249">
            <v>723979.995</v>
          </cell>
          <cell r="S249">
            <v>723979.995</v>
          </cell>
          <cell r="T249">
            <v>723979.995</v>
          </cell>
        </row>
        <row r="250">
          <cell r="B250" t="str">
            <v>LINEA COMPRESOR A/A A CONDENSADOR</v>
          </cell>
          <cell r="C250" t="str">
            <v>UNIDAD</v>
          </cell>
          <cell r="D250" t="str">
            <v>N/S</v>
          </cell>
          <cell r="E250" t="str">
            <v>N/S</v>
          </cell>
          <cell r="F250">
            <v>319000</v>
          </cell>
          <cell r="G250" t="str">
            <v>N/S</v>
          </cell>
          <cell r="H250">
            <v>319000</v>
          </cell>
          <cell r="I250">
            <v>319000</v>
          </cell>
          <cell r="J250" t="str">
            <v>N/S</v>
          </cell>
          <cell r="K250" t="e">
            <v>#N/A</v>
          </cell>
          <cell r="L250" t="e">
            <v>#N/A</v>
          </cell>
          <cell r="M250">
            <v>325210.93</v>
          </cell>
          <cell r="N250">
            <v>1213169.3</v>
          </cell>
          <cell r="O250">
            <v>325210.93</v>
          </cell>
          <cell r="P250" t="str">
            <v>N/A</v>
          </cell>
          <cell r="Q250" t="str">
            <v>N/A</v>
          </cell>
          <cell r="R250">
            <v>322105.46499999997</v>
          </cell>
          <cell r="S250">
            <v>1213169.3</v>
          </cell>
          <cell r="T250">
            <v>322105.46499999997</v>
          </cell>
        </row>
        <row r="251">
          <cell r="B251" t="str">
            <v>LINEA COMPRESOR A/A AL EVAPORADOR</v>
          </cell>
          <cell r="C251" t="str">
            <v>UNIDAD</v>
          </cell>
          <cell r="D251" t="str">
            <v>N/S</v>
          </cell>
          <cell r="E251">
            <v>1560000</v>
          </cell>
          <cell r="F251">
            <v>1520000</v>
          </cell>
          <cell r="G251">
            <v>1603000</v>
          </cell>
          <cell r="H251">
            <v>1520000</v>
          </cell>
          <cell r="I251">
            <v>1520000</v>
          </cell>
          <cell r="J251">
            <v>1560000</v>
          </cell>
          <cell r="K251" t="e">
            <v>#N/A</v>
          </cell>
          <cell r="L251">
            <v>1241714.46</v>
          </cell>
          <cell r="M251">
            <v>1549594.4</v>
          </cell>
          <cell r="N251">
            <v>1634210.41</v>
          </cell>
          <cell r="O251">
            <v>1549594.4</v>
          </cell>
          <cell r="P251" t="str">
            <v>N/A</v>
          </cell>
          <cell r="Q251">
            <v>1400857.23</v>
          </cell>
          <cell r="R251">
            <v>1534797.2</v>
          </cell>
          <cell r="S251">
            <v>1618605.2050000001</v>
          </cell>
          <cell r="T251">
            <v>1534797.2</v>
          </cell>
        </row>
        <row r="252">
          <cell r="B252" t="str">
            <v>LIQUIDO DE FRENOS X PINTA</v>
          </cell>
          <cell r="C252" t="str">
            <v>UNIDAD</v>
          </cell>
          <cell r="D252">
            <v>57999</v>
          </cell>
          <cell r="E252">
            <v>57999</v>
          </cell>
          <cell r="F252">
            <v>57999</v>
          </cell>
          <cell r="G252">
            <v>57999</v>
          </cell>
          <cell r="H252">
            <v>57999</v>
          </cell>
          <cell r="I252">
            <v>57999</v>
          </cell>
          <cell r="J252">
            <v>57999</v>
          </cell>
          <cell r="K252">
            <v>59128.209000000003</v>
          </cell>
          <cell r="L252">
            <v>59128.209000000003</v>
          </cell>
          <cell r="M252">
            <v>59128.209000000003</v>
          </cell>
          <cell r="N252">
            <v>59128.209000000003</v>
          </cell>
          <cell r="O252">
            <v>59128.209000000003</v>
          </cell>
          <cell r="P252">
            <v>58563.604500000001</v>
          </cell>
          <cell r="Q252">
            <v>58563.604500000001</v>
          </cell>
          <cell r="R252">
            <v>58563.604500000001</v>
          </cell>
          <cell r="S252">
            <v>58563.604500000001</v>
          </cell>
          <cell r="T252">
            <v>58563.604500000001</v>
          </cell>
        </row>
        <row r="253">
          <cell r="B253" t="str">
            <v>LIQUIDO REFRIGERANTE</v>
          </cell>
          <cell r="C253" t="str">
            <v>UNIDAD</v>
          </cell>
          <cell r="D253">
            <v>93000</v>
          </cell>
          <cell r="E253">
            <v>93000</v>
          </cell>
          <cell r="F253">
            <v>93000</v>
          </cell>
          <cell r="G253">
            <v>93000</v>
          </cell>
          <cell r="H253">
            <v>93000</v>
          </cell>
          <cell r="I253">
            <v>93000</v>
          </cell>
          <cell r="J253">
            <v>93000</v>
          </cell>
          <cell r="K253">
            <v>94810.71</v>
          </cell>
          <cell r="L253">
            <v>94810.71</v>
          </cell>
          <cell r="M253">
            <v>94810.71</v>
          </cell>
          <cell r="N253">
            <v>94810.71</v>
          </cell>
          <cell r="O253">
            <v>94810.71</v>
          </cell>
          <cell r="P253">
            <v>93905.35500000001</v>
          </cell>
          <cell r="Q253">
            <v>93905.35500000001</v>
          </cell>
          <cell r="R253">
            <v>93905.35500000001</v>
          </cell>
          <cell r="S253">
            <v>93905.35500000001</v>
          </cell>
          <cell r="T253">
            <v>93905.35500000001</v>
          </cell>
        </row>
        <row r="254">
          <cell r="B254" t="str">
            <v>LLANTA</v>
          </cell>
          <cell r="C254" t="str">
            <v>UNIDAD</v>
          </cell>
          <cell r="D254">
            <v>1725500</v>
          </cell>
          <cell r="E254">
            <v>1725500</v>
          </cell>
          <cell r="F254">
            <v>1725500</v>
          </cell>
          <cell r="G254">
            <v>1725500</v>
          </cell>
          <cell r="H254">
            <v>1725500</v>
          </cell>
          <cell r="I254">
            <v>1725500</v>
          </cell>
          <cell r="J254">
            <v>1725500</v>
          </cell>
          <cell r="K254">
            <v>1274337.5</v>
          </cell>
          <cell r="L254">
            <v>1274337.5</v>
          </cell>
          <cell r="M254">
            <v>1274337.5</v>
          </cell>
          <cell r="N254">
            <v>1274337.5</v>
          </cell>
          <cell r="O254">
            <v>1274337.5</v>
          </cell>
          <cell r="P254">
            <v>1499918.75</v>
          </cell>
          <cell r="Q254">
            <v>1499918.75</v>
          </cell>
          <cell r="R254">
            <v>1499918.75</v>
          </cell>
          <cell r="S254">
            <v>1499918.75</v>
          </cell>
          <cell r="T254">
            <v>1499918.75</v>
          </cell>
        </row>
        <row r="255">
          <cell r="B255" t="str">
            <v>LLANTAS (ESPECIALES DE TACO)</v>
          </cell>
          <cell r="C255" t="str">
            <v>UNIDAD</v>
          </cell>
          <cell r="D255">
            <v>1725500</v>
          </cell>
          <cell r="E255">
            <v>1725500</v>
          </cell>
          <cell r="F255">
            <v>1725500</v>
          </cell>
          <cell r="G255">
            <v>1725500</v>
          </cell>
          <cell r="H255">
            <v>1725500</v>
          </cell>
          <cell r="I255">
            <v>1725500</v>
          </cell>
          <cell r="J255">
            <v>1725500</v>
          </cell>
          <cell r="K255">
            <v>1274337.5</v>
          </cell>
          <cell r="L255">
            <v>1274337.5</v>
          </cell>
          <cell r="M255">
            <v>1274337.5</v>
          </cell>
          <cell r="N255">
            <v>1274337.5</v>
          </cell>
          <cell r="O255">
            <v>1274337.5</v>
          </cell>
          <cell r="P255">
            <v>1499918.75</v>
          </cell>
          <cell r="Q255">
            <v>1499918.75</v>
          </cell>
          <cell r="R255">
            <v>1499918.75</v>
          </cell>
          <cell r="S255">
            <v>1499918.75</v>
          </cell>
          <cell r="T255">
            <v>1499918.75</v>
          </cell>
        </row>
        <row r="256">
          <cell r="B256" t="str">
            <v>LLAVE SWITCH</v>
          </cell>
          <cell r="C256" t="str">
            <v>UNIDAD</v>
          </cell>
          <cell r="D256">
            <v>65000</v>
          </cell>
          <cell r="E256">
            <v>1261000</v>
          </cell>
          <cell r="F256">
            <v>265000</v>
          </cell>
          <cell r="G256">
            <v>51999</v>
          </cell>
          <cell r="H256">
            <v>265000</v>
          </cell>
          <cell r="I256">
            <v>265000</v>
          </cell>
          <cell r="J256">
            <v>1261000</v>
          </cell>
          <cell r="K256">
            <v>66265.55</v>
          </cell>
          <cell r="L256">
            <v>1285551.67</v>
          </cell>
          <cell r="M256">
            <v>270159.55</v>
          </cell>
          <cell r="N256">
            <v>53011.389000000003</v>
          </cell>
          <cell r="O256">
            <v>270159.55</v>
          </cell>
          <cell r="P256">
            <v>65632.774999999994</v>
          </cell>
          <cell r="Q256">
            <v>1273275.835</v>
          </cell>
          <cell r="R256">
            <v>267579.77500000002</v>
          </cell>
          <cell r="S256">
            <v>52505.194499999998</v>
          </cell>
          <cell r="T256">
            <v>267579.77500000002</v>
          </cell>
        </row>
        <row r="257">
          <cell r="B257" t="str">
            <v>LLAVE SWITCH CON CHIP</v>
          </cell>
          <cell r="C257" t="str">
            <v>UNIDAD</v>
          </cell>
          <cell r="D257">
            <v>65000</v>
          </cell>
          <cell r="E257">
            <v>1261000</v>
          </cell>
          <cell r="F257">
            <v>1457000</v>
          </cell>
          <cell r="G257" t="str">
            <v>N/A</v>
          </cell>
          <cell r="H257">
            <v>1457000</v>
          </cell>
          <cell r="I257">
            <v>1457000</v>
          </cell>
          <cell r="J257">
            <v>1261000</v>
          </cell>
          <cell r="K257">
            <v>66265.55</v>
          </cell>
          <cell r="L257">
            <v>1285551.67</v>
          </cell>
          <cell r="M257">
            <v>1485367.79</v>
          </cell>
          <cell r="N257" t="e">
            <v>#N/A</v>
          </cell>
          <cell r="O257">
            <v>1485367.79</v>
          </cell>
          <cell r="P257">
            <v>65632.774999999994</v>
          </cell>
          <cell r="Q257">
            <v>1273275.835</v>
          </cell>
          <cell r="R257">
            <v>1471183.895</v>
          </cell>
          <cell r="S257" t="str">
            <v>N/A</v>
          </cell>
          <cell r="T257">
            <v>1471183.895</v>
          </cell>
        </row>
        <row r="258">
          <cell r="B258" t="str">
            <v>LUCES LATERALES</v>
          </cell>
          <cell r="C258" t="str">
            <v>UNIDAD</v>
          </cell>
          <cell r="D258">
            <v>65000</v>
          </cell>
          <cell r="E258">
            <v>98000</v>
          </cell>
          <cell r="F258">
            <v>370000</v>
          </cell>
          <cell r="G258" t="str">
            <v>N/S</v>
          </cell>
          <cell r="H258">
            <v>370000</v>
          </cell>
          <cell r="I258">
            <v>370000</v>
          </cell>
          <cell r="J258">
            <v>98000</v>
          </cell>
          <cell r="K258">
            <v>66265.55</v>
          </cell>
          <cell r="L258">
            <v>99908.06</v>
          </cell>
          <cell r="M258">
            <v>377203.9</v>
          </cell>
          <cell r="N258">
            <v>591292.6</v>
          </cell>
          <cell r="O258">
            <v>377203.9</v>
          </cell>
          <cell r="P258">
            <v>65632.774999999994</v>
          </cell>
          <cell r="Q258">
            <v>98954.03</v>
          </cell>
          <cell r="R258">
            <v>373601.95</v>
          </cell>
          <cell r="S258">
            <v>591292.6</v>
          </cell>
          <cell r="T258">
            <v>373601.95</v>
          </cell>
        </row>
        <row r="259">
          <cell r="B259" t="str">
            <v>MANGAS SINCRONIZADORAS CAMBIOS</v>
          </cell>
          <cell r="C259" t="str">
            <v>UNIDAD</v>
          </cell>
          <cell r="D259" t="str">
            <v>N/A</v>
          </cell>
          <cell r="E259">
            <v>298000</v>
          </cell>
          <cell r="F259" t="str">
            <v>N/A</v>
          </cell>
          <cell r="G259">
            <v>508000</v>
          </cell>
          <cell r="H259" t="str">
            <v>N/A</v>
          </cell>
          <cell r="I259" t="str">
            <v>N/A</v>
          </cell>
          <cell r="J259">
            <v>298000</v>
          </cell>
          <cell r="K259" t="e">
            <v>#N/A</v>
          </cell>
          <cell r="L259">
            <v>303802.06</v>
          </cell>
          <cell r="M259" t="e">
            <v>#N/A</v>
          </cell>
          <cell r="N259">
            <v>567844.79</v>
          </cell>
          <cell r="O259" t="e">
            <v>#N/A</v>
          </cell>
          <cell r="P259" t="str">
            <v>N/A</v>
          </cell>
          <cell r="Q259">
            <v>300901.03000000003</v>
          </cell>
          <cell r="R259" t="str">
            <v>N/A</v>
          </cell>
          <cell r="S259">
            <v>537922.39500000002</v>
          </cell>
          <cell r="T259" t="str">
            <v>N/A</v>
          </cell>
        </row>
        <row r="260">
          <cell r="B260" t="str">
            <v>MANGERA FRENO TRASERO</v>
          </cell>
          <cell r="C260" t="str">
            <v>UNIDAD</v>
          </cell>
          <cell r="D260">
            <v>172000</v>
          </cell>
          <cell r="E260">
            <v>159593</v>
          </cell>
          <cell r="F260">
            <v>158999</v>
          </cell>
          <cell r="G260">
            <v>176999</v>
          </cell>
          <cell r="H260">
            <v>158999</v>
          </cell>
          <cell r="I260">
            <v>158999</v>
          </cell>
          <cell r="J260">
            <v>159593</v>
          </cell>
          <cell r="K260">
            <v>175348.84</v>
          </cell>
          <cell r="L260">
            <v>173309.9</v>
          </cell>
          <cell r="M260">
            <v>162094.679</v>
          </cell>
          <cell r="N260">
            <v>180445.139</v>
          </cell>
          <cell r="O260">
            <v>162094.679</v>
          </cell>
          <cell r="P260">
            <v>173674.41999999998</v>
          </cell>
          <cell r="Q260">
            <v>166451.45000000001</v>
          </cell>
          <cell r="R260">
            <v>160546.8395</v>
          </cell>
          <cell r="S260">
            <v>178722.06949999998</v>
          </cell>
          <cell r="T260">
            <v>160546.8395</v>
          </cell>
        </row>
        <row r="261">
          <cell r="B261" t="str">
            <v>MANGUERA A/A</v>
          </cell>
          <cell r="C261" t="str">
            <v>UNIDAD</v>
          </cell>
          <cell r="D261" t="str">
            <v>N/S</v>
          </cell>
          <cell r="E261" t="str">
            <v>N/S</v>
          </cell>
          <cell r="F261">
            <v>1520000</v>
          </cell>
          <cell r="G261">
            <v>1082000</v>
          </cell>
          <cell r="H261">
            <v>1520000</v>
          </cell>
          <cell r="I261">
            <v>1520000</v>
          </cell>
          <cell r="J261" t="str">
            <v>N/S</v>
          </cell>
          <cell r="K261" t="e">
            <v>#N/A</v>
          </cell>
          <cell r="L261" t="e">
            <v>#N/A</v>
          </cell>
          <cell r="M261">
            <v>1549594.4</v>
          </cell>
          <cell r="N261">
            <v>1213169.3</v>
          </cell>
          <cell r="O261">
            <v>1549594.4</v>
          </cell>
          <cell r="P261" t="str">
            <v>N/A</v>
          </cell>
          <cell r="Q261" t="str">
            <v>N/A</v>
          </cell>
          <cell r="R261">
            <v>1534797.2</v>
          </cell>
          <cell r="S261">
            <v>1147584.6499999999</v>
          </cell>
          <cell r="T261">
            <v>1534797.2</v>
          </cell>
        </row>
        <row r="262">
          <cell r="B262" t="str">
            <v>MANGUERA CALEFACTOR ENTRADA</v>
          </cell>
          <cell r="C262" t="str">
            <v>UNIDAD</v>
          </cell>
          <cell r="D262">
            <v>59000</v>
          </cell>
          <cell r="E262">
            <v>1560000</v>
          </cell>
          <cell r="F262">
            <v>319885</v>
          </cell>
          <cell r="G262">
            <v>1603000</v>
          </cell>
          <cell r="H262">
            <v>319885</v>
          </cell>
          <cell r="I262">
            <v>319885</v>
          </cell>
          <cell r="J262">
            <v>1560000</v>
          </cell>
          <cell r="K262">
            <v>66265.55</v>
          </cell>
          <cell r="L262">
            <v>1241714.46</v>
          </cell>
          <cell r="M262">
            <v>337444.57</v>
          </cell>
          <cell r="N262">
            <v>1634210.41</v>
          </cell>
          <cell r="O262">
            <v>337444.57</v>
          </cell>
          <cell r="P262">
            <v>62632.775000000001</v>
          </cell>
          <cell r="Q262">
            <v>1400857.23</v>
          </cell>
          <cell r="R262">
            <v>328664.78500000003</v>
          </cell>
          <cell r="S262">
            <v>1618605.2050000001</v>
          </cell>
          <cell r="T262">
            <v>328664.78500000003</v>
          </cell>
        </row>
        <row r="263">
          <cell r="B263" t="str">
            <v>MANGUERA CALEFACTOR SALIDA</v>
          </cell>
          <cell r="C263" t="str">
            <v>UNIDAD</v>
          </cell>
          <cell r="D263">
            <v>62000</v>
          </cell>
          <cell r="E263">
            <v>1387000</v>
          </cell>
          <cell r="F263">
            <v>323001</v>
          </cell>
          <cell r="G263" t="str">
            <v>N/A</v>
          </cell>
          <cell r="H263">
            <v>323001</v>
          </cell>
          <cell r="I263">
            <v>323001</v>
          </cell>
          <cell r="J263">
            <v>1387000</v>
          </cell>
          <cell r="K263">
            <v>69323.960000000006</v>
          </cell>
          <cell r="L263">
            <v>1549594.4</v>
          </cell>
          <cell r="M263">
            <v>310939.40100000001</v>
          </cell>
          <cell r="N263" t="e">
            <v>#N/A</v>
          </cell>
          <cell r="O263">
            <v>310939.40100000001</v>
          </cell>
          <cell r="P263">
            <v>65661.98000000001</v>
          </cell>
          <cell r="Q263">
            <v>1468297.2</v>
          </cell>
          <cell r="R263">
            <v>316970.20050000004</v>
          </cell>
          <cell r="S263" t="str">
            <v>N/A</v>
          </cell>
          <cell r="T263">
            <v>316970.20050000004</v>
          </cell>
        </row>
        <row r="264">
          <cell r="B264" t="str">
            <v>MANGUERA DE DESFOGUE</v>
          </cell>
          <cell r="C264" t="str">
            <v>UNIDAD</v>
          </cell>
          <cell r="D264">
            <v>158999</v>
          </cell>
          <cell r="E264">
            <v>155000</v>
          </cell>
          <cell r="F264">
            <v>83000</v>
          </cell>
          <cell r="G264">
            <v>82001</v>
          </cell>
          <cell r="H264">
            <v>83000</v>
          </cell>
          <cell r="I264">
            <v>83000</v>
          </cell>
          <cell r="J264">
            <v>155000</v>
          </cell>
          <cell r="K264">
            <v>162094.679</v>
          </cell>
          <cell r="L264">
            <v>158017.85</v>
          </cell>
          <cell r="M264">
            <v>101947</v>
          </cell>
          <cell r="N264">
            <v>83597.591</v>
          </cell>
          <cell r="O264">
            <v>101947</v>
          </cell>
          <cell r="P264">
            <v>160546.8395</v>
          </cell>
          <cell r="Q264">
            <v>156508.92499999999</v>
          </cell>
          <cell r="R264">
            <v>92473.5</v>
          </cell>
          <cell r="S264">
            <v>82799.295500000007</v>
          </cell>
          <cell r="T264">
            <v>92473.5</v>
          </cell>
        </row>
        <row r="265">
          <cell r="B265" t="str">
            <v>MANGUERA DE PRESION EMBRAGUE</v>
          </cell>
          <cell r="C265" t="str">
            <v>UNIDAD</v>
          </cell>
          <cell r="D265" t="str">
            <v>N/A</v>
          </cell>
          <cell r="E265">
            <v>88001</v>
          </cell>
          <cell r="F265" t="str">
            <v>N/A</v>
          </cell>
          <cell r="G265" t="str">
            <v>N/S</v>
          </cell>
          <cell r="H265" t="str">
            <v>N/A</v>
          </cell>
          <cell r="I265" t="str">
            <v>N/A</v>
          </cell>
          <cell r="J265">
            <v>88001</v>
          </cell>
          <cell r="K265" t="e">
            <v>#N/A</v>
          </cell>
          <cell r="L265">
            <v>98888.59</v>
          </cell>
          <cell r="M265" t="e">
            <v>#N/A</v>
          </cell>
          <cell r="N265" t="e">
            <v>#N/A</v>
          </cell>
          <cell r="O265" t="e">
            <v>#N/A</v>
          </cell>
          <cell r="P265" t="str">
            <v>N/A</v>
          </cell>
          <cell r="Q265">
            <v>93444.794999999998</v>
          </cell>
          <cell r="R265" t="str">
            <v>N/A</v>
          </cell>
          <cell r="S265" t="str">
            <v>N/A</v>
          </cell>
          <cell r="T265" t="str">
            <v>N/A</v>
          </cell>
        </row>
        <row r="266">
          <cell r="B266" t="str">
            <v>MANGUERA DIRECCION HIDRAULICA</v>
          </cell>
          <cell r="C266" t="str">
            <v>UNIDAD</v>
          </cell>
          <cell r="D266">
            <v>1566000</v>
          </cell>
          <cell r="E266">
            <v>2349001</v>
          </cell>
          <cell r="F266">
            <v>897001</v>
          </cell>
          <cell r="G266">
            <v>1982000</v>
          </cell>
          <cell r="H266">
            <v>897001</v>
          </cell>
          <cell r="I266">
            <v>897001</v>
          </cell>
          <cell r="J266">
            <v>2349001</v>
          </cell>
          <cell r="K266">
            <v>1596490.02</v>
          </cell>
          <cell r="L266">
            <v>2394736.0809999998</v>
          </cell>
          <cell r="M266">
            <v>914465.64099999995</v>
          </cell>
          <cell r="N266">
            <v>2020589.54</v>
          </cell>
          <cell r="O266">
            <v>914465.64099999995</v>
          </cell>
          <cell r="P266">
            <v>1581245.01</v>
          </cell>
          <cell r="Q266">
            <v>2371868.5405000001</v>
          </cell>
          <cell r="R266">
            <v>905733.32049999991</v>
          </cell>
          <cell r="S266">
            <v>2001294.77</v>
          </cell>
          <cell r="T266">
            <v>905733.32049999991</v>
          </cell>
        </row>
        <row r="267">
          <cell r="B267" t="str">
            <v>MANGUERA ENTRADA MULTIPLE ADMISION</v>
          </cell>
          <cell r="C267" t="str">
            <v>UNIDAD</v>
          </cell>
          <cell r="D267">
            <v>240000</v>
          </cell>
          <cell r="E267">
            <v>601000</v>
          </cell>
          <cell r="F267">
            <v>460000</v>
          </cell>
          <cell r="G267">
            <v>499000</v>
          </cell>
          <cell r="H267">
            <v>460000</v>
          </cell>
          <cell r="I267">
            <v>460000</v>
          </cell>
          <cell r="J267">
            <v>601000</v>
          </cell>
          <cell r="K267">
            <v>244672.8</v>
          </cell>
          <cell r="L267">
            <v>612701.47</v>
          </cell>
          <cell r="M267">
            <v>468956.2</v>
          </cell>
          <cell r="N267">
            <v>508715.53</v>
          </cell>
          <cell r="O267">
            <v>468956.2</v>
          </cell>
          <cell r="P267">
            <v>242336.4</v>
          </cell>
          <cell r="Q267">
            <v>606850.73499999999</v>
          </cell>
          <cell r="R267">
            <v>464478.1</v>
          </cell>
          <cell r="S267">
            <v>503857.76500000001</v>
          </cell>
          <cell r="T267">
            <v>464478.1</v>
          </cell>
        </row>
        <row r="268">
          <cell r="B268" t="str">
            <v>MANGUERA FRENO DELANTERO</v>
          </cell>
          <cell r="C268" t="str">
            <v>UNIDAD</v>
          </cell>
          <cell r="D268">
            <v>172000</v>
          </cell>
          <cell r="E268">
            <v>180001</v>
          </cell>
          <cell r="F268">
            <v>152000</v>
          </cell>
          <cell r="G268">
            <v>176999</v>
          </cell>
          <cell r="H268">
            <v>152000</v>
          </cell>
          <cell r="I268">
            <v>152000</v>
          </cell>
          <cell r="J268">
            <v>180001</v>
          </cell>
          <cell r="K268">
            <v>175348.84</v>
          </cell>
          <cell r="L268">
            <v>183505.65100000001</v>
          </cell>
          <cell r="M268">
            <v>154959.44</v>
          </cell>
          <cell r="N268">
            <v>180445.139</v>
          </cell>
          <cell r="O268">
            <v>154959.44</v>
          </cell>
          <cell r="P268">
            <v>173674.41999999998</v>
          </cell>
          <cell r="Q268">
            <v>181753.32550000001</v>
          </cell>
          <cell r="R268">
            <v>153479.72</v>
          </cell>
          <cell r="S268">
            <v>178722.06949999998</v>
          </cell>
          <cell r="T268">
            <v>153479.72</v>
          </cell>
        </row>
        <row r="269">
          <cell r="B269" t="str">
            <v>MANGUERA FRENO TRASERO</v>
          </cell>
          <cell r="C269" t="str">
            <v>UNIDAD</v>
          </cell>
          <cell r="D269">
            <v>172000</v>
          </cell>
          <cell r="E269">
            <v>159593</v>
          </cell>
          <cell r="F269">
            <v>158999</v>
          </cell>
          <cell r="G269">
            <v>209603</v>
          </cell>
          <cell r="H269">
            <v>158999</v>
          </cell>
          <cell r="I269">
            <v>158999</v>
          </cell>
          <cell r="J269">
            <v>159593</v>
          </cell>
          <cell r="K269">
            <v>175348.84</v>
          </cell>
          <cell r="L269">
            <v>173309.9</v>
          </cell>
          <cell r="M269">
            <v>162094.679</v>
          </cell>
          <cell r="N269">
            <v>182485.13</v>
          </cell>
          <cell r="O269">
            <v>162094.679</v>
          </cell>
          <cell r="P269">
            <v>173674.41999999998</v>
          </cell>
          <cell r="Q269">
            <v>166451.45000000001</v>
          </cell>
          <cell r="R269">
            <v>160546.8395</v>
          </cell>
          <cell r="S269">
            <v>196044.065</v>
          </cell>
          <cell r="T269">
            <v>160546.8395</v>
          </cell>
        </row>
        <row r="270">
          <cell r="B270" t="str">
            <v>MANGUERA INFERIOR RADIADOR</v>
          </cell>
          <cell r="C270" t="str">
            <v>UNIDAD</v>
          </cell>
          <cell r="D270">
            <v>104000</v>
          </cell>
          <cell r="E270">
            <v>121000</v>
          </cell>
          <cell r="F270">
            <v>126000</v>
          </cell>
          <cell r="G270">
            <v>109000</v>
          </cell>
          <cell r="H270">
            <v>126000</v>
          </cell>
          <cell r="I270">
            <v>126000</v>
          </cell>
          <cell r="J270">
            <v>121000</v>
          </cell>
          <cell r="K270">
            <v>106024.88</v>
          </cell>
          <cell r="L270">
            <v>123355.87</v>
          </cell>
          <cell r="M270">
            <v>128453.22</v>
          </cell>
          <cell r="N270">
            <v>111122.23</v>
          </cell>
          <cell r="O270">
            <v>128453.22</v>
          </cell>
          <cell r="P270">
            <v>105012.44</v>
          </cell>
          <cell r="Q270">
            <v>122177.935</v>
          </cell>
          <cell r="R270">
            <v>127226.61</v>
          </cell>
          <cell r="S270">
            <v>110061.11499999999</v>
          </cell>
          <cell r="T270">
            <v>127226.61</v>
          </cell>
        </row>
        <row r="271">
          <cell r="B271" t="str">
            <v>MANGUERA MULTIPLE ADMISION</v>
          </cell>
          <cell r="C271" t="str">
            <v>UNIDAD</v>
          </cell>
          <cell r="D271">
            <v>240000</v>
          </cell>
          <cell r="E271">
            <v>601000</v>
          </cell>
          <cell r="F271">
            <v>460000</v>
          </cell>
          <cell r="G271">
            <v>499000</v>
          </cell>
          <cell r="H271">
            <v>460000</v>
          </cell>
          <cell r="I271">
            <v>460000</v>
          </cell>
          <cell r="J271">
            <v>601000</v>
          </cell>
          <cell r="K271">
            <v>244672.8</v>
          </cell>
          <cell r="L271">
            <v>612701.47</v>
          </cell>
          <cell r="M271">
            <v>468956.2</v>
          </cell>
          <cell r="N271">
            <v>508715.53</v>
          </cell>
          <cell r="O271">
            <v>468956.2</v>
          </cell>
          <cell r="P271">
            <v>242336.4</v>
          </cell>
          <cell r="Q271">
            <v>606850.73499999999</v>
          </cell>
          <cell r="R271">
            <v>464478.1</v>
          </cell>
          <cell r="S271">
            <v>503857.76500000001</v>
          </cell>
          <cell r="T271">
            <v>464478.1</v>
          </cell>
        </row>
        <row r="272">
          <cell r="B272" t="str">
            <v>MANGUERA O TUBO PASO COMBUSTIBLE</v>
          </cell>
          <cell r="C272" t="str">
            <v>UNIDAD</v>
          </cell>
          <cell r="D272">
            <v>92000</v>
          </cell>
          <cell r="E272">
            <v>129004</v>
          </cell>
          <cell r="F272">
            <v>92000</v>
          </cell>
          <cell r="G272" t="str">
            <v>N/A</v>
          </cell>
          <cell r="H272">
            <v>92000</v>
          </cell>
          <cell r="I272">
            <v>92000</v>
          </cell>
          <cell r="J272">
            <v>129004</v>
          </cell>
          <cell r="K272">
            <v>93791.24</v>
          </cell>
          <cell r="L272">
            <v>136608.98000000001</v>
          </cell>
          <cell r="M272">
            <v>219186.05</v>
          </cell>
          <cell r="N272" t="e">
            <v>#N/A</v>
          </cell>
          <cell r="O272">
            <v>219186.05</v>
          </cell>
          <cell r="P272">
            <v>92895.62</v>
          </cell>
          <cell r="Q272">
            <v>132806.49</v>
          </cell>
          <cell r="R272">
            <v>155593.02499999999</v>
          </cell>
          <cell r="S272" t="str">
            <v>N/A</v>
          </cell>
          <cell r="T272">
            <v>155593.02499999999</v>
          </cell>
        </row>
        <row r="273">
          <cell r="B273" t="str">
            <v>MANGUERA RETORNO TANQUE RECUPERADOR</v>
          </cell>
          <cell r="C273" t="str">
            <v>UNIDAD</v>
          </cell>
          <cell r="D273">
            <v>42999</v>
          </cell>
          <cell r="E273">
            <v>133157</v>
          </cell>
          <cell r="F273">
            <v>145000</v>
          </cell>
          <cell r="G273">
            <v>25000</v>
          </cell>
          <cell r="H273">
            <v>145000</v>
          </cell>
          <cell r="I273">
            <v>145000</v>
          </cell>
          <cell r="J273">
            <v>133157</v>
          </cell>
          <cell r="K273">
            <v>43836.159</v>
          </cell>
          <cell r="L273">
            <v>137628.45000000001</v>
          </cell>
          <cell r="M273">
            <v>127433.75</v>
          </cell>
          <cell r="N273">
            <v>28545.16</v>
          </cell>
          <cell r="O273">
            <v>127433.75</v>
          </cell>
          <cell r="P273">
            <v>43417.5795</v>
          </cell>
          <cell r="Q273">
            <v>135392.72500000001</v>
          </cell>
          <cell r="R273">
            <v>136216.875</v>
          </cell>
          <cell r="S273">
            <v>26772.58</v>
          </cell>
          <cell r="T273">
            <v>136216.875</v>
          </cell>
        </row>
        <row r="274">
          <cell r="B274" t="str">
            <v>MANGUERA SALIDA PURIFICADOR AIRE</v>
          </cell>
          <cell r="C274" t="str">
            <v>UNIDAD</v>
          </cell>
          <cell r="D274">
            <v>240000</v>
          </cell>
          <cell r="E274">
            <v>324000</v>
          </cell>
          <cell r="F274">
            <v>460000</v>
          </cell>
          <cell r="G274" t="str">
            <v>N/S</v>
          </cell>
          <cell r="H274">
            <v>460000</v>
          </cell>
          <cell r="I274">
            <v>460000</v>
          </cell>
          <cell r="J274">
            <v>324000</v>
          </cell>
          <cell r="K274">
            <v>244672.8</v>
          </cell>
          <cell r="L274">
            <v>362931.32</v>
          </cell>
          <cell r="M274">
            <v>468956.2</v>
          </cell>
          <cell r="N274" t="e">
            <v>#N/A</v>
          </cell>
          <cell r="O274">
            <v>468956.2</v>
          </cell>
          <cell r="P274">
            <v>242336.4</v>
          </cell>
          <cell r="Q274">
            <v>343465.66000000003</v>
          </cell>
          <cell r="R274">
            <v>464478.1</v>
          </cell>
          <cell r="S274" t="str">
            <v>N/A</v>
          </cell>
          <cell r="T274">
            <v>464478.1</v>
          </cell>
        </row>
        <row r="275">
          <cell r="B275" t="str">
            <v>MANGUERA SUPERIOR RADIADOR</v>
          </cell>
          <cell r="C275" t="str">
            <v>UNIDAD</v>
          </cell>
          <cell r="D275">
            <v>104000</v>
          </cell>
          <cell r="E275">
            <v>180500</v>
          </cell>
          <cell r="F275">
            <v>104000</v>
          </cell>
          <cell r="G275">
            <v>100000</v>
          </cell>
          <cell r="H275">
            <v>104000</v>
          </cell>
          <cell r="I275">
            <v>104000</v>
          </cell>
          <cell r="J275">
            <v>180500</v>
          </cell>
          <cell r="K275">
            <v>106024.88</v>
          </cell>
          <cell r="L275">
            <v>152920.5</v>
          </cell>
          <cell r="M275">
            <v>106024.88</v>
          </cell>
          <cell r="N275">
            <v>101947</v>
          </cell>
          <cell r="O275">
            <v>106024.88</v>
          </cell>
          <cell r="P275">
            <v>105012.44</v>
          </cell>
          <cell r="Q275">
            <v>166710.25</v>
          </cell>
          <cell r="R275">
            <v>105012.44</v>
          </cell>
          <cell r="S275">
            <v>100973.5</v>
          </cell>
          <cell r="T275">
            <v>105012.44</v>
          </cell>
        </row>
        <row r="276">
          <cell r="B276" t="str">
            <v>MANGUERA TERMOSTATO</v>
          </cell>
          <cell r="C276" t="str">
            <v>UNIDAD</v>
          </cell>
          <cell r="D276">
            <v>363620</v>
          </cell>
          <cell r="E276" t="str">
            <v>N/S</v>
          </cell>
          <cell r="F276">
            <v>126000</v>
          </cell>
          <cell r="G276">
            <v>77000</v>
          </cell>
          <cell r="H276">
            <v>126000</v>
          </cell>
          <cell r="I276">
            <v>126000</v>
          </cell>
          <cell r="J276" t="str">
            <v>N/S</v>
          </cell>
          <cell r="K276">
            <v>409826.94</v>
          </cell>
          <cell r="L276" t="e">
            <v>#N/A</v>
          </cell>
          <cell r="M276">
            <v>128453.22</v>
          </cell>
          <cell r="N276">
            <v>78499.19</v>
          </cell>
          <cell r="O276">
            <v>128453.22</v>
          </cell>
          <cell r="P276">
            <v>386723.47</v>
          </cell>
          <cell r="Q276" t="str">
            <v>N/A</v>
          </cell>
          <cell r="R276">
            <v>127226.61</v>
          </cell>
          <cell r="S276">
            <v>77749.595000000001</v>
          </cell>
          <cell r="T276">
            <v>127226.61</v>
          </cell>
        </row>
        <row r="277">
          <cell r="B277" t="str">
            <v>MANGUITO SINCRONIZADOR DE 1-2 MARCHAS</v>
          </cell>
          <cell r="C277" t="str">
            <v>UNIDAD</v>
          </cell>
          <cell r="D277" t="str">
            <v>N/A</v>
          </cell>
          <cell r="E277">
            <v>298000</v>
          </cell>
          <cell r="F277" t="str">
            <v>N/A</v>
          </cell>
          <cell r="G277">
            <v>508000</v>
          </cell>
          <cell r="H277" t="str">
            <v>N/A</v>
          </cell>
          <cell r="I277" t="str">
            <v>N/A</v>
          </cell>
          <cell r="J277">
            <v>298000</v>
          </cell>
          <cell r="K277" t="e">
            <v>#N/A</v>
          </cell>
          <cell r="L277">
            <v>303802.06</v>
          </cell>
          <cell r="M277" t="e">
            <v>#N/A</v>
          </cell>
          <cell r="N277">
            <v>567844.79</v>
          </cell>
          <cell r="O277" t="e">
            <v>#N/A</v>
          </cell>
          <cell r="P277" t="str">
            <v>N/A</v>
          </cell>
          <cell r="Q277">
            <v>300901.03000000003</v>
          </cell>
          <cell r="R277" t="str">
            <v>N/A</v>
          </cell>
          <cell r="S277">
            <v>537922.39500000002</v>
          </cell>
          <cell r="T277" t="str">
            <v>N/A</v>
          </cell>
        </row>
        <row r="278">
          <cell r="B278" t="str">
            <v>MANGUITO SINCRONIZADOR DE 3 Y 4 MARCHAS</v>
          </cell>
          <cell r="C278" t="str">
            <v>UNIDAD</v>
          </cell>
          <cell r="D278" t="str">
            <v>N/A</v>
          </cell>
          <cell r="E278">
            <v>328000</v>
          </cell>
          <cell r="F278" t="str">
            <v>N/A</v>
          </cell>
          <cell r="G278">
            <v>524000</v>
          </cell>
          <cell r="H278" t="str">
            <v>N/A</v>
          </cell>
          <cell r="I278" t="str">
            <v>N/A</v>
          </cell>
          <cell r="J278">
            <v>328000</v>
          </cell>
          <cell r="K278" t="e">
            <v>#N/A</v>
          </cell>
          <cell r="L278">
            <v>334386.15999999997</v>
          </cell>
          <cell r="M278" t="e">
            <v>#N/A</v>
          </cell>
          <cell r="N278">
            <v>534202.28</v>
          </cell>
          <cell r="O278" t="e">
            <v>#N/A</v>
          </cell>
          <cell r="P278" t="str">
            <v>N/A</v>
          </cell>
          <cell r="Q278">
            <v>331193.07999999996</v>
          </cell>
          <cell r="R278" t="str">
            <v>N/A</v>
          </cell>
          <cell r="S278">
            <v>529101.14</v>
          </cell>
          <cell r="T278" t="str">
            <v>N/A</v>
          </cell>
        </row>
        <row r="279">
          <cell r="B279" t="str">
            <v>MANIJA PUERTA</v>
          </cell>
          <cell r="C279" t="str">
            <v>UNIDAD</v>
          </cell>
          <cell r="D279">
            <v>408999</v>
          </cell>
          <cell r="E279">
            <v>218000</v>
          </cell>
          <cell r="F279">
            <v>866000</v>
          </cell>
          <cell r="G279">
            <v>439001</v>
          </cell>
          <cell r="H279">
            <v>866000</v>
          </cell>
          <cell r="I279">
            <v>866000</v>
          </cell>
          <cell r="J279">
            <v>218000</v>
          </cell>
          <cell r="K279">
            <v>416962.179</v>
          </cell>
          <cell r="L279">
            <v>222244.46</v>
          </cell>
          <cell r="M279">
            <v>882861.02</v>
          </cell>
          <cell r="N279">
            <v>447548.38099999999</v>
          </cell>
          <cell r="O279">
            <v>882861.02</v>
          </cell>
          <cell r="P279">
            <v>412980.5895</v>
          </cell>
          <cell r="Q279">
            <v>220122.22999999998</v>
          </cell>
          <cell r="R279">
            <v>874430.51</v>
          </cell>
          <cell r="S279">
            <v>443274.69050000003</v>
          </cell>
          <cell r="T279">
            <v>874430.51</v>
          </cell>
        </row>
        <row r="280">
          <cell r="B280" t="str">
            <v>MODULADOR M-30</v>
          </cell>
          <cell r="C280" t="str">
            <v>UNIDAD</v>
          </cell>
          <cell r="D280">
            <v>9674000</v>
          </cell>
          <cell r="E280">
            <v>12533000</v>
          </cell>
          <cell r="F280" t="str">
            <v>N/A</v>
          </cell>
          <cell r="G280" t="str">
            <v>N/A</v>
          </cell>
          <cell r="H280" t="str">
            <v>N/A</v>
          </cell>
          <cell r="I280" t="str">
            <v>N/A</v>
          </cell>
          <cell r="J280">
            <v>12533000</v>
          </cell>
          <cell r="K280">
            <v>10857355.5</v>
          </cell>
          <cell r="L280">
            <v>12086836.32</v>
          </cell>
          <cell r="M280" t="e">
            <v>#N/A</v>
          </cell>
          <cell r="N280" t="e">
            <v>#N/A</v>
          </cell>
          <cell r="O280" t="e">
            <v>#N/A</v>
          </cell>
          <cell r="P280">
            <v>10265677.75</v>
          </cell>
          <cell r="Q280">
            <v>12309918.16</v>
          </cell>
          <cell r="R280" t="str">
            <v>N/A</v>
          </cell>
          <cell r="S280" t="str">
            <v>N/A</v>
          </cell>
          <cell r="T280" t="str">
            <v>N/A</v>
          </cell>
        </row>
        <row r="281">
          <cell r="B281" t="str">
            <v>MODULO ELECTRONICO</v>
          </cell>
          <cell r="C281" t="str">
            <v>UNIDAD</v>
          </cell>
          <cell r="D281" t="str">
            <v>N/A</v>
          </cell>
          <cell r="E281">
            <v>8797000</v>
          </cell>
          <cell r="F281">
            <v>9663000</v>
          </cell>
          <cell r="G281" t="str">
            <v>N/S</v>
          </cell>
          <cell r="H281">
            <v>9663000</v>
          </cell>
          <cell r="I281">
            <v>9663000</v>
          </cell>
          <cell r="J281">
            <v>8797000</v>
          </cell>
          <cell r="K281" t="e">
            <v>#N/A</v>
          </cell>
          <cell r="L281">
            <v>8968277.5899999999</v>
          </cell>
          <cell r="M281">
            <v>9321014.2100000009</v>
          </cell>
          <cell r="N281" t="e">
            <v>#N/A</v>
          </cell>
          <cell r="O281">
            <v>9321014.2100000009</v>
          </cell>
          <cell r="P281" t="str">
            <v>N/A</v>
          </cell>
          <cell r="Q281">
            <v>8882638.7949999999</v>
          </cell>
          <cell r="R281">
            <v>9492007.1050000004</v>
          </cell>
          <cell r="S281" t="str">
            <v>N/A</v>
          </cell>
          <cell r="T281">
            <v>9492007.1050000004</v>
          </cell>
        </row>
        <row r="282">
          <cell r="B282" t="str">
            <v>MODULO ELECTRONICO DE ENCENDIDO</v>
          </cell>
          <cell r="C282" t="str">
            <v>UNIDAD</v>
          </cell>
          <cell r="D282" t="str">
            <v>N/A</v>
          </cell>
          <cell r="E282">
            <v>8797000</v>
          </cell>
          <cell r="F282">
            <v>9663000</v>
          </cell>
          <cell r="G282" t="str">
            <v>N/S</v>
          </cell>
          <cell r="H282">
            <v>9663000</v>
          </cell>
          <cell r="I282">
            <v>9663000</v>
          </cell>
          <cell r="J282">
            <v>8797000</v>
          </cell>
          <cell r="K282" t="e">
            <v>#N/A</v>
          </cell>
          <cell r="L282">
            <v>8968277.5899999999</v>
          </cell>
          <cell r="M282">
            <v>9321014.2100000009</v>
          </cell>
          <cell r="N282" t="e">
            <v>#N/A</v>
          </cell>
          <cell r="O282">
            <v>9321014.2100000009</v>
          </cell>
          <cell r="P282" t="str">
            <v>N/A</v>
          </cell>
          <cell r="Q282">
            <v>8882638.7949999999</v>
          </cell>
          <cell r="R282">
            <v>9492007.1050000004</v>
          </cell>
          <cell r="S282" t="str">
            <v>N/A</v>
          </cell>
          <cell r="T282">
            <v>9492007.1050000004</v>
          </cell>
        </row>
        <row r="283">
          <cell r="B283" t="str">
            <v>MORDAZA</v>
          </cell>
          <cell r="C283" t="str">
            <v>UNIDAD</v>
          </cell>
          <cell r="D283">
            <v>2788999</v>
          </cell>
          <cell r="E283">
            <v>2582000</v>
          </cell>
          <cell r="F283">
            <v>2809000</v>
          </cell>
          <cell r="G283">
            <v>2776000</v>
          </cell>
          <cell r="H283">
            <v>2809000</v>
          </cell>
          <cell r="I283">
            <v>2809000</v>
          </cell>
          <cell r="J283">
            <v>2582000</v>
          </cell>
          <cell r="K283">
            <v>2843300.7790000001</v>
          </cell>
          <cell r="L283">
            <v>2632271.54</v>
          </cell>
          <cell r="M283">
            <v>2887139.04</v>
          </cell>
          <cell r="N283">
            <v>2830048.72</v>
          </cell>
          <cell r="O283">
            <v>2887139.04</v>
          </cell>
          <cell r="P283">
            <v>2816149.8895</v>
          </cell>
          <cell r="Q283">
            <v>2607135.77</v>
          </cell>
          <cell r="R283">
            <v>2848069.52</v>
          </cell>
          <cell r="S283">
            <v>2803024.3600000003</v>
          </cell>
          <cell r="T283">
            <v>2848069.52</v>
          </cell>
        </row>
        <row r="284">
          <cell r="B284" t="str">
            <v>MOTOR LIMPIA BRISAS</v>
          </cell>
          <cell r="C284" t="str">
            <v>UNIDAD</v>
          </cell>
          <cell r="D284">
            <v>2504000</v>
          </cell>
          <cell r="E284">
            <v>1711999</v>
          </cell>
          <cell r="F284">
            <v>2208000</v>
          </cell>
          <cell r="G284">
            <v>2214000</v>
          </cell>
          <cell r="H284">
            <v>2208000</v>
          </cell>
          <cell r="I284">
            <v>2208000</v>
          </cell>
          <cell r="J284">
            <v>1711999</v>
          </cell>
          <cell r="K284">
            <v>2803542.5</v>
          </cell>
          <cell r="L284">
            <v>1745331.5889999999</v>
          </cell>
          <cell r="M284">
            <v>2223464.0699999998</v>
          </cell>
          <cell r="N284">
            <v>2257106.58</v>
          </cell>
          <cell r="O284">
            <v>2223464.0699999998</v>
          </cell>
          <cell r="P284">
            <v>2653771.25</v>
          </cell>
          <cell r="Q284">
            <v>1728665.2944999998</v>
          </cell>
          <cell r="R284">
            <v>2215732.0350000001</v>
          </cell>
          <cell r="S284">
            <v>2235553.29</v>
          </cell>
          <cell r="T284">
            <v>2215732.0350000001</v>
          </cell>
        </row>
        <row r="285">
          <cell r="B285" t="str">
            <v>MOTO-VENTILADOR</v>
          </cell>
          <cell r="C285" t="str">
            <v>UNIDAD</v>
          </cell>
          <cell r="D285" t="str">
            <v>N/A</v>
          </cell>
          <cell r="E285">
            <v>1101000</v>
          </cell>
          <cell r="F285" t="str">
            <v>N/A</v>
          </cell>
          <cell r="G285" t="str">
            <v>N/A</v>
          </cell>
          <cell r="H285" t="str">
            <v>N/A</v>
          </cell>
          <cell r="I285" t="str">
            <v>N/A</v>
          </cell>
          <cell r="J285">
            <v>1101000</v>
          </cell>
          <cell r="K285" t="e">
            <v>#N/A</v>
          </cell>
          <cell r="L285">
            <v>1122436.47</v>
          </cell>
          <cell r="M285" t="e">
            <v>#N/A</v>
          </cell>
          <cell r="N285" t="e">
            <v>#N/A</v>
          </cell>
          <cell r="O285" t="e">
            <v>#N/A</v>
          </cell>
          <cell r="P285" t="str">
            <v>N/A</v>
          </cell>
          <cell r="Q285">
            <v>1111718.2349999999</v>
          </cell>
          <cell r="R285" t="str">
            <v>N/A</v>
          </cell>
          <cell r="S285" t="str">
            <v>N/A</v>
          </cell>
          <cell r="T285" t="str">
            <v>N/A</v>
          </cell>
        </row>
        <row r="286">
          <cell r="B286" t="str">
            <v>MUÑECO O TEMPLETE ESTABILIZADORA</v>
          </cell>
          <cell r="C286" t="str">
            <v>UNIDAD</v>
          </cell>
          <cell r="D286">
            <v>424001</v>
          </cell>
          <cell r="E286">
            <v>573000</v>
          </cell>
          <cell r="F286">
            <v>379000</v>
          </cell>
          <cell r="G286">
            <v>452000</v>
          </cell>
          <cell r="H286">
            <v>379000</v>
          </cell>
          <cell r="I286">
            <v>379000</v>
          </cell>
          <cell r="J286">
            <v>573000</v>
          </cell>
          <cell r="K286">
            <v>432256.33100000001</v>
          </cell>
          <cell r="L286">
            <v>584156.31000000006</v>
          </cell>
          <cell r="M286">
            <v>386379.13</v>
          </cell>
          <cell r="N286">
            <v>460800.44</v>
          </cell>
          <cell r="O286">
            <v>386379.13</v>
          </cell>
          <cell r="P286">
            <v>428128.6655</v>
          </cell>
          <cell r="Q286">
            <v>578578.15500000003</v>
          </cell>
          <cell r="R286">
            <v>382689.565</v>
          </cell>
          <cell r="S286">
            <v>456400.22</v>
          </cell>
          <cell r="T286">
            <v>382689.565</v>
          </cell>
        </row>
        <row r="287">
          <cell r="B287" t="str">
            <v>PALANCA DE CAMBIO</v>
          </cell>
          <cell r="C287" t="str">
            <v>JUEGO</v>
          </cell>
          <cell r="D287">
            <v>575000</v>
          </cell>
          <cell r="E287">
            <v>824000</v>
          </cell>
          <cell r="F287">
            <v>2569001</v>
          </cell>
          <cell r="G287">
            <v>874997</v>
          </cell>
          <cell r="H287">
            <v>2569001</v>
          </cell>
          <cell r="I287">
            <v>2569001</v>
          </cell>
          <cell r="J287">
            <v>824000</v>
          </cell>
          <cell r="K287">
            <v>644305.04</v>
          </cell>
          <cell r="L287">
            <v>923639.82</v>
          </cell>
          <cell r="M287">
            <v>2619019.4810000001</v>
          </cell>
          <cell r="N287">
            <v>980730.14</v>
          </cell>
          <cell r="O287">
            <v>2619019.4810000001</v>
          </cell>
          <cell r="P287">
            <v>609652.52</v>
          </cell>
          <cell r="Q287">
            <v>873819.90999999992</v>
          </cell>
          <cell r="R287">
            <v>2594010.2405000003</v>
          </cell>
          <cell r="S287">
            <v>927863.57000000007</v>
          </cell>
          <cell r="T287">
            <v>2594010.2405000003</v>
          </cell>
        </row>
        <row r="288">
          <cell r="B288" t="str">
            <v>PALANCA GUIA DEL CONTROL DE CAMBIOS</v>
          </cell>
          <cell r="C288" t="str">
            <v>UNIDAD</v>
          </cell>
          <cell r="D288">
            <v>521999</v>
          </cell>
          <cell r="E288">
            <v>330000</v>
          </cell>
          <cell r="F288">
            <v>341000</v>
          </cell>
          <cell r="G288">
            <v>151000</v>
          </cell>
          <cell r="H288">
            <v>341000</v>
          </cell>
          <cell r="I288">
            <v>341000</v>
          </cell>
          <cell r="J288">
            <v>330000</v>
          </cell>
          <cell r="K288">
            <v>585175.78</v>
          </cell>
          <cell r="L288">
            <v>370067.61</v>
          </cell>
          <cell r="M288">
            <v>383320.72</v>
          </cell>
          <cell r="N288">
            <v>169232.02</v>
          </cell>
          <cell r="O288">
            <v>383320.72</v>
          </cell>
          <cell r="P288">
            <v>553587.39</v>
          </cell>
          <cell r="Q288">
            <v>350033.80499999999</v>
          </cell>
          <cell r="R288">
            <v>362160.36</v>
          </cell>
          <cell r="S288">
            <v>160116.01</v>
          </cell>
          <cell r="T288">
            <v>362160.36</v>
          </cell>
        </row>
        <row r="289">
          <cell r="B289" t="str">
            <v>PALANCA SELECTORA</v>
          </cell>
          <cell r="C289" t="str">
            <v>JUEGO</v>
          </cell>
          <cell r="D289" t="str">
            <v>N/A</v>
          </cell>
          <cell r="E289">
            <v>200000</v>
          </cell>
          <cell r="F289">
            <v>45999</v>
          </cell>
          <cell r="G289">
            <v>158999</v>
          </cell>
          <cell r="H289">
            <v>45999</v>
          </cell>
          <cell r="I289">
            <v>45999</v>
          </cell>
          <cell r="J289">
            <v>200000</v>
          </cell>
          <cell r="K289" t="e">
            <v>#N/A</v>
          </cell>
          <cell r="L289">
            <v>197777.18</v>
          </cell>
          <cell r="M289">
            <v>51992.97</v>
          </cell>
          <cell r="N289">
            <v>162094.679</v>
          </cell>
          <cell r="O289">
            <v>51992.97</v>
          </cell>
          <cell r="P289" t="str">
            <v>N/A</v>
          </cell>
          <cell r="Q289">
            <v>198888.59</v>
          </cell>
          <cell r="R289">
            <v>48995.985000000001</v>
          </cell>
          <cell r="S289">
            <v>160546.8395</v>
          </cell>
          <cell r="T289">
            <v>48995.985000000001</v>
          </cell>
        </row>
        <row r="290">
          <cell r="B290" t="str">
            <v>PANAL A/A</v>
          </cell>
          <cell r="C290" t="str">
            <v>UNIDAD</v>
          </cell>
          <cell r="D290">
            <v>3950000</v>
          </cell>
          <cell r="E290">
            <v>3627000</v>
          </cell>
          <cell r="F290">
            <v>3585000</v>
          </cell>
          <cell r="G290">
            <v>4307000</v>
          </cell>
          <cell r="H290">
            <v>3585000</v>
          </cell>
          <cell r="I290">
            <v>3585000</v>
          </cell>
          <cell r="J290">
            <v>3627000</v>
          </cell>
          <cell r="K290">
            <v>4054432.19</v>
          </cell>
          <cell r="L290">
            <v>3697617.69</v>
          </cell>
          <cell r="M290">
            <v>3654799.95</v>
          </cell>
          <cell r="N290">
            <v>4390857.29</v>
          </cell>
          <cell r="O290">
            <v>3654799.95</v>
          </cell>
          <cell r="P290">
            <v>4002216.0949999997</v>
          </cell>
          <cell r="Q290">
            <v>3662308.8449999997</v>
          </cell>
          <cell r="R290">
            <v>3619899.9750000001</v>
          </cell>
          <cell r="S290">
            <v>4348928.6449999996</v>
          </cell>
          <cell r="T290">
            <v>3619899.9750000001</v>
          </cell>
        </row>
        <row r="291">
          <cell r="B291" t="str">
            <v>PARLANTES</v>
          </cell>
          <cell r="C291" t="str">
            <v>UNIDAD</v>
          </cell>
          <cell r="D291" t="str">
            <v>N/A</v>
          </cell>
          <cell r="E291">
            <v>553000</v>
          </cell>
          <cell r="F291">
            <v>805000</v>
          </cell>
          <cell r="G291">
            <v>805000</v>
          </cell>
          <cell r="H291">
            <v>805000</v>
          </cell>
          <cell r="I291">
            <v>805000</v>
          </cell>
          <cell r="J291">
            <v>553000</v>
          </cell>
          <cell r="K291">
            <v>1325311</v>
          </cell>
          <cell r="L291">
            <v>563766.91</v>
          </cell>
          <cell r="M291">
            <v>677948.60100000002</v>
          </cell>
          <cell r="N291">
            <v>677948.60100000002</v>
          </cell>
          <cell r="O291">
            <v>677948.60100000002</v>
          </cell>
          <cell r="P291">
            <v>1325311</v>
          </cell>
          <cell r="Q291">
            <v>558383.45500000007</v>
          </cell>
          <cell r="R291">
            <v>741474.30050000001</v>
          </cell>
          <cell r="S291">
            <v>741474.30050000001</v>
          </cell>
          <cell r="T291">
            <v>741474.30050000001</v>
          </cell>
        </row>
        <row r="292">
          <cell r="B292" t="str">
            <v>PASADOR DEL EJE DEL DIFERENCIAL</v>
          </cell>
          <cell r="C292" t="str">
            <v>UNIDAD</v>
          </cell>
          <cell r="D292">
            <v>78000</v>
          </cell>
          <cell r="E292">
            <v>127000</v>
          </cell>
          <cell r="F292">
            <v>127000</v>
          </cell>
          <cell r="G292">
            <v>99000</v>
          </cell>
          <cell r="H292">
            <v>127000</v>
          </cell>
          <cell r="I292">
            <v>127000</v>
          </cell>
          <cell r="J292">
            <v>127000</v>
          </cell>
          <cell r="K292">
            <v>79518.66</v>
          </cell>
          <cell r="L292">
            <v>129472.69</v>
          </cell>
          <cell r="M292">
            <v>129472.69</v>
          </cell>
          <cell r="N292">
            <v>100927.53</v>
          </cell>
          <cell r="O292">
            <v>129472.69</v>
          </cell>
          <cell r="P292">
            <v>78759.33</v>
          </cell>
          <cell r="Q292">
            <v>128236.345</v>
          </cell>
          <cell r="R292">
            <v>128236.345</v>
          </cell>
          <cell r="S292">
            <v>99963.764999999999</v>
          </cell>
          <cell r="T292">
            <v>128236.345</v>
          </cell>
        </row>
        <row r="293">
          <cell r="B293" t="str">
            <v>PASADOR ECUALIZADOR DIFERENCIAL</v>
          </cell>
          <cell r="C293" t="str">
            <v>UNIDAD</v>
          </cell>
          <cell r="D293">
            <v>78000</v>
          </cell>
          <cell r="E293">
            <v>127000</v>
          </cell>
          <cell r="F293" t="str">
            <v>N/S</v>
          </cell>
          <cell r="G293">
            <v>99000</v>
          </cell>
          <cell r="H293" t="str">
            <v>N/S</v>
          </cell>
          <cell r="I293" t="str">
            <v>N/S</v>
          </cell>
          <cell r="J293">
            <v>127000</v>
          </cell>
          <cell r="K293">
            <v>79518.66</v>
          </cell>
          <cell r="L293">
            <v>129472.69</v>
          </cell>
          <cell r="M293" t="e">
            <v>#N/A</v>
          </cell>
          <cell r="N293">
            <v>100927.53</v>
          </cell>
          <cell r="O293" t="e">
            <v>#N/A</v>
          </cell>
          <cell r="P293">
            <v>78759.33</v>
          </cell>
          <cell r="Q293">
            <v>128236.345</v>
          </cell>
          <cell r="R293" t="str">
            <v>N/A</v>
          </cell>
          <cell r="S293">
            <v>99963.764999999999</v>
          </cell>
          <cell r="T293" t="str">
            <v>N/A</v>
          </cell>
        </row>
        <row r="294">
          <cell r="B294" t="str">
            <v>PASADOR SELECTOR CAMBIOS</v>
          </cell>
          <cell r="C294" t="str">
            <v>UNIDAD</v>
          </cell>
          <cell r="D294">
            <v>53000</v>
          </cell>
          <cell r="E294">
            <v>671001</v>
          </cell>
          <cell r="F294">
            <v>45999</v>
          </cell>
          <cell r="G294">
            <v>151000</v>
          </cell>
          <cell r="H294">
            <v>45999</v>
          </cell>
          <cell r="I294">
            <v>45999</v>
          </cell>
          <cell r="J294">
            <v>671001</v>
          </cell>
          <cell r="K294">
            <v>59129.26</v>
          </cell>
          <cell r="L294">
            <v>751349.39</v>
          </cell>
          <cell r="M294">
            <v>51992.97</v>
          </cell>
          <cell r="N294">
            <v>169232.02</v>
          </cell>
          <cell r="O294">
            <v>51992.97</v>
          </cell>
          <cell r="P294">
            <v>56064.630000000005</v>
          </cell>
          <cell r="Q294">
            <v>711175.19500000007</v>
          </cell>
          <cell r="R294">
            <v>48995.985000000001</v>
          </cell>
          <cell r="S294">
            <v>160116.01</v>
          </cell>
          <cell r="T294">
            <v>48995.985000000001</v>
          </cell>
        </row>
        <row r="295">
          <cell r="B295" t="str">
            <v>PASTILLAS FRENOS (X 4 UNID) DELANTERAS</v>
          </cell>
          <cell r="C295" t="str">
            <v>UNIDAD</v>
          </cell>
          <cell r="D295">
            <v>740000</v>
          </cell>
          <cell r="E295">
            <v>788000</v>
          </cell>
          <cell r="F295">
            <v>661000</v>
          </cell>
          <cell r="G295">
            <v>609000</v>
          </cell>
          <cell r="H295">
            <v>661000</v>
          </cell>
          <cell r="I295">
            <v>661000</v>
          </cell>
          <cell r="J295">
            <v>788000</v>
          </cell>
          <cell r="K295">
            <v>754407.8</v>
          </cell>
          <cell r="L295">
            <v>803342.36</v>
          </cell>
          <cell r="M295">
            <v>673869.67</v>
          </cell>
          <cell r="N295">
            <v>620857.23</v>
          </cell>
          <cell r="O295">
            <v>673869.67</v>
          </cell>
          <cell r="P295">
            <v>747203.9</v>
          </cell>
          <cell r="Q295">
            <v>795671.17999999993</v>
          </cell>
          <cell r="R295">
            <v>667434.83499999996</v>
          </cell>
          <cell r="S295">
            <v>614928.61499999999</v>
          </cell>
          <cell r="T295">
            <v>667434.83499999996</v>
          </cell>
        </row>
        <row r="296">
          <cell r="B296" t="str">
            <v>PASTILLAS FRENOS (X 4 UNID) TRASERAS</v>
          </cell>
          <cell r="C296" t="str">
            <v>UNIDAD</v>
          </cell>
          <cell r="D296">
            <v>559000</v>
          </cell>
          <cell r="E296">
            <v>788000</v>
          </cell>
          <cell r="F296">
            <v>678000</v>
          </cell>
          <cell r="G296">
            <v>597000</v>
          </cell>
          <cell r="H296">
            <v>678000</v>
          </cell>
          <cell r="I296">
            <v>678000</v>
          </cell>
          <cell r="J296">
            <v>788000</v>
          </cell>
          <cell r="K296">
            <v>569883.73</v>
          </cell>
          <cell r="L296">
            <v>803342.36</v>
          </cell>
          <cell r="M296">
            <v>633090.87</v>
          </cell>
          <cell r="N296">
            <v>608623.59</v>
          </cell>
          <cell r="O296">
            <v>633090.87</v>
          </cell>
          <cell r="P296">
            <v>564441.86499999999</v>
          </cell>
          <cell r="Q296">
            <v>795671.17999999993</v>
          </cell>
          <cell r="R296">
            <v>655545.43500000006</v>
          </cell>
          <cell r="S296">
            <v>602811.79499999993</v>
          </cell>
          <cell r="T296">
            <v>655545.43500000006</v>
          </cell>
        </row>
        <row r="297">
          <cell r="B297" t="str">
            <v>PASTILLAS FRENOS X 4 UNID</v>
          </cell>
          <cell r="C297" t="str">
            <v>UNIDAD</v>
          </cell>
          <cell r="D297">
            <v>740000</v>
          </cell>
          <cell r="E297">
            <v>788000</v>
          </cell>
          <cell r="F297">
            <v>661000</v>
          </cell>
          <cell r="G297">
            <v>609000</v>
          </cell>
          <cell r="H297">
            <v>661000</v>
          </cell>
          <cell r="I297">
            <v>661000</v>
          </cell>
          <cell r="J297">
            <v>788000</v>
          </cell>
          <cell r="K297">
            <v>754407.8</v>
          </cell>
          <cell r="L297">
            <v>803342.36</v>
          </cell>
          <cell r="M297">
            <v>673869.67</v>
          </cell>
          <cell r="N297">
            <v>620857.23</v>
          </cell>
          <cell r="O297">
            <v>673869.67</v>
          </cell>
          <cell r="P297">
            <v>747203.9</v>
          </cell>
          <cell r="Q297">
            <v>795671.17999999993</v>
          </cell>
          <cell r="R297">
            <v>667434.83499999996</v>
          </cell>
          <cell r="S297">
            <v>614928.61499999999</v>
          </cell>
          <cell r="T297">
            <v>667434.83499999996</v>
          </cell>
        </row>
        <row r="298">
          <cell r="B298" t="str">
            <v>PASTILLAS FRENO</v>
          </cell>
          <cell r="C298" t="str">
            <v>UNIDAD</v>
          </cell>
          <cell r="D298">
            <v>740000</v>
          </cell>
          <cell r="E298">
            <v>788000</v>
          </cell>
          <cell r="F298">
            <v>678000</v>
          </cell>
          <cell r="G298">
            <v>609000</v>
          </cell>
          <cell r="H298">
            <v>678000</v>
          </cell>
          <cell r="I298">
            <v>678000</v>
          </cell>
          <cell r="J298">
            <v>788000</v>
          </cell>
          <cell r="K298">
            <v>754407.8</v>
          </cell>
          <cell r="L298">
            <v>803342.36</v>
          </cell>
          <cell r="M298">
            <v>633090.87</v>
          </cell>
          <cell r="N298">
            <v>620857.23</v>
          </cell>
          <cell r="O298">
            <v>633090.87</v>
          </cell>
          <cell r="P298">
            <v>747203.9</v>
          </cell>
          <cell r="Q298">
            <v>795671.17999999993</v>
          </cell>
          <cell r="R298">
            <v>655545.43500000006</v>
          </cell>
          <cell r="S298">
            <v>614928.61499999999</v>
          </cell>
          <cell r="T298">
            <v>655545.43500000006</v>
          </cell>
        </row>
        <row r="299">
          <cell r="B299" t="str">
            <v>PATIN TENSOR CORREA ACCESORIOS</v>
          </cell>
          <cell r="C299" t="str">
            <v>UNIDAD</v>
          </cell>
          <cell r="D299">
            <v>586000</v>
          </cell>
          <cell r="E299">
            <v>507000</v>
          </cell>
          <cell r="F299">
            <v>958000</v>
          </cell>
          <cell r="G299">
            <v>490000</v>
          </cell>
          <cell r="H299">
            <v>958000</v>
          </cell>
          <cell r="I299">
            <v>958000</v>
          </cell>
          <cell r="J299">
            <v>507000</v>
          </cell>
          <cell r="K299">
            <v>597409.42000000004</v>
          </cell>
          <cell r="L299">
            <v>516871.29</v>
          </cell>
          <cell r="M299">
            <v>976652.26</v>
          </cell>
          <cell r="N299">
            <v>499540.3</v>
          </cell>
          <cell r="O299">
            <v>976652.26</v>
          </cell>
          <cell r="P299">
            <v>591704.71</v>
          </cell>
          <cell r="Q299">
            <v>511935.64500000002</v>
          </cell>
          <cell r="R299">
            <v>967326.13</v>
          </cell>
          <cell r="S299">
            <v>494770.15</v>
          </cell>
          <cell r="T299">
            <v>967326.13</v>
          </cell>
        </row>
        <row r="300">
          <cell r="B300" t="str">
            <v>PERA ACEITE</v>
          </cell>
          <cell r="C300" t="str">
            <v>UNIDAD</v>
          </cell>
          <cell r="D300">
            <v>126000</v>
          </cell>
          <cell r="E300">
            <v>126000</v>
          </cell>
          <cell r="F300">
            <v>126000</v>
          </cell>
          <cell r="G300">
            <v>354000</v>
          </cell>
          <cell r="H300">
            <v>126000</v>
          </cell>
          <cell r="I300">
            <v>126000</v>
          </cell>
          <cell r="J300">
            <v>126000</v>
          </cell>
          <cell r="K300">
            <v>128453.22</v>
          </cell>
          <cell r="L300">
            <v>128453.22</v>
          </cell>
          <cell r="M300">
            <v>128453.22</v>
          </cell>
          <cell r="N300">
            <v>360892.38</v>
          </cell>
          <cell r="O300">
            <v>128453.22</v>
          </cell>
          <cell r="P300">
            <v>127226.61</v>
          </cell>
          <cell r="Q300">
            <v>127226.61</v>
          </cell>
          <cell r="R300">
            <v>127226.61</v>
          </cell>
          <cell r="S300">
            <v>357446.19</v>
          </cell>
          <cell r="T300">
            <v>127226.61</v>
          </cell>
        </row>
        <row r="301">
          <cell r="B301" t="str">
            <v>PERA REVERSO</v>
          </cell>
          <cell r="C301" t="str">
            <v>UNIDAD</v>
          </cell>
          <cell r="D301">
            <v>160000</v>
          </cell>
          <cell r="E301">
            <v>182000</v>
          </cell>
          <cell r="F301" t="str">
            <v>N/A</v>
          </cell>
          <cell r="G301">
            <v>213000</v>
          </cell>
          <cell r="H301" t="str">
            <v>N/A</v>
          </cell>
          <cell r="I301" t="str">
            <v>N/A</v>
          </cell>
          <cell r="J301">
            <v>182000</v>
          </cell>
          <cell r="K301">
            <v>163115.20000000001</v>
          </cell>
          <cell r="L301">
            <v>185543.54</v>
          </cell>
          <cell r="M301" t="e">
            <v>#N/A</v>
          </cell>
          <cell r="N301">
            <v>217147.11</v>
          </cell>
          <cell r="O301" t="e">
            <v>#N/A</v>
          </cell>
          <cell r="P301">
            <v>161557.6</v>
          </cell>
          <cell r="Q301">
            <v>183771.77000000002</v>
          </cell>
          <cell r="R301" t="str">
            <v>N/A</v>
          </cell>
          <cell r="S301">
            <v>215073.55499999999</v>
          </cell>
          <cell r="T301" t="str">
            <v>N/A</v>
          </cell>
        </row>
        <row r="302">
          <cell r="B302" t="str">
            <v>PERA STOP</v>
          </cell>
          <cell r="C302" t="str">
            <v>UNIDAD</v>
          </cell>
          <cell r="D302">
            <v>113000</v>
          </cell>
          <cell r="E302">
            <v>132000</v>
          </cell>
          <cell r="F302">
            <v>141000</v>
          </cell>
          <cell r="G302">
            <v>113000</v>
          </cell>
          <cell r="H302">
            <v>141000</v>
          </cell>
          <cell r="I302">
            <v>141000</v>
          </cell>
          <cell r="J302">
            <v>132000</v>
          </cell>
          <cell r="K302">
            <v>115200.11</v>
          </cell>
          <cell r="L302">
            <v>134570.04</v>
          </cell>
          <cell r="M302">
            <v>143745.26999999999</v>
          </cell>
          <cell r="N302">
            <v>115200.11</v>
          </cell>
          <cell r="O302">
            <v>143745.26999999999</v>
          </cell>
          <cell r="P302">
            <v>114100.05499999999</v>
          </cell>
          <cell r="Q302">
            <v>133285.02000000002</v>
          </cell>
          <cell r="R302">
            <v>142372.63500000001</v>
          </cell>
          <cell r="S302">
            <v>114100.05499999999</v>
          </cell>
          <cell r="T302">
            <v>142372.63500000001</v>
          </cell>
        </row>
        <row r="303">
          <cell r="B303" t="str">
            <v>PERA TEMPERATURA</v>
          </cell>
          <cell r="C303" t="str">
            <v>UNIDAD</v>
          </cell>
          <cell r="D303">
            <v>197000</v>
          </cell>
          <cell r="E303">
            <v>252000</v>
          </cell>
          <cell r="F303">
            <v>252000</v>
          </cell>
          <cell r="G303">
            <v>172000</v>
          </cell>
          <cell r="H303">
            <v>252000</v>
          </cell>
          <cell r="I303">
            <v>252000</v>
          </cell>
          <cell r="J303">
            <v>252000</v>
          </cell>
          <cell r="K303">
            <v>200835.59</v>
          </cell>
          <cell r="L303">
            <v>256906.44</v>
          </cell>
          <cell r="M303">
            <v>256906.44</v>
          </cell>
          <cell r="N303">
            <v>175348.84</v>
          </cell>
          <cell r="O303">
            <v>256906.44</v>
          </cell>
          <cell r="P303">
            <v>198917.79499999998</v>
          </cell>
          <cell r="Q303">
            <v>254453.22</v>
          </cell>
          <cell r="R303">
            <v>254453.22</v>
          </cell>
          <cell r="S303">
            <v>173674.41999999998</v>
          </cell>
          <cell r="T303">
            <v>254453.22</v>
          </cell>
        </row>
        <row r="304">
          <cell r="B304" t="str">
            <v>PERNO CON TUERCA</v>
          </cell>
          <cell r="C304" t="str">
            <v>UNIDAD</v>
          </cell>
          <cell r="D304">
            <v>25000</v>
          </cell>
          <cell r="E304">
            <v>25000</v>
          </cell>
          <cell r="F304">
            <v>25000</v>
          </cell>
          <cell r="G304">
            <v>25000</v>
          </cell>
          <cell r="H304">
            <v>25000</v>
          </cell>
          <cell r="I304">
            <v>25000</v>
          </cell>
          <cell r="J304">
            <v>25000</v>
          </cell>
          <cell r="K304">
            <v>25486.75</v>
          </cell>
          <cell r="L304">
            <v>25486.75</v>
          </cell>
          <cell r="M304">
            <v>25486.75</v>
          </cell>
          <cell r="N304">
            <v>25486.75</v>
          </cell>
          <cell r="O304">
            <v>25486.75</v>
          </cell>
          <cell r="P304">
            <v>25243.375</v>
          </cell>
          <cell r="Q304">
            <v>25243.375</v>
          </cell>
          <cell r="R304">
            <v>25243.375</v>
          </cell>
          <cell r="S304">
            <v>25243.375</v>
          </cell>
          <cell r="T304">
            <v>25243.375</v>
          </cell>
        </row>
        <row r="305">
          <cell r="B305" t="str">
            <v>PILA BOMBA DE COMBUSTIBLE</v>
          </cell>
          <cell r="C305" t="str">
            <v>UNIDAD</v>
          </cell>
          <cell r="D305">
            <v>2203001</v>
          </cell>
          <cell r="E305" t="str">
            <v>N/S</v>
          </cell>
          <cell r="F305">
            <v>2043000</v>
          </cell>
          <cell r="G305">
            <v>2080000</v>
          </cell>
          <cell r="H305">
            <v>2043000</v>
          </cell>
          <cell r="I305">
            <v>2043000</v>
          </cell>
          <cell r="J305" t="str">
            <v>N/S</v>
          </cell>
          <cell r="K305">
            <v>2245893.4610000001</v>
          </cell>
          <cell r="L305" t="e">
            <v>#N/A</v>
          </cell>
          <cell r="M305">
            <v>2082777.21</v>
          </cell>
          <cell r="N305">
            <v>2120497.6</v>
          </cell>
          <cell r="O305">
            <v>2082777.21</v>
          </cell>
          <cell r="P305">
            <v>2224447.2305000001</v>
          </cell>
          <cell r="Q305" t="str">
            <v>N/A</v>
          </cell>
          <cell r="R305">
            <v>2062888.605</v>
          </cell>
          <cell r="S305">
            <v>2100248.7999999998</v>
          </cell>
          <cell r="T305">
            <v>2062888.605</v>
          </cell>
        </row>
        <row r="306">
          <cell r="B306" t="str">
            <v>PILA COMBUSTIBLE</v>
          </cell>
          <cell r="C306" t="str">
            <v>UNIDAD</v>
          </cell>
          <cell r="D306">
            <v>2203001</v>
          </cell>
          <cell r="E306" t="str">
            <v>N/S</v>
          </cell>
          <cell r="F306">
            <v>2043000</v>
          </cell>
          <cell r="G306">
            <v>2080000</v>
          </cell>
          <cell r="H306">
            <v>2043000</v>
          </cell>
          <cell r="I306">
            <v>2043000</v>
          </cell>
          <cell r="J306" t="str">
            <v>N/S</v>
          </cell>
          <cell r="K306">
            <v>2245893.4610000001</v>
          </cell>
          <cell r="L306" t="e">
            <v>#N/A</v>
          </cell>
          <cell r="M306">
            <v>2082777.21</v>
          </cell>
          <cell r="N306">
            <v>2120497.6</v>
          </cell>
          <cell r="O306">
            <v>2082777.21</v>
          </cell>
          <cell r="P306">
            <v>2224447.2305000001</v>
          </cell>
          <cell r="Q306" t="str">
            <v>N/A</v>
          </cell>
          <cell r="R306">
            <v>2062888.605</v>
          </cell>
          <cell r="S306">
            <v>2100248.7999999998</v>
          </cell>
          <cell r="T306">
            <v>2062888.605</v>
          </cell>
        </row>
        <row r="307">
          <cell r="B307" t="str">
            <v>PIÑON DIFERENCIAL</v>
          </cell>
          <cell r="C307" t="str">
            <v>UNIDAD</v>
          </cell>
          <cell r="D307">
            <v>4755000</v>
          </cell>
          <cell r="E307">
            <v>4572000</v>
          </cell>
          <cell r="F307">
            <v>1135001</v>
          </cell>
          <cell r="G307">
            <v>5199001</v>
          </cell>
          <cell r="H307">
            <v>1135001</v>
          </cell>
          <cell r="I307">
            <v>1135001</v>
          </cell>
          <cell r="J307">
            <v>4572000</v>
          </cell>
          <cell r="K307">
            <v>5325711.28</v>
          </cell>
          <cell r="L307">
            <v>4447948.6610000003</v>
          </cell>
          <cell r="M307">
            <v>4197157.99</v>
          </cell>
          <cell r="N307">
            <v>5300225.5810000002</v>
          </cell>
          <cell r="O307">
            <v>4197157.99</v>
          </cell>
          <cell r="P307">
            <v>5040355.6400000006</v>
          </cell>
          <cell r="Q307">
            <v>4509974.3305000002</v>
          </cell>
          <cell r="R307">
            <v>2666079.4950000001</v>
          </cell>
          <cell r="S307">
            <v>5249613.2905000001</v>
          </cell>
          <cell r="T307">
            <v>2666079.4950000001</v>
          </cell>
        </row>
        <row r="308">
          <cell r="B308" t="str">
            <v>PISTON FRENO</v>
          </cell>
          <cell r="C308" t="str">
            <v>UNIDAD</v>
          </cell>
          <cell r="D308">
            <v>96000</v>
          </cell>
          <cell r="E308">
            <v>348000</v>
          </cell>
          <cell r="F308">
            <v>2809000</v>
          </cell>
          <cell r="G308">
            <v>125000</v>
          </cell>
          <cell r="H308">
            <v>2809000</v>
          </cell>
          <cell r="I308">
            <v>2809000</v>
          </cell>
          <cell r="J308">
            <v>348000</v>
          </cell>
          <cell r="K308">
            <v>97869.119999999995</v>
          </cell>
          <cell r="L308">
            <v>354775.56</v>
          </cell>
          <cell r="M308">
            <v>2887139.04</v>
          </cell>
          <cell r="N308">
            <v>127433.75</v>
          </cell>
          <cell r="O308">
            <v>2887139.04</v>
          </cell>
          <cell r="P308">
            <v>96934.56</v>
          </cell>
          <cell r="Q308">
            <v>351387.78</v>
          </cell>
          <cell r="R308">
            <v>2848069.52</v>
          </cell>
          <cell r="S308">
            <v>126216.875</v>
          </cell>
          <cell r="T308">
            <v>2848069.52</v>
          </cell>
        </row>
        <row r="309">
          <cell r="B309" t="str">
            <v>PITO</v>
          </cell>
          <cell r="C309" t="str">
            <v>UNIDAD</v>
          </cell>
          <cell r="D309">
            <v>291000</v>
          </cell>
          <cell r="E309">
            <v>280999</v>
          </cell>
          <cell r="F309">
            <v>254000</v>
          </cell>
          <cell r="G309">
            <v>309000</v>
          </cell>
          <cell r="H309">
            <v>254000</v>
          </cell>
          <cell r="I309">
            <v>254000</v>
          </cell>
          <cell r="J309">
            <v>280999</v>
          </cell>
          <cell r="K309">
            <v>611682</v>
          </cell>
          <cell r="L309">
            <v>262003.79</v>
          </cell>
          <cell r="M309">
            <v>258945.38</v>
          </cell>
          <cell r="N309">
            <v>315016.23</v>
          </cell>
          <cell r="O309">
            <v>258945.38</v>
          </cell>
          <cell r="P309">
            <v>451341</v>
          </cell>
          <cell r="Q309">
            <v>271501.39500000002</v>
          </cell>
          <cell r="R309">
            <v>256472.69</v>
          </cell>
          <cell r="S309">
            <v>312008.11499999999</v>
          </cell>
          <cell r="T309">
            <v>256472.69</v>
          </cell>
        </row>
        <row r="310">
          <cell r="B310" t="str">
            <v>PLACA PORTA DIODOS</v>
          </cell>
          <cell r="C310" t="str">
            <v>UNIDAD</v>
          </cell>
          <cell r="D310">
            <v>664000</v>
          </cell>
          <cell r="E310">
            <v>349000</v>
          </cell>
          <cell r="F310">
            <v>2459001</v>
          </cell>
          <cell r="G310">
            <v>664000</v>
          </cell>
          <cell r="H310">
            <v>2459001</v>
          </cell>
          <cell r="I310">
            <v>2459001</v>
          </cell>
          <cell r="J310">
            <v>349000</v>
          </cell>
          <cell r="K310">
            <v>676928.08</v>
          </cell>
          <cell r="L310">
            <v>352736.62</v>
          </cell>
          <cell r="M310">
            <v>2506877.781</v>
          </cell>
          <cell r="N310">
            <v>676928.08</v>
          </cell>
          <cell r="O310">
            <v>2506877.781</v>
          </cell>
          <cell r="P310">
            <v>670464.04</v>
          </cell>
          <cell r="Q310">
            <v>350868.31</v>
          </cell>
          <cell r="R310">
            <v>2482939.3904999997</v>
          </cell>
          <cell r="S310">
            <v>670464.04</v>
          </cell>
          <cell r="T310">
            <v>2482939.3904999997</v>
          </cell>
        </row>
        <row r="311">
          <cell r="B311" t="str">
            <v>PLANETARIOS</v>
          </cell>
          <cell r="C311" t="str">
            <v>UNIDAD</v>
          </cell>
          <cell r="D311">
            <v>269000</v>
          </cell>
          <cell r="E311">
            <v>1088000</v>
          </cell>
          <cell r="F311">
            <v>2043000</v>
          </cell>
          <cell r="G311">
            <v>228000</v>
          </cell>
          <cell r="H311">
            <v>2043000</v>
          </cell>
          <cell r="I311">
            <v>2043000</v>
          </cell>
          <cell r="J311">
            <v>1088000</v>
          </cell>
          <cell r="K311">
            <v>301763.12</v>
          </cell>
          <cell r="L311">
            <v>1109183.3600000001</v>
          </cell>
          <cell r="M311">
            <v>2082777.21</v>
          </cell>
          <cell r="N311">
            <v>529103.87899999996</v>
          </cell>
          <cell r="O311">
            <v>2082777.21</v>
          </cell>
          <cell r="P311">
            <v>285381.56</v>
          </cell>
          <cell r="Q311">
            <v>1098591.6800000002</v>
          </cell>
          <cell r="R311">
            <v>2062888.605</v>
          </cell>
          <cell r="S311">
            <v>378551.93949999998</v>
          </cell>
          <cell r="T311">
            <v>2062888.605</v>
          </cell>
        </row>
        <row r="312">
          <cell r="B312" t="str">
            <v>PLUMILLA LIMPIA BRISA TRASERA</v>
          </cell>
          <cell r="C312" t="str">
            <v>UNIDAD</v>
          </cell>
          <cell r="D312">
            <v>113000</v>
          </cell>
          <cell r="E312">
            <v>102000</v>
          </cell>
          <cell r="F312">
            <v>105000</v>
          </cell>
          <cell r="G312">
            <v>133000</v>
          </cell>
          <cell r="H312">
            <v>105000</v>
          </cell>
          <cell r="I312">
            <v>105000</v>
          </cell>
          <cell r="J312">
            <v>102000</v>
          </cell>
          <cell r="K312">
            <v>115200.11</v>
          </cell>
          <cell r="L312">
            <v>103985.94</v>
          </cell>
          <cell r="M312">
            <v>107044.35</v>
          </cell>
          <cell r="N312">
            <v>135589.51</v>
          </cell>
          <cell r="O312">
            <v>107044.35</v>
          </cell>
          <cell r="P312">
            <v>114100.05499999999</v>
          </cell>
          <cell r="Q312">
            <v>102992.97</v>
          </cell>
          <cell r="R312">
            <v>106022.175</v>
          </cell>
          <cell r="S312">
            <v>134294.755</v>
          </cell>
          <cell r="T312">
            <v>106022.175</v>
          </cell>
        </row>
        <row r="313">
          <cell r="B313" t="str">
            <v>PLUMILLAS</v>
          </cell>
          <cell r="C313" t="str">
            <v>UNIDAD</v>
          </cell>
          <cell r="D313">
            <v>176000</v>
          </cell>
          <cell r="E313">
            <v>194000</v>
          </cell>
          <cell r="F313">
            <v>348000</v>
          </cell>
          <cell r="G313">
            <v>176000</v>
          </cell>
          <cell r="H313">
            <v>348000</v>
          </cell>
          <cell r="I313">
            <v>348000</v>
          </cell>
          <cell r="J313">
            <v>194000</v>
          </cell>
          <cell r="K313">
            <v>358853.44</v>
          </cell>
          <cell r="L313">
            <v>434294.22</v>
          </cell>
          <cell r="M313">
            <v>709551.12</v>
          </cell>
          <cell r="N313">
            <v>358853.44</v>
          </cell>
          <cell r="O313">
            <v>709551.12</v>
          </cell>
          <cell r="P313">
            <v>267426.71999999997</v>
          </cell>
          <cell r="Q313">
            <v>314147.11</v>
          </cell>
          <cell r="R313">
            <v>528775.56000000006</v>
          </cell>
          <cell r="S313">
            <v>267426.71999999997</v>
          </cell>
          <cell r="T313">
            <v>528775.56000000006</v>
          </cell>
        </row>
        <row r="314">
          <cell r="B314" t="str">
            <v>PLUMILLAS LIMPIA BRISAS</v>
          </cell>
          <cell r="C314" t="str">
            <v>UNIDAD</v>
          </cell>
          <cell r="D314">
            <v>173000</v>
          </cell>
          <cell r="E314">
            <v>221000</v>
          </cell>
          <cell r="F314">
            <v>348000</v>
          </cell>
          <cell r="G314">
            <v>176000</v>
          </cell>
          <cell r="H314">
            <v>348000</v>
          </cell>
          <cell r="I314">
            <v>348000</v>
          </cell>
          <cell r="J314">
            <v>221000</v>
          </cell>
          <cell r="K314">
            <v>358853.44</v>
          </cell>
          <cell r="L314">
            <v>434294.22</v>
          </cell>
          <cell r="M314">
            <v>709551.12</v>
          </cell>
          <cell r="N314">
            <v>358853.44</v>
          </cell>
          <cell r="O314">
            <v>709551.12</v>
          </cell>
          <cell r="P314">
            <v>265926.71999999997</v>
          </cell>
          <cell r="Q314">
            <v>327647.11</v>
          </cell>
          <cell r="R314">
            <v>528775.56000000006</v>
          </cell>
          <cell r="S314">
            <v>267426.71999999997</v>
          </cell>
          <cell r="T314">
            <v>528775.56000000006</v>
          </cell>
        </row>
        <row r="315">
          <cell r="B315" t="str">
            <v>PLUMILLAS LIMPIA BRISAS DELANTERAS</v>
          </cell>
          <cell r="C315" t="str">
            <v>UNIDAD</v>
          </cell>
          <cell r="D315">
            <v>173000</v>
          </cell>
          <cell r="E315">
            <v>221000</v>
          </cell>
          <cell r="F315">
            <v>348000</v>
          </cell>
          <cell r="G315">
            <v>176000</v>
          </cell>
          <cell r="H315">
            <v>348000</v>
          </cell>
          <cell r="I315">
            <v>348000</v>
          </cell>
          <cell r="J315">
            <v>221000</v>
          </cell>
          <cell r="K315">
            <v>176368.31</v>
          </cell>
          <cell r="L315">
            <v>225302.87</v>
          </cell>
          <cell r="M315">
            <v>709551.12</v>
          </cell>
          <cell r="N315">
            <v>358853.44</v>
          </cell>
          <cell r="O315">
            <v>709551.12</v>
          </cell>
          <cell r="P315">
            <v>174684.155</v>
          </cell>
          <cell r="Q315">
            <v>223151.435</v>
          </cell>
          <cell r="R315">
            <v>528775.56000000006</v>
          </cell>
          <cell r="S315">
            <v>267426.71999999997</v>
          </cell>
          <cell r="T315">
            <v>528775.56000000006</v>
          </cell>
        </row>
        <row r="316">
          <cell r="B316" t="str">
            <v>POLEA ALTERNADOR</v>
          </cell>
          <cell r="C316" t="str">
            <v>UNIDAD</v>
          </cell>
          <cell r="D316" t="str">
            <v>N/A</v>
          </cell>
          <cell r="E316" t="str">
            <v>N/S</v>
          </cell>
          <cell r="F316">
            <v>365000</v>
          </cell>
          <cell r="G316">
            <v>243000</v>
          </cell>
          <cell r="H316">
            <v>365000</v>
          </cell>
          <cell r="I316">
            <v>365000</v>
          </cell>
          <cell r="J316" t="str">
            <v>N/S</v>
          </cell>
          <cell r="K316" t="e">
            <v>#N/A</v>
          </cell>
          <cell r="L316" t="e">
            <v>#N/A</v>
          </cell>
          <cell r="M316">
            <v>372106.55</v>
          </cell>
          <cell r="N316">
            <v>247731.21</v>
          </cell>
          <cell r="O316">
            <v>372106.55</v>
          </cell>
          <cell r="P316" t="str">
            <v>N/A</v>
          </cell>
          <cell r="Q316" t="str">
            <v>N/A</v>
          </cell>
          <cell r="R316">
            <v>368553.27500000002</v>
          </cell>
          <cell r="S316">
            <v>245365.60499999998</v>
          </cell>
          <cell r="T316">
            <v>368553.27500000002</v>
          </cell>
        </row>
        <row r="317">
          <cell r="B317" t="str">
            <v>POLEA CIGÜEÑAL</v>
          </cell>
          <cell r="C317" t="str">
            <v>UNIDAD</v>
          </cell>
          <cell r="D317">
            <v>1933000</v>
          </cell>
          <cell r="E317">
            <v>1066000</v>
          </cell>
          <cell r="F317">
            <v>1066000</v>
          </cell>
          <cell r="G317">
            <v>1481000</v>
          </cell>
          <cell r="H317">
            <v>1066000</v>
          </cell>
          <cell r="I317">
            <v>1066000</v>
          </cell>
          <cell r="J317">
            <v>1066000</v>
          </cell>
          <cell r="K317">
            <v>1970635.51</v>
          </cell>
          <cell r="L317">
            <v>1086755.02</v>
          </cell>
          <cell r="M317">
            <v>1086755.02</v>
          </cell>
          <cell r="N317">
            <v>1509835.07</v>
          </cell>
          <cell r="O317">
            <v>1086755.02</v>
          </cell>
          <cell r="P317">
            <v>1951817.7549999999</v>
          </cell>
          <cell r="Q317">
            <v>1076377.51</v>
          </cell>
          <cell r="R317">
            <v>1076377.51</v>
          </cell>
          <cell r="S317">
            <v>1495417.5350000001</v>
          </cell>
          <cell r="T317">
            <v>1076377.51</v>
          </cell>
        </row>
        <row r="318">
          <cell r="B318" t="str">
            <v>PORTA ESCOBILLAS</v>
          </cell>
          <cell r="C318" t="str">
            <v>UNIDAD</v>
          </cell>
          <cell r="D318" t="str">
            <v>N/A</v>
          </cell>
          <cell r="E318">
            <v>113000</v>
          </cell>
          <cell r="F318">
            <v>113000</v>
          </cell>
          <cell r="G318">
            <v>109000</v>
          </cell>
          <cell r="H318">
            <v>113000</v>
          </cell>
          <cell r="I318">
            <v>113000</v>
          </cell>
          <cell r="J318">
            <v>113000</v>
          </cell>
          <cell r="K318" t="e">
            <v>#N/A</v>
          </cell>
          <cell r="L318">
            <v>115200.11</v>
          </cell>
          <cell r="M318">
            <v>115200.11</v>
          </cell>
          <cell r="N318">
            <v>111122.23</v>
          </cell>
          <cell r="O318">
            <v>115200.11</v>
          </cell>
          <cell r="P318" t="str">
            <v>N/A</v>
          </cell>
          <cell r="Q318">
            <v>114100.05499999999</v>
          </cell>
          <cell r="R318">
            <v>114100.05499999999</v>
          </cell>
          <cell r="S318">
            <v>110061.11499999999</v>
          </cell>
          <cell r="T318">
            <v>114100.05499999999</v>
          </cell>
        </row>
        <row r="319">
          <cell r="B319" t="str">
            <v>PORTA FUSIBLE</v>
          </cell>
          <cell r="C319" t="str">
            <v>UNIDAD</v>
          </cell>
          <cell r="D319">
            <v>733000</v>
          </cell>
          <cell r="E319">
            <v>288000</v>
          </cell>
          <cell r="F319">
            <v>733000</v>
          </cell>
          <cell r="G319">
            <v>2753000</v>
          </cell>
          <cell r="H319">
            <v>733000</v>
          </cell>
          <cell r="I319">
            <v>733000</v>
          </cell>
          <cell r="J319">
            <v>288000</v>
          </cell>
          <cell r="K319">
            <v>747271.51</v>
          </cell>
          <cell r="L319">
            <v>293607.36</v>
          </cell>
          <cell r="M319">
            <v>747271.51</v>
          </cell>
          <cell r="N319">
            <v>2806600.91</v>
          </cell>
          <cell r="O319">
            <v>747271.51</v>
          </cell>
          <cell r="P319">
            <v>740135.755</v>
          </cell>
          <cell r="Q319">
            <v>290803.68</v>
          </cell>
          <cell r="R319">
            <v>740135.755</v>
          </cell>
          <cell r="S319">
            <v>2779800.4550000001</v>
          </cell>
          <cell r="T319">
            <v>740135.755</v>
          </cell>
        </row>
        <row r="320">
          <cell r="B320" t="str">
            <v>PUNTA EJE LADO CAJA</v>
          </cell>
          <cell r="C320" t="str">
            <v>UNIDAD</v>
          </cell>
          <cell r="D320">
            <v>2409000</v>
          </cell>
          <cell r="E320">
            <v>2178000</v>
          </cell>
          <cell r="F320">
            <v>2324000</v>
          </cell>
          <cell r="G320">
            <v>3130999</v>
          </cell>
          <cell r="H320">
            <v>2324000</v>
          </cell>
          <cell r="I320">
            <v>2324000</v>
          </cell>
          <cell r="J320">
            <v>2178000</v>
          </cell>
          <cell r="K320">
            <v>2706692.85</v>
          </cell>
          <cell r="L320">
            <v>2220405.66</v>
          </cell>
          <cell r="M320">
            <v>2369248.2799999998</v>
          </cell>
          <cell r="N320">
            <v>3191959.5189999999</v>
          </cell>
          <cell r="O320">
            <v>2369248.2799999998</v>
          </cell>
          <cell r="P320">
            <v>2557846.4249999998</v>
          </cell>
          <cell r="Q320">
            <v>2199202.83</v>
          </cell>
          <cell r="R320">
            <v>2346624.1399999997</v>
          </cell>
          <cell r="S320">
            <v>3161479.2594999997</v>
          </cell>
          <cell r="T320">
            <v>2346624.1399999997</v>
          </cell>
        </row>
        <row r="321">
          <cell r="B321" t="str">
            <v>PUNTA EJE LADO RUEDA</v>
          </cell>
          <cell r="C321" t="str">
            <v>UNIDAD</v>
          </cell>
          <cell r="D321">
            <v>3621999</v>
          </cell>
          <cell r="E321">
            <v>1553000</v>
          </cell>
          <cell r="F321">
            <v>3734999</v>
          </cell>
          <cell r="G321">
            <v>3130999</v>
          </cell>
          <cell r="H321">
            <v>3734999</v>
          </cell>
          <cell r="I321">
            <v>3734999</v>
          </cell>
          <cell r="J321">
            <v>1553000</v>
          </cell>
          <cell r="K321">
            <v>3692519.2889999999</v>
          </cell>
          <cell r="L321">
            <v>1583236.91</v>
          </cell>
          <cell r="M321">
            <v>3807719.3990000002</v>
          </cell>
          <cell r="N321">
            <v>3191959.5189999999</v>
          </cell>
          <cell r="O321">
            <v>3807719.3990000002</v>
          </cell>
          <cell r="P321">
            <v>3657259.1444999999</v>
          </cell>
          <cell r="Q321">
            <v>1568118.4550000001</v>
          </cell>
          <cell r="R321">
            <v>3771359.1995000001</v>
          </cell>
          <cell r="S321">
            <v>3161479.2594999997</v>
          </cell>
          <cell r="T321">
            <v>3771359.1995000001</v>
          </cell>
        </row>
        <row r="322">
          <cell r="B322" t="str">
            <v>RADIADOR</v>
          </cell>
          <cell r="C322" t="str">
            <v>UNIDAD</v>
          </cell>
          <cell r="D322">
            <v>4893000</v>
          </cell>
          <cell r="E322">
            <v>5188000</v>
          </cell>
          <cell r="F322">
            <v>4649000</v>
          </cell>
          <cell r="G322">
            <v>5188000</v>
          </cell>
          <cell r="H322">
            <v>4649000</v>
          </cell>
          <cell r="I322">
            <v>4649000</v>
          </cell>
          <cell r="J322">
            <v>5188000</v>
          </cell>
          <cell r="K322">
            <v>4988266.71</v>
          </cell>
          <cell r="L322">
            <v>5289010.3600000003</v>
          </cell>
          <cell r="M322">
            <v>4739516.03</v>
          </cell>
          <cell r="N322">
            <v>5289010.3600000003</v>
          </cell>
          <cell r="O322">
            <v>4739516.03</v>
          </cell>
          <cell r="P322">
            <v>4940633.3550000004</v>
          </cell>
          <cell r="Q322">
            <v>5238505.18</v>
          </cell>
          <cell r="R322">
            <v>4694258.0150000006</v>
          </cell>
          <cell r="S322">
            <v>5238505.18</v>
          </cell>
          <cell r="T322">
            <v>4694258.0150000006</v>
          </cell>
        </row>
        <row r="323">
          <cell r="B323" t="str">
            <v>RADIADOR CALEFACCION</v>
          </cell>
          <cell r="C323" t="str">
            <v>UNIDAD</v>
          </cell>
          <cell r="D323">
            <v>3022000</v>
          </cell>
          <cell r="E323">
            <v>2702000</v>
          </cell>
          <cell r="F323">
            <v>2275000</v>
          </cell>
          <cell r="G323">
            <v>3041000</v>
          </cell>
          <cell r="H323">
            <v>2275000</v>
          </cell>
          <cell r="I323">
            <v>2275000</v>
          </cell>
          <cell r="J323">
            <v>2702000</v>
          </cell>
          <cell r="K323">
            <v>3080838.34</v>
          </cell>
          <cell r="L323">
            <v>2470174.7590000001</v>
          </cell>
          <cell r="M323">
            <v>2319294.25</v>
          </cell>
          <cell r="N323">
            <v>3100208.27</v>
          </cell>
          <cell r="O323">
            <v>2319294.25</v>
          </cell>
          <cell r="P323">
            <v>3051419.17</v>
          </cell>
          <cell r="Q323">
            <v>2586087.3794999998</v>
          </cell>
          <cell r="R323">
            <v>2297147.125</v>
          </cell>
          <cell r="S323">
            <v>3070604.1349999998</v>
          </cell>
          <cell r="T323">
            <v>2297147.125</v>
          </cell>
        </row>
        <row r="324">
          <cell r="B324" t="str">
            <v>REGULADOR ALTERNADOR</v>
          </cell>
          <cell r="C324" t="str">
            <v>UNIDAD</v>
          </cell>
          <cell r="D324">
            <v>750698</v>
          </cell>
          <cell r="E324">
            <v>836000</v>
          </cell>
          <cell r="F324">
            <v>2459001</v>
          </cell>
          <cell r="G324">
            <v>1069000</v>
          </cell>
          <cell r="H324">
            <v>2459001</v>
          </cell>
          <cell r="I324">
            <v>2459001</v>
          </cell>
          <cell r="J324">
            <v>836000</v>
          </cell>
          <cell r="K324">
            <v>877763.67</v>
          </cell>
          <cell r="L324">
            <v>816595.47</v>
          </cell>
          <cell r="M324">
            <v>2506877.781</v>
          </cell>
          <cell r="N324">
            <v>931795.58</v>
          </cell>
          <cell r="O324">
            <v>2506877.781</v>
          </cell>
          <cell r="P324">
            <v>814230.83499999996</v>
          </cell>
          <cell r="Q324">
            <v>826297.73499999999</v>
          </cell>
          <cell r="R324">
            <v>2482939.3904999997</v>
          </cell>
          <cell r="S324">
            <v>1000397.79</v>
          </cell>
          <cell r="T324">
            <v>2482939.3904999997</v>
          </cell>
        </row>
        <row r="325">
          <cell r="B325" t="str">
            <v>RELE</v>
          </cell>
          <cell r="C325" t="str">
            <v>UNIDAD</v>
          </cell>
          <cell r="D325">
            <v>145000</v>
          </cell>
          <cell r="E325">
            <v>145000</v>
          </cell>
          <cell r="F325">
            <v>145000</v>
          </cell>
          <cell r="G325">
            <v>145000</v>
          </cell>
          <cell r="H325">
            <v>145000</v>
          </cell>
          <cell r="I325">
            <v>145000</v>
          </cell>
          <cell r="J325">
            <v>145000</v>
          </cell>
          <cell r="K325">
            <v>147823.15</v>
          </cell>
          <cell r="L325">
            <v>147823.15</v>
          </cell>
          <cell r="M325">
            <v>147823.15</v>
          </cell>
          <cell r="N325">
            <v>147823.15</v>
          </cell>
          <cell r="O325">
            <v>147823.15</v>
          </cell>
          <cell r="P325">
            <v>146411.57500000001</v>
          </cell>
          <cell r="Q325">
            <v>146411.57500000001</v>
          </cell>
          <cell r="R325">
            <v>146411.57500000001</v>
          </cell>
          <cell r="S325">
            <v>146411.57500000001</v>
          </cell>
          <cell r="T325">
            <v>146411.57500000001</v>
          </cell>
        </row>
        <row r="326">
          <cell r="B326" t="str">
            <v>RESORTE BANDA FRENO</v>
          </cell>
          <cell r="C326" t="str">
            <v>UNIDAD</v>
          </cell>
          <cell r="D326">
            <v>12000</v>
          </cell>
          <cell r="E326">
            <v>84000</v>
          </cell>
          <cell r="F326">
            <v>12000</v>
          </cell>
          <cell r="G326">
            <v>18000</v>
          </cell>
          <cell r="H326">
            <v>12000</v>
          </cell>
          <cell r="I326">
            <v>12000</v>
          </cell>
          <cell r="J326">
            <v>84000</v>
          </cell>
          <cell r="K326">
            <v>12233.64</v>
          </cell>
          <cell r="L326">
            <v>85635.48</v>
          </cell>
          <cell r="M326">
            <v>12233.64</v>
          </cell>
          <cell r="N326">
            <v>18350.46</v>
          </cell>
          <cell r="O326">
            <v>12233.64</v>
          </cell>
          <cell r="P326">
            <v>12116.82</v>
          </cell>
          <cell r="Q326">
            <v>84817.739999999991</v>
          </cell>
          <cell r="R326">
            <v>12116.82</v>
          </cell>
          <cell r="S326">
            <v>18175.23</v>
          </cell>
          <cell r="T326">
            <v>12116.82</v>
          </cell>
        </row>
        <row r="327">
          <cell r="B327" t="str">
            <v>RESORTE ESPIRAL DELANTERO</v>
          </cell>
          <cell r="C327" t="str">
            <v>UNIDAD</v>
          </cell>
          <cell r="D327">
            <v>823000</v>
          </cell>
          <cell r="E327">
            <v>1172710</v>
          </cell>
          <cell r="F327">
            <v>979933</v>
          </cell>
          <cell r="G327">
            <v>780000</v>
          </cell>
          <cell r="H327">
            <v>979933</v>
          </cell>
          <cell r="I327">
            <v>979933</v>
          </cell>
          <cell r="J327">
            <v>1172710</v>
          </cell>
          <cell r="K327">
            <v>839023.81</v>
          </cell>
          <cell r="L327">
            <v>968496.5</v>
          </cell>
          <cell r="M327">
            <v>705473.24</v>
          </cell>
          <cell r="N327">
            <v>795186.6</v>
          </cell>
          <cell r="O327">
            <v>705473.24</v>
          </cell>
          <cell r="P327">
            <v>831011.90500000003</v>
          </cell>
          <cell r="Q327">
            <v>1070603.25</v>
          </cell>
          <cell r="R327">
            <v>842703.12</v>
          </cell>
          <cell r="S327">
            <v>787593.3</v>
          </cell>
          <cell r="T327">
            <v>842703.12</v>
          </cell>
        </row>
        <row r="328">
          <cell r="B328" t="str">
            <v>RESORTE ESPIRAL TRASERO</v>
          </cell>
          <cell r="C328" t="str">
            <v>UNIDAD</v>
          </cell>
          <cell r="D328">
            <v>680001</v>
          </cell>
          <cell r="E328">
            <v>776000</v>
          </cell>
          <cell r="F328">
            <v>722000</v>
          </cell>
          <cell r="G328">
            <v>1071000</v>
          </cell>
          <cell r="H328">
            <v>722000</v>
          </cell>
          <cell r="I328">
            <v>722000</v>
          </cell>
          <cell r="J328">
            <v>776000</v>
          </cell>
          <cell r="K328">
            <v>693240.65099999995</v>
          </cell>
          <cell r="L328">
            <v>791108.72</v>
          </cell>
          <cell r="M328">
            <v>736057.34</v>
          </cell>
          <cell r="N328">
            <v>1199916.19</v>
          </cell>
          <cell r="O328">
            <v>736057.34</v>
          </cell>
          <cell r="P328">
            <v>686620.82550000004</v>
          </cell>
          <cell r="Q328">
            <v>783554.36</v>
          </cell>
          <cell r="R328">
            <v>729028.66999999993</v>
          </cell>
          <cell r="S328">
            <v>1135458.095</v>
          </cell>
          <cell r="T328">
            <v>729028.66999999993</v>
          </cell>
        </row>
        <row r="329">
          <cell r="B329" t="str">
            <v>RETEN BOMBA HIDRAULICA</v>
          </cell>
          <cell r="C329" t="str">
            <v>UNIDAD</v>
          </cell>
          <cell r="D329">
            <v>57999</v>
          </cell>
          <cell r="E329">
            <v>134000</v>
          </cell>
          <cell r="F329">
            <v>86000</v>
          </cell>
          <cell r="G329">
            <v>19000</v>
          </cell>
          <cell r="H329">
            <v>86000</v>
          </cell>
          <cell r="I329">
            <v>86000</v>
          </cell>
          <cell r="J329">
            <v>134000</v>
          </cell>
          <cell r="K329">
            <v>65246.080000000002</v>
          </cell>
          <cell r="L329">
            <v>136608.98000000001</v>
          </cell>
          <cell r="M329">
            <v>87674.42</v>
          </cell>
          <cell r="N329">
            <v>19369.93</v>
          </cell>
          <cell r="O329">
            <v>87674.42</v>
          </cell>
          <cell r="P329">
            <v>61622.54</v>
          </cell>
          <cell r="Q329">
            <v>135304.49</v>
          </cell>
          <cell r="R329">
            <v>86837.209999999992</v>
          </cell>
          <cell r="S329">
            <v>19184.965</v>
          </cell>
          <cell r="T329">
            <v>86837.209999999992</v>
          </cell>
        </row>
        <row r="330">
          <cell r="B330" t="str">
            <v>RETEN COUPLING</v>
          </cell>
          <cell r="C330" t="str">
            <v>UNIDAD</v>
          </cell>
          <cell r="D330">
            <v>85001</v>
          </cell>
          <cell r="E330">
            <v>61001</v>
          </cell>
          <cell r="F330">
            <v>95000</v>
          </cell>
          <cell r="G330">
            <v>85001</v>
          </cell>
          <cell r="H330">
            <v>95000</v>
          </cell>
          <cell r="I330">
            <v>95000</v>
          </cell>
          <cell r="J330">
            <v>61001</v>
          </cell>
          <cell r="K330">
            <v>86656.001000000004</v>
          </cell>
          <cell r="L330">
            <v>62188.720999999998</v>
          </cell>
          <cell r="M330">
            <v>96849.65</v>
          </cell>
          <cell r="N330">
            <v>86656.001000000004</v>
          </cell>
          <cell r="O330">
            <v>96849.65</v>
          </cell>
          <cell r="P330">
            <v>85828.500499999995</v>
          </cell>
          <cell r="Q330">
            <v>61594.860499999995</v>
          </cell>
          <cell r="R330">
            <v>95924.824999999997</v>
          </cell>
          <cell r="S330">
            <v>85828.500499999995</v>
          </cell>
          <cell r="T330">
            <v>95924.824999999997</v>
          </cell>
        </row>
        <row r="331">
          <cell r="B331" t="str">
            <v>RETEN CUPLING</v>
          </cell>
          <cell r="C331" t="str">
            <v>JUEGO</v>
          </cell>
          <cell r="D331">
            <v>85001</v>
          </cell>
          <cell r="E331">
            <v>61001</v>
          </cell>
          <cell r="F331">
            <v>95000</v>
          </cell>
          <cell r="G331">
            <v>85001</v>
          </cell>
          <cell r="H331">
            <v>95000</v>
          </cell>
          <cell r="I331">
            <v>95000</v>
          </cell>
          <cell r="J331">
            <v>61001</v>
          </cell>
          <cell r="K331">
            <v>86656.001000000004</v>
          </cell>
          <cell r="L331">
            <v>62188.720999999998</v>
          </cell>
          <cell r="M331">
            <v>96849.65</v>
          </cell>
          <cell r="N331">
            <v>86656.001000000004</v>
          </cell>
          <cell r="O331">
            <v>96849.65</v>
          </cell>
          <cell r="P331">
            <v>85828.500499999995</v>
          </cell>
          <cell r="Q331">
            <v>61594.860499999995</v>
          </cell>
          <cell r="R331">
            <v>95924.824999999997</v>
          </cell>
          <cell r="S331">
            <v>85828.500499999995</v>
          </cell>
          <cell r="T331">
            <v>95924.824999999997</v>
          </cell>
        </row>
        <row r="332">
          <cell r="B332" t="str">
            <v>RETEN DELANTERO CIGÜEÑAL</v>
          </cell>
          <cell r="C332" t="str">
            <v>UNIDAD</v>
          </cell>
          <cell r="D332">
            <v>56000</v>
          </cell>
          <cell r="E332">
            <v>41000</v>
          </cell>
          <cell r="F332">
            <v>74000</v>
          </cell>
          <cell r="G332">
            <v>100000</v>
          </cell>
          <cell r="H332">
            <v>74000</v>
          </cell>
          <cell r="I332">
            <v>74000</v>
          </cell>
          <cell r="J332">
            <v>41000</v>
          </cell>
          <cell r="K332">
            <v>57090.32</v>
          </cell>
          <cell r="L332">
            <v>41798.269999999997</v>
          </cell>
          <cell r="M332">
            <v>75440.78</v>
          </cell>
          <cell r="N332">
            <v>101947</v>
          </cell>
          <cell r="O332">
            <v>75440.78</v>
          </cell>
          <cell r="P332">
            <v>56545.16</v>
          </cell>
          <cell r="Q332">
            <v>41399.134999999995</v>
          </cell>
          <cell r="R332">
            <v>74720.39</v>
          </cell>
          <cell r="S332">
            <v>100973.5</v>
          </cell>
          <cell r="T332">
            <v>74720.39</v>
          </cell>
        </row>
        <row r="333">
          <cell r="B333" t="str">
            <v>RETEN EJE DE LEVAS</v>
          </cell>
          <cell r="C333" t="str">
            <v>JUEGO</v>
          </cell>
          <cell r="D333">
            <v>61001</v>
          </cell>
          <cell r="E333">
            <v>11000</v>
          </cell>
          <cell r="F333">
            <v>11000</v>
          </cell>
          <cell r="G333" t="str">
            <v>N/A</v>
          </cell>
          <cell r="H333">
            <v>11000</v>
          </cell>
          <cell r="I333">
            <v>11000</v>
          </cell>
          <cell r="J333">
            <v>11000</v>
          </cell>
          <cell r="K333">
            <v>62188.720999999998</v>
          </cell>
          <cell r="L333">
            <v>11214.17</v>
          </cell>
          <cell r="M333">
            <v>11214.17</v>
          </cell>
          <cell r="N333" t="e">
            <v>#N/A</v>
          </cell>
          <cell r="O333">
            <v>11214.17</v>
          </cell>
          <cell r="P333">
            <v>61594.860499999995</v>
          </cell>
          <cell r="Q333">
            <v>11107.084999999999</v>
          </cell>
          <cell r="R333">
            <v>11107.084999999999</v>
          </cell>
          <cell r="S333" t="str">
            <v>N/A</v>
          </cell>
          <cell r="T333">
            <v>11107.084999999999</v>
          </cell>
        </row>
        <row r="334">
          <cell r="B334" t="str">
            <v>RETEN EJE LADO CAJA</v>
          </cell>
          <cell r="C334" t="str">
            <v>UNIDAD</v>
          </cell>
          <cell r="D334">
            <v>202000</v>
          </cell>
          <cell r="E334">
            <v>76001</v>
          </cell>
          <cell r="F334">
            <v>76001</v>
          </cell>
          <cell r="G334">
            <v>45000</v>
          </cell>
          <cell r="H334">
            <v>76001</v>
          </cell>
          <cell r="I334">
            <v>76001</v>
          </cell>
          <cell r="J334">
            <v>76001</v>
          </cell>
          <cell r="K334">
            <v>205932.94</v>
          </cell>
          <cell r="L334">
            <v>77480.770999999993</v>
          </cell>
          <cell r="M334">
            <v>77480.770999999993</v>
          </cell>
          <cell r="N334">
            <v>45876.15</v>
          </cell>
          <cell r="O334">
            <v>77480.770999999993</v>
          </cell>
          <cell r="P334">
            <v>203966.47</v>
          </cell>
          <cell r="Q334">
            <v>76740.885500000004</v>
          </cell>
          <cell r="R334">
            <v>76740.885500000004</v>
          </cell>
          <cell r="S334">
            <v>45438.074999999997</v>
          </cell>
          <cell r="T334">
            <v>76740.885500000004</v>
          </cell>
        </row>
        <row r="335">
          <cell r="B335" t="str">
            <v>RETEN EJE MOTRIZ</v>
          </cell>
          <cell r="C335" t="str">
            <v>UNIDAD</v>
          </cell>
          <cell r="D335">
            <v>61001</v>
          </cell>
          <cell r="E335">
            <v>61001</v>
          </cell>
          <cell r="F335">
            <v>60000</v>
          </cell>
          <cell r="G335">
            <v>45000</v>
          </cell>
          <cell r="H335">
            <v>60000</v>
          </cell>
          <cell r="I335">
            <v>60000</v>
          </cell>
          <cell r="J335">
            <v>61001</v>
          </cell>
          <cell r="K335">
            <v>62188.720999999998</v>
          </cell>
          <cell r="L335">
            <v>62188.720999999998</v>
          </cell>
          <cell r="M335">
            <v>61168.2</v>
          </cell>
          <cell r="N335">
            <v>45876.15</v>
          </cell>
          <cell r="O335">
            <v>61168.2</v>
          </cell>
          <cell r="P335">
            <v>61594.860499999995</v>
          </cell>
          <cell r="Q335">
            <v>61594.860499999995</v>
          </cell>
          <cell r="R335">
            <v>60584.1</v>
          </cell>
          <cell r="S335">
            <v>45438.074999999997</v>
          </cell>
          <cell r="T335">
            <v>60584.1</v>
          </cell>
        </row>
        <row r="336">
          <cell r="B336" t="str">
            <v>RETEN EJE TOMA CAJA</v>
          </cell>
          <cell r="C336" t="str">
            <v>UNIDAD</v>
          </cell>
          <cell r="D336">
            <v>61001</v>
          </cell>
          <cell r="E336">
            <v>51999</v>
          </cell>
          <cell r="F336">
            <v>42999</v>
          </cell>
          <cell r="G336">
            <v>36999</v>
          </cell>
          <cell r="H336">
            <v>42999</v>
          </cell>
          <cell r="I336">
            <v>42999</v>
          </cell>
          <cell r="J336">
            <v>51999</v>
          </cell>
          <cell r="K336">
            <v>62188.720999999998</v>
          </cell>
          <cell r="L336">
            <v>53011.389000000003</v>
          </cell>
          <cell r="M336">
            <v>43836.159</v>
          </cell>
          <cell r="N336">
            <v>37719.339</v>
          </cell>
          <cell r="O336">
            <v>43836.159</v>
          </cell>
          <cell r="P336">
            <v>61594.860499999995</v>
          </cell>
          <cell r="Q336">
            <v>52505.194499999998</v>
          </cell>
          <cell r="R336">
            <v>43417.5795</v>
          </cell>
          <cell r="S336">
            <v>37359.169500000004</v>
          </cell>
          <cell r="T336">
            <v>43417.5795</v>
          </cell>
        </row>
        <row r="337">
          <cell r="B337" t="str">
            <v>RETEN POLE REPARTICION</v>
          </cell>
          <cell r="C337" t="str">
            <v>UNIDAD</v>
          </cell>
          <cell r="D337">
            <v>56000</v>
          </cell>
          <cell r="E337">
            <v>41000</v>
          </cell>
          <cell r="F337">
            <v>11000</v>
          </cell>
          <cell r="G337" t="str">
            <v>N/A</v>
          </cell>
          <cell r="H337">
            <v>11000</v>
          </cell>
          <cell r="I337">
            <v>11000</v>
          </cell>
          <cell r="J337">
            <v>41000</v>
          </cell>
          <cell r="K337">
            <v>57090.32</v>
          </cell>
          <cell r="L337">
            <v>41798.269999999997</v>
          </cell>
          <cell r="M337">
            <v>11214.17</v>
          </cell>
          <cell r="N337" t="e">
            <v>#N/A</v>
          </cell>
          <cell r="O337">
            <v>11214.17</v>
          </cell>
          <cell r="P337">
            <v>56545.16</v>
          </cell>
          <cell r="Q337">
            <v>41399.134999999995</v>
          </cell>
          <cell r="R337">
            <v>11107.084999999999</v>
          </cell>
          <cell r="S337" t="str">
            <v>N/A</v>
          </cell>
          <cell r="T337">
            <v>11107.084999999999</v>
          </cell>
        </row>
        <row r="338">
          <cell r="B338" t="str">
            <v>RETEN POLEA REPARTICION</v>
          </cell>
          <cell r="C338" t="str">
            <v>UNIDAD</v>
          </cell>
          <cell r="D338">
            <v>56000</v>
          </cell>
          <cell r="E338">
            <v>41000</v>
          </cell>
          <cell r="F338">
            <v>11000</v>
          </cell>
          <cell r="G338" t="str">
            <v>N/A</v>
          </cell>
          <cell r="H338">
            <v>11000</v>
          </cell>
          <cell r="I338">
            <v>11000</v>
          </cell>
          <cell r="J338">
            <v>41000</v>
          </cell>
          <cell r="K338">
            <v>57090.32</v>
          </cell>
          <cell r="L338">
            <v>41798.269999999997</v>
          </cell>
          <cell r="M338">
            <v>11214.17</v>
          </cell>
          <cell r="N338" t="e">
            <v>#N/A</v>
          </cell>
          <cell r="O338">
            <v>11214.17</v>
          </cell>
          <cell r="P338">
            <v>56545.16</v>
          </cell>
          <cell r="Q338">
            <v>41399.134999999995</v>
          </cell>
          <cell r="R338">
            <v>11107.084999999999</v>
          </cell>
          <cell r="S338" t="str">
            <v>N/A</v>
          </cell>
          <cell r="T338">
            <v>11107.084999999999</v>
          </cell>
        </row>
        <row r="339">
          <cell r="B339" t="str">
            <v>RETEN SELECTOR</v>
          </cell>
          <cell r="C339" t="str">
            <v>CUARTO</v>
          </cell>
          <cell r="D339">
            <v>28000</v>
          </cell>
          <cell r="E339" t="str">
            <v>N/A</v>
          </cell>
          <cell r="F339">
            <v>28000</v>
          </cell>
          <cell r="G339" t="str">
            <v>N/A</v>
          </cell>
          <cell r="H339">
            <v>28000</v>
          </cell>
          <cell r="I339">
            <v>28000</v>
          </cell>
          <cell r="J339" t="str">
            <v>N/A</v>
          </cell>
          <cell r="K339">
            <v>28545.16</v>
          </cell>
          <cell r="L339" t="e">
            <v>#N/A</v>
          </cell>
          <cell r="M339">
            <v>28545.16</v>
          </cell>
          <cell r="N339" t="e">
            <v>#N/A</v>
          </cell>
          <cell r="O339">
            <v>28545.16</v>
          </cell>
          <cell r="P339">
            <v>28272.58</v>
          </cell>
          <cell r="Q339" t="str">
            <v>N/A</v>
          </cell>
          <cell r="R339">
            <v>28272.58</v>
          </cell>
          <cell r="S339" t="str">
            <v>N/A</v>
          </cell>
          <cell r="T339">
            <v>28272.58</v>
          </cell>
        </row>
        <row r="340">
          <cell r="B340" t="str">
            <v>RETEN SPEED DELANTERO</v>
          </cell>
          <cell r="C340" t="str">
            <v>CUARTO</v>
          </cell>
          <cell r="D340">
            <v>60000</v>
          </cell>
          <cell r="E340">
            <v>85001</v>
          </cell>
          <cell r="F340">
            <v>85001</v>
          </cell>
          <cell r="G340">
            <v>85001</v>
          </cell>
          <cell r="H340">
            <v>85001</v>
          </cell>
          <cell r="I340">
            <v>85001</v>
          </cell>
          <cell r="J340">
            <v>85001</v>
          </cell>
          <cell r="K340">
            <v>61168.2</v>
          </cell>
          <cell r="L340">
            <v>86656.001000000004</v>
          </cell>
          <cell r="M340">
            <v>86656.001000000004</v>
          </cell>
          <cell r="N340">
            <v>86656.001000000004</v>
          </cell>
          <cell r="O340">
            <v>86656.001000000004</v>
          </cell>
          <cell r="P340">
            <v>60584.1</v>
          </cell>
          <cell r="Q340">
            <v>85828.500499999995</v>
          </cell>
          <cell r="R340">
            <v>85828.500499999995</v>
          </cell>
          <cell r="S340">
            <v>85828.500499999995</v>
          </cell>
          <cell r="T340">
            <v>85828.500499999995</v>
          </cell>
        </row>
        <row r="341">
          <cell r="B341" t="str">
            <v>RETEN TOMA CAJA</v>
          </cell>
          <cell r="C341" t="str">
            <v>CUARTO</v>
          </cell>
          <cell r="D341">
            <v>61001</v>
          </cell>
          <cell r="E341">
            <v>51999</v>
          </cell>
          <cell r="F341">
            <v>42999</v>
          </cell>
          <cell r="G341">
            <v>36999</v>
          </cell>
          <cell r="H341">
            <v>42999</v>
          </cell>
          <cell r="I341">
            <v>42999</v>
          </cell>
          <cell r="J341">
            <v>51999</v>
          </cell>
          <cell r="K341">
            <v>62188.720999999998</v>
          </cell>
          <cell r="L341">
            <v>53011.389000000003</v>
          </cell>
          <cell r="M341">
            <v>43836.159</v>
          </cell>
          <cell r="N341">
            <v>37719.339</v>
          </cell>
          <cell r="O341">
            <v>43836.159</v>
          </cell>
          <cell r="P341">
            <v>61594.860499999995</v>
          </cell>
          <cell r="Q341">
            <v>52505.194499999998</v>
          </cell>
          <cell r="R341">
            <v>43417.5795</v>
          </cell>
          <cell r="S341">
            <v>37359.169500000004</v>
          </cell>
          <cell r="T341">
            <v>43417.5795</v>
          </cell>
        </row>
        <row r="342">
          <cell r="B342" t="str">
            <v>RETEN TRASERO CIGÜEÑAL</v>
          </cell>
          <cell r="C342" t="str">
            <v>UNIDAD</v>
          </cell>
          <cell r="D342">
            <v>280999</v>
          </cell>
          <cell r="E342">
            <v>227000</v>
          </cell>
          <cell r="F342">
            <v>227000</v>
          </cell>
          <cell r="G342">
            <v>249000</v>
          </cell>
          <cell r="H342">
            <v>227000</v>
          </cell>
          <cell r="I342">
            <v>227000</v>
          </cell>
          <cell r="J342">
            <v>227000</v>
          </cell>
          <cell r="K342">
            <v>214088.7</v>
          </cell>
          <cell r="L342">
            <v>231419.69</v>
          </cell>
          <cell r="M342">
            <v>231419.69</v>
          </cell>
          <cell r="N342">
            <v>253848.03</v>
          </cell>
          <cell r="O342">
            <v>231419.69</v>
          </cell>
          <cell r="P342">
            <v>247543.85</v>
          </cell>
          <cell r="Q342">
            <v>229209.845</v>
          </cell>
          <cell r="R342">
            <v>229209.845</v>
          </cell>
          <cell r="S342">
            <v>251424.01500000001</v>
          </cell>
          <cell r="T342">
            <v>229209.845</v>
          </cell>
        </row>
        <row r="343">
          <cell r="B343" t="str">
            <v>RETENEDOR BOSIN RUEDA DELANTERA</v>
          </cell>
          <cell r="C343" t="str">
            <v>UNIDAD</v>
          </cell>
          <cell r="D343">
            <v>105000</v>
          </cell>
          <cell r="E343">
            <v>74000</v>
          </cell>
          <cell r="F343">
            <v>75000</v>
          </cell>
          <cell r="G343">
            <v>124000</v>
          </cell>
          <cell r="H343">
            <v>75000</v>
          </cell>
          <cell r="I343">
            <v>75000</v>
          </cell>
          <cell r="J343">
            <v>74000</v>
          </cell>
          <cell r="K343">
            <v>107044.35</v>
          </cell>
          <cell r="L343">
            <v>75440.78</v>
          </cell>
          <cell r="M343">
            <v>76460.25</v>
          </cell>
          <cell r="N343">
            <v>126414.28</v>
          </cell>
          <cell r="O343">
            <v>76460.25</v>
          </cell>
          <cell r="P343">
            <v>106022.175</v>
          </cell>
          <cell r="Q343">
            <v>74720.39</v>
          </cell>
          <cell r="R343">
            <v>75730.125</v>
          </cell>
          <cell r="S343">
            <v>125207.14</v>
          </cell>
          <cell r="T343">
            <v>75730.125</v>
          </cell>
        </row>
        <row r="344">
          <cell r="B344" t="str">
            <v>RETENEDOR CAJA DIRECCION</v>
          </cell>
          <cell r="C344" t="str">
            <v>UNIDAD</v>
          </cell>
          <cell r="D344">
            <v>41000</v>
          </cell>
          <cell r="E344">
            <v>506000</v>
          </cell>
          <cell r="F344" t="str">
            <v>N/A</v>
          </cell>
          <cell r="G344" t="str">
            <v>N/A</v>
          </cell>
          <cell r="H344" t="str">
            <v>N/A</v>
          </cell>
          <cell r="I344" t="str">
            <v>N/A</v>
          </cell>
          <cell r="J344">
            <v>506000</v>
          </cell>
          <cell r="K344">
            <v>48934.559999999998</v>
          </cell>
          <cell r="L344">
            <v>515851.82</v>
          </cell>
          <cell r="M344" t="e">
            <v>#N/A</v>
          </cell>
          <cell r="N344" t="e">
            <v>#N/A</v>
          </cell>
          <cell r="O344" t="e">
            <v>#N/A</v>
          </cell>
          <cell r="P344">
            <v>44967.28</v>
          </cell>
          <cell r="Q344">
            <v>510925.91000000003</v>
          </cell>
          <cell r="R344" t="str">
            <v>N/A</v>
          </cell>
          <cell r="S344" t="str">
            <v>N/A</v>
          </cell>
          <cell r="T344" t="str">
            <v>N/A</v>
          </cell>
        </row>
        <row r="345">
          <cell r="B345" t="str">
            <v>RETENEDOR DEL ACEITE DEL DIFERENCIAL IZQUIERDO</v>
          </cell>
          <cell r="C345" t="str">
            <v>UNIDAD</v>
          </cell>
          <cell r="D345">
            <v>202000</v>
          </cell>
          <cell r="E345">
            <v>76001</v>
          </cell>
          <cell r="F345">
            <v>76001</v>
          </cell>
          <cell r="G345">
            <v>45000</v>
          </cell>
          <cell r="H345">
            <v>76001</v>
          </cell>
          <cell r="I345">
            <v>76001</v>
          </cell>
          <cell r="J345">
            <v>76001</v>
          </cell>
          <cell r="K345">
            <v>205932.94</v>
          </cell>
          <cell r="L345">
            <v>77480.770999999993</v>
          </cell>
          <cell r="M345">
            <v>77480.770999999993</v>
          </cell>
          <cell r="N345">
            <v>45876.15</v>
          </cell>
          <cell r="O345">
            <v>77480.770999999993</v>
          </cell>
          <cell r="P345">
            <v>203966.47</v>
          </cell>
          <cell r="Q345">
            <v>76740.885500000004</v>
          </cell>
          <cell r="R345">
            <v>76740.885500000004</v>
          </cell>
          <cell r="S345">
            <v>45438.074999999997</v>
          </cell>
          <cell r="T345">
            <v>76740.885500000004</v>
          </cell>
        </row>
        <row r="346">
          <cell r="B346" t="str">
            <v>RETENEDOR DELANTERO TRANSMISION</v>
          </cell>
          <cell r="C346" t="str">
            <v>UNIDAD</v>
          </cell>
          <cell r="D346">
            <v>104000</v>
          </cell>
          <cell r="E346">
            <v>85001</v>
          </cell>
          <cell r="F346">
            <v>85001</v>
          </cell>
          <cell r="G346">
            <v>85001</v>
          </cell>
          <cell r="H346">
            <v>85001</v>
          </cell>
          <cell r="I346">
            <v>85001</v>
          </cell>
          <cell r="J346">
            <v>85001</v>
          </cell>
          <cell r="K346">
            <v>106024.88</v>
          </cell>
          <cell r="L346">
            <v>86656.001000000004</v>
          </cell>
          <cell r="M346">
            <v>86656.001000000004</v>
          </cell>
          <cell r="N346">
            <v>86656.001000000004</v>
          </cell>
          <cell r="O346">
            <v>86656.001000000004</v>
          </cell>
          <cell r="P346">
            <v>105012.44</v>
          </cell>
          <cell r="Q346">
            <v>85828.500499999995</v>
          </cell>
          <cell r="R346">
            <v>85828.500499999995</v>
          </cell>
          <cell r="S346">
            <v>85828.500499999995</v>
          </cell>
          <cell r="T346">
            <v>85828.500499999995</v>
          </cell>
        </row>
        <row r="347">
          <cell r="B347" t="str">
            <v>RETENEDOR EXTERNO RUEDA</v>
          </cell>
          <cell r="C347" t="str">
            <v>UNIDAD</v>
          </cell>
          <cell r="D347">
            <v>105000</v>
          </cell>
          <cell r="E347">
            <v>74000</v>
          </cell>
          <cell r="F347">
            <v>75000</v>
          </cell>
          <cell r="G347">
            <v>31000</v>
          </cell>
          <cell r="H347">
            <v>75000</v>
          </cell>
          <cell r="I347">
            <v>75000</v>
          </cell>
          <cell r="J347">
            <v>74000</v>
          </cell>
          <cell r="K347">
            <v>107044.35</v>
          </cell>
          <cell r="L347">
            <v>75440.78</v>
          </cell>
          <cell r="M347">
            <v>76460.25</v>
          </cell>
          <cell r="N347">
            <v>31603.57</v>
          </cell>
          <cell r="O347">
            <v>76460.25</v>
          </cell>
          <cell r="P347">
            <v>106022.175</v>
          </cell>
          <cell r="Q347">
            <v>74720.39</v>
          </cell>
          <cell r="R347">
            <v>75730.125</v>
          </cell>
          <cell r="S347">
            <v>31301.785</v>
          </cell>
          <cell r="T347">
            <v>75730.125</v>
          </cell>
        </row>
        <row r="348">
          <cell r="B348" t="str">
            <v>RETENEDOR INTERNO RUEDA</v>
          </cell>
          <cell r="C348" t="str">
            <v>UNIDAD</v>
          </cell>
          <cell r="D348">
            <v>227000</v>
          </cell>
          <cell r="E348">
            <v>155999</v>
          </cell>
          <cell r="F348">
            <v>75000</v>
          </cell>
          <cell r="G348">
            <v>119000</v>
          </cell>
          <cell r="H348">
            <v>75000</v>
          </cell>
          <cell r="I348">
            <v>75000</v>
          </cell>
          <cell r="J348">
            <v>155999</v>
          </cell>
          <cell r="K348">
            <v>231419.69</v>
          </cell>
          <cell r="L348">
            <v>159036.269</v>
          </cell>
          <cell r="M348">
            <v>76460.25</v>
          </cell>
          <cell r="N348">
            <v>121316.93</v>
          </cell>
          <cell r="O348">
            <v>76460.25</v>
          </cell>
          <cell r="P348">
            <v>229209.845</v>
          </cell>
          <cell r="Q348">
            <v>157517.63449999999</v>
          </cell>
          <cell r="R348">
            <v>75730.125</v>
          </cell>
          <cell r="S348">
            <v>120158.465</v>
          </cell>
          <cell r="T348">
            <v>75730.125</v>
          </cell>
        </row>
        <row r="349">
          <cell r="B349" t="str">
            <v>RETENEDOR RUEDA</v>
          </cell>
          <cell r="C349" t="str">
            <v>UNIDAD</v>
          </cell>
          <cell r="D349">
            <v>105000</v>
          </cell>
          <cell r="E349">
            <v>74000</v>
          </cell>
          <cell r="F349">
            <v>60000</v>
          </cell>
          <cell r="G349">
            <v>119000</v>
          </cell>
          <cell r="H349">
            <v>60000</v>
          </cell>
          <cell r="I349">
            <v>60000</v>
          </cell>
          <cell r="J349">
            <v>74000</v>
          </cell>
          <cell r="K349">
            <v>107044.35</v>
          </cell>
          <cell r="L349">
            <v>75440.78</v>
          </cell>
          <cell r="M349">
            <v>61168.2</v>
          </cell>
          <cell r="N349">
            <v>121316.93</v>
          </cell>
          <cell r="O349">
            <v>61168.2</v>
          </cell>
          <cell r="P349">
            <v>106022.175</v>
          </cell>
          <cell r="Q349">
            <v>74720.39</v>
          </cell>
          <cell r="R349">
            <v>60584.1</v>
          </cell>
          <cell r="S349">
            <v>120158.465</v>
          </cell>
          <cell r="T349">
            <v>60584.1</v>
          </cell>
        </row>
        <row r="350">
          <cell r="B350" t="str">
            <v>RETENEDOR SPEED TRASERO</v>
          </cell>
          <cell r="C350" t="str">
            <v>UNIDAD</v>
          </cell>
          <cell r="D350">
            <v>85001</v>
          </cell>
          <cell r="E350">
            <v>61001</v>
          </cell>
          <cell r="F350">
            <v>95000</v>
          </cell>
          <cell r="G350">
            <v>85001</v>
          </cell>
          <cell r="H350">
            <v>95000</v>
          </cell>
          <cell r="I350">
            <v>95000</v>
          </cell>
          <cell r="J350">
            <v>61001</v>
          </cell>
          <cell r="K350">
            <v>86656.001000000004</v>
          </cell>
          <cell r="L350">
            <v>62188.720999999998</v>
          </cell>
          <cell r="M350">
            <v>96849.65</v>
          </cell>
          <cell r="N350">
            <v>86656.001000000004</v>
          </cell>
          <cell r="O350">
            <v>96849.65</v>
          </cell>
          <cell r="P350">
            <v>85828.500499999995</v>
          </cell>
          <cell r="Q350">
            <v>61594.860499999995</v>
          </cell>
          <cell r="R350">
            <v>95924.824999999997</v>
          </cell>
          <cell r="S350">
            <v>85828.500499999995</v>
          </cell>
          <cell r="T350">
            <v>95924.824999999997</v>
          </cell>
        </row>
        <row r="351">
          <cell r="B351" t="str">
            <v>RODAMIENTO ALTERNADOR</v>
          </cell>
          <cell r="C351" t="str">
            <v>UNIDAD</v>
          </cell>
          <cell r="D351">
            <v>134000</v>
          </cell>
          <cell r="E351">
            <v>527999</v>
          </cell>
          <cell r="F351">
            <v>65000</v>
          </cell>
          <cell r="G351">
            <v>134000</v>
          </cell>
          <cell r="H351">
            <v>65000</v>
          </cell>
          <cell r="I351">
            <v>65000</v>
          </cell>
          <cell r="J351">
            <v>527999</v>
          </cell>
          <cell r="K351">
            <v>136608.98000000001</v>
          </cell>
          <cell r="L351">
            <v>538279.10899999994</v>
          </cell>
          <cell r="M351">
            <v>66265.55</v>
          </cell>
          <cell r="N351">
            <v>136608.98000000001</v>
          </cell>
          <cell r="O351">
            <v>66265.55</v>
          </cell>
          <cell r="P351">
            <v>135304.49</v>
          </cell>
          <cell r="Q351">
            <v>533139.05449999997</v>
          </cell>
          <cell r="R351">
            <v>65632.774999999994</v>
          </cell>
          <cell r="S351">
            <v>135304.49</v>
          </cell>
          <cell r="T351">
            <v>65632.774999999994</v>
          </cell>
        </row>
        <row r="352">
          <cell r="B352" t="str">
            <v>RODAMIENTO CAJA DIRECCION</v>
          </cell>
          <cell r="C352" t="str">
            <v>UNIDAD</v>
          </cell>
          <cell r="D352" t="str">
            <v>N/A</v>
          </cell>
          <cell r="E352" t="str">
            <v>N/A</v>
          </cell>
          <cell r="F352" t="str">
            <v>N/A</v>
          </cell>
          <cell r="G352">
            <v>158000</v>
          </cell>
          <cell r="H352" t="str">
            <v>N/A</v>
          </cell>
          <cell r="I352" t="str">
            <v>N/A</v>
          </cell>
          <cell r="J352" t="str">
            <v>N/A</v>
          </cell>
          <cell r="K352" t="e">
            <v>#N/A</v>
          </cell>
          <cell r="L352" t="e">
            <v>#N/A</v>
          </cell>
          <cell r="M352" t="e">
            <v>#N/A</v>
          </cell>
          <cell r="N352">
            <v>161076.26</v>
          </cell>
          <cell r="O352" t="e">
            <v>#N/A</v>
          </cell>
          <cell r="P352" t="str">
            <v>N/A</v>
          </cell>
          <cell r="Q352" t="str">
            <v>N/A</v>
          </cell>
          <cell r="R352" t="str">
            <v>N/A</v>
          </cell>
          <cell r="S352">
            <v>159538.13</v>
          </cell>
          <cell r="T352" t="str">
            <v>N/A</v>
          </cell>
        </row>
        <row r="353">
          <cell r="B353" t="str">
            <v>RODAMIENTO CANASTILLA BASE AMORTIGUADOR</v>
          </cell>
          <cell r="C353" t="str">
            <v>UNIDAD</v>
          </cell>
          <cell r="D353">
            <v>336000</v>
          </cell>
          <cell r="E353">
            <v>317001</v>
          </cell>
          <cell r="F353">
            <v>340000</v>
          </cell>
          <cell r="G353" t="str">
            <v>N/A</v>
          </cell>
          <cell r="H353">
            <v>340000</v>
          </cell>
          <cell r="I353">
            <v>340000</v>
          </cell>
          <cell r="J353">
            <v>317001</v>
          </cell>
          <cell r="K353">
            <v>342541.92</v>
          </cell>
          <cell r="L353">
            <v>323173.04100000003</v>
          </cell>
          <cell r="M353">
            <v>346619.8</v>
          </cell>
          <cell r="N353" t="e">
            <v>#N/A</v>
          </cell>
          <cell r="O353">
            <v>346619.8</v>
          </cell>
          <cell r="P353">
            <v>339270.95999999996</v>
          </cell>
          <cell r="Q353">
            <v>320087.02049999998</v>
          </cell>
          <cell r="R353">
            <v>343309.9</v>
          </cell>
          <cell r="S353" t="str">
            <v>N/A</v>
          </cell>
          <cell r="T353">
            <v>343309.9</v>
          </cell>
        </row>
        <row r="354">
          <cell r="B354" t="str">
            <v>RODAMIENTO DE ENGRANAJE DE TERCERA MARCHA EJE DE ENTRADA</v>
          </cell>
          <cell r="C354" t="str">
            <v>UNIDAD</v>
          </cell>
          <cell r="D354" t="str">
            <v>N/A</v>
          </cell>
          <cell r="E354">
            <v>325000</v>
          </cell>
          <cell r="F354" t="str">
            <v>N/A</v>
          </cell>
          <cell r="G354" t="str">
            <v>N/S</v>
          </cell>
          <cell r="H354" t="str">
            <v>N/A</v>
          </cell>
          <cell r="I354" t="str">
            <v>N/A</v>
          </cell>
          <cell r="J354">
            <v>325000</v>
          </cell>
          <cell r="K354" t="e">
            <v>#N/A</v>
          </cell>
          <cell r="L354">
            <v>331327.75</v>
          </cell>
          <cell r="M354" t="e">
            <v>#N/A</v>
          </cell>
          <cell r="N354" t="e">
            <v>#N/A</v>
          </cell>
          <cell r="O354" t="e">
            <v>#N/A</v>
          </cell>
          <cell r="P354" t="str">
            <v>N/A</v>
          </cell>
          <cell r="Q354">
            <v>328163.875</v>
          </cell>
          <cell r="R354" t="str">
            <v>N/A</v>
          </cell>
          <cell r="S354" t="str">
            <v>N/A</v>
          </cell>
          <cell r="T354" t="str">
            <v>N/A</v>
          </cell>
        </row>
        <row r="355">
          <cell r="B355" t="str">
            <v>RODAMIENTO DEL DIFERENCIAL DERECHO</v>
          </cell>
          <cell r="C355" t="str">
            <v>UNIDAD</v>
          </cell>
          <cell r="D355">
            <v>294000</v>
          </cell>
          <cell r="E355">
            <v>268000</v>
          </cell>
          <cell r="F355">
            <v>321000</v>
          </cell>
          <cell r="G355">
            <v>308001</v>
          </cell>
          <cell r="H355">
            <v>321000</v>
          </cell>
          <cell r="I355">
            <v>321000</v>
          </cell>
          <cell r="J355">
            <v>268000</v>
          </cell>
          <cell r="K355">
            <v>459780.97</v>
          </cell>
          <cell r="L355">
            <v>273217.96000000002</v>
          </cell>
          <cell r="M355">
            <v>327249.87</v>
          </cell>
          <cell r="N355">
            <v>313997.81099999999</v>
          </cell>
          <cell r="O355">
            <v>327249.87</v>
          </cell>
          <cell r="P355">
            <v>376890.48499999999</v>
          </cell>
          <cell r="Q355">
            <v>270608.98</v>
          </cell>
          <cell r="R355">
            <v>324124.935</v>
          </cell>
          <cell r="S355">
            <v>310999.40549999999</v>
          </cell>
          <cell r="T355">
            <v>324124.935</v>
          </cell>
        </row>
        <row r="356">
          <cell r="B356" t="str">
            <v>RODAMIENTO DEL DIFERENCIAL IZQUIERDO</v>
          </cell>
          <cell r="C356" t="str">
            <v>UNIDAD</v>
          </cell>
          <cell r="D356">
            <v>294000</v>
          </cell>
          <cell r="E356">
            <v>268000</v>
          </cell>
          <cell r="F356">
            <v>321000</v>
          </cell>
          <cell r="G356">
            <v>308001</v>
          </cell>
          <cell r="H356">
            <v>321000</v>
          </cell>
          <cell r="I356">
            <v>321000</v>
          </cell>
          <cell r="J356">
            <v>268000</v>
          </cell>
          <cell r="K356">
            <v>459780.97</v>
          </cell>
          <cell r="L356">
            <v>273217.96000000002</v>
          </cell>
          <cell r="M356">
            <v>327249.87</v>
          </cell>
          <cell r="N356">
            <v>313997.81099999999</v>
          </cell>
          <cell r="O356">
            <v>327249.87</v>
          </cell>
          <cell r="P356">
            <v>376890.48499999999</v>
          </cell>
          <cell r="Q356">
            <v>270608.98</v>
          </cell>
          <cell r="R356">
            <v>324124.935</v>
          </cell>
          <cell r="S356">
            <v>310999.40549999999</v>
          </cell>
          <cell r="T356">
            <v>324124.935</v>
          </cell>
        </row>
        <row r="357">
          <cell r="B357" t="str">
            <v>RODAMIENTO DEL EJE DE ENTRADA</v>
          </cell>
          <cell r="C357" t="str">
            <v>UNIDAD</v>
          </cell>
          <cell r="D357" t="str">
            <v>N/A</v>
          </cell>
          <cell r="E357">
            <v>325000</v>
          </cell>
          <cell r="F357" t="str">
            <v>N/A</v>
          </cell>
          <cell r="G357">
            <v>695000</v>
          </cell>
          <cell r="H357" t="str">
            <v>N/A</v>
          </cell>
          <cell r="I357" t="str">
            <v>N/A</v>
          </cell>
          <cell r="J357">
            <v>325000</v>
          </cell>
          <cell r="K357" t="e">
            <v>#N/A</v>
          </cell>
          <cell r="L357">
            <v>331327.75</v>
          </cell>
          <cell r="M357" t="e">
            <v>#N/A</v>
          </cell>
          <cell r="N357">
            <v>708531.65</v>
          </cell>
          <cell r="O357" t="e">
            <v>#N/A</v>
          </cell>
          <cell r="P357" t="str">
            <v>N/A</v>
          </cell>
          <cell r="Q357">
            <v>328163.875</v>
          </cell>
          <cell r="R357" t="str">
            <v>N/A</v>
          </cell>
          <cell r="S357">
            <v>701765.82499999995</v>
          </cell>
          <cell r="T357" t="str">
            <v>N/A</v>
          </cell>
        </row>
        <row r="358">
          <cell r="B358" t="str">
            <v>RODAMIENTO DEL ENGRANAJE DE CUARTA MARCHA</v>
          </cell>
          <cell r="C358" t="str">
            <v>UNIDAD</v>
          </cell>
          <cell r="D358" t="str">
            <v>N/A</v>
          </cell>
          <cell r="E358">
            <v>325000</v>
          </cell>
          <cell r="F358" t="str">
            <v>N/A</v>
          </cell>
          <cell r="G358">
            <v>695000</v>
          </cell>
          <cell r="H358" t="str">
            <v>N/A</v>
          </cell>
          <cell r="I358" t="str">
            <v>N/A</v>
          </cell>
          <cell r="J358">
            <v>325000</v>
          </cell>
          <cell r="K358" t="e">
            <v>#N/A</v>
          </cell>
          <cell r="L358">
            <v>331327.75</v>
          </cell>
          <cell r="M358" t="e">
            <v>#N/A</v>
          </cell>
          <cell r="N358">
            <v>708531.65</v>
          </cell>
          <cell r="O358" t="e">
            <v>#N/A</v>
          </cell>
          <cell r="P358" t="str">
            <v>N/A</v>
          </cell>
          <cell r="Q358">
            <v>328163.875</v>
          </cell>
          <cell r="R358" t="str">
            <v>N/A</v>
          </cell>
          <cell r="S358">
            <v>701765.82499999995</v>
          </cell>
          <cell r="T358" t="str">
            <v>N/A</v>
          </cell>
        </row>
        <row r="359">
          <cell r="B359" t="str">
            <v>RODAMIENTO DEL ENGRANAJE DE PRIMERA MARCHA EJE CONTADOR</v>
          </cell>
          <cell r="C359" t="str">
            <v>UNIDAD</v>
          </cell>
          <cell r="D359" t="str">
            <v>N/A</v>
          </cell>
          <cell r="E359">
            <v>286999</v>
          </cell>
          <cell r="F359" t="str">
            <v>N/A</v>
          </cell>
          <cell r="G359">
            <v>542000</v>
          </cell>
          <cell r="H359" t="str">
            <v>N/A</v>
          </cell>
          <cell r="I359" t="str">
            <v>N/A</v>
          </cell>
          <cell r="J359">
            <v>286999</v>
          </cell>
          <cell r="K359" t="e">
            <v>#N/A</v>
          </cell>
          <cell r="L359">
            <v>292586.83899999998</v>
          </cell>
          <cell r="M359" t="e">
            <v>#N/A</v>
          </cell>
          <cell r="N359">
            <v>552552.74</v>
          </cell>
          <cell r="O359" t="e">
            <v>#N/A</v>
          </cell>
          <cell r="P359" t="str">
            <v>N/A</v>
          </cell>
          <cell r="Q359">
            <v>289792.91949999996</v>
          </cell>
          <cell r="R359" t="str">
            <v>N/A</v>
          </cell>
          <cell r="S359">
            <v>547276.37</v>
          </cell>
          <cell r="T359" t="str">
            <v>N/A</v>
          </cell>
        </row>
        <row r="360">
          <cell r="B360" t="str">
            <v>RODAMIENTO DEL ENGRANAJE DE QUINTA MARCHA EJE DE ENTRADA</v>
          </cell>
          <cell r="C360" t="str">
            <v>UNIDAD</v>
          </cell>
          <cell r="D360" t="str">
            <v>N/A</v>
          </cell>
          <cell r="E360">
            <v>198001</v>
          </cell>
          <cell r="F360" t="str">
            <v>N/A</v>
          </cell>
          <cell r="G360">
            <v>355000</v>
          </cell>
          <cell r="H360" t="str">
            <v>N/A</v>
          </cell>
          <cell r="I360" t="str">
            <v>N/A</v>
          </cell>
          <cell r="J360">
            <v>198001</v>
          </cell>
          <cell r="K360" t="e">
            <v>#N/A</v>
          </cell>
          <cell r="L360">
            <v>201856.111</v>
          </cell>
          <cell r="M360" t="e">
            <v>#N/A</v>
          </cell>
          <cell r="N360">
            <v>361911.85</v>
          </cell>
          <cell r="O360" t="e">
            <v>#N/A</v>
          </cell>
          <cell r="P360" t="str">
            <v>N/A</v>
          </cell>
          <cell r="Q360">
            <v>199928.55550000002</v>
          </cell>
          <cell r="R360" t="str">
            <v>N/A</v>
          </cell>
          <cell r="S360">
            <v>358455.92499999999</v>
          </cell>
          <cell r="T360" t="str">
            <v>N/A</v>
          </cell>
        </row>
        <row r="361">
          <cell r="B361" t="str">
            <v>RODAMIENTO DEL ENGRANAJE DE SEGUNDA MARCHA EJE CONTADOR</v>
          </cell>
          <cell r="C361" t="str">
            <v>UNIDAD</v>
          </cell>
          <cell r="D361" t="str">
            <v>N/A</v>
          </cell>
          <cell r="E361">
            <v>109000</v>
          </cell>
          <cell r="F361" t="str">
            <v>N/A</v>
          </cell>
          <cell r="G361">
            <v>355000</v>
          </cell>
          <cell r="H361" t="str">
            <v>N/A</v>
          </cell>
          <cell r="I361" t="str">
            <v>N/A</v>
          </cell>
          <cell r="J361">
            <v>109000</v>
          </cell>
          <cell r="K361" t="e">
            <v>#N/A</v>
          </cell>
          <cell r="L361">
            <v>111122.23</v>
          </cell>
          <cell r="M361" t="e">
            <v>#N/A</v>
          </cell>
          <cell r="N361">
            <v>361911.85</v>
          </cell>
          <cell r="O361" t="e">
            <v>#N/A</v>
          </cell>
          <cell r="P361" t="str">
            <v>N/A</v>
          </cell>
          <cell r="Q361">
            <v>110061.11499999999</v>
          </cell>
          <cell r="R361" t="str">
            <v>N/A</v>
          </cell>
          <cell r="S361">
            <v>358455.92499999999</v>
          </cell>
          <cell r="T361" t="str">
            <v>N/A</v>
          </cell>
        </row>
        <row r="362">
          <cell r="B362" t="str">
            <v>RODAMIENTO DIFERENCIAL</v>
          </cell>
          <cell r="C362" t="str">
            <v>UNIDAD</v>
          </cell>
          <cell r="D362">
            <v>375000</v>
          </cell>
          <cell r="E362">
            <v>364860</v>
          </cell>
          <cell r="F362">
            <v>344000</v>
          </cell>
          <cell r="G362">
            <v>495000</v>
          </cell>
          <cell r="H362">
            <v>344000</v>
          </cell>
          <cell r="I362">
            <v>344000</v>
          </cell>
          <cell r="J362">
            <v>364860</v>
          </cell>
          <cell r="K362">
            <v>382301.25</v>
          </cell>
          <cell r="L362">
            <v>422060.58</v>
          </cell>
          <cell r="M362">
            <v>350697.68</v>
          </cell>
          <cell r="N362">
            <v>504637.65</v>
          </cell>
          <cell r="O362">
            <v>350697.68</v>
          </cell>
          <cell r="P362">
            <v>378650.625</v>
          </cell>
          <cell r="Q362">
            <v>393460.29000000004</v>
          </cell>
          <cell r="R362">
            <v>347348.83999999997</v>
          </cell>
          <cell r="S362">
            <v>499818.82500000001</v>
          </cell>
          <cell r="T362">
            <v>347348.83999999997</v>
          </cell>
        </row>
        <row r="363">
          <cell r="B363" t="str">
            <v>RODAMIENTO IZQUIERDO DEL EJE DE ENTRADA</v>
          </cell>
          <cell r="C363" t="str">
            <v>UNIDAD</v>
          </cell>
          <cell r="D363">
            <v>375000</v>
          </cell>
          <cell r="E363">
            <v>272170</v>
          </cell>
          <cell r="F363">
            <v>297000</v>
          </cell>
          <cell r="G363">
            <v>308001</v>
          </cell>
          <cell r="H363">
            <v>297000</v>
          </cell>
          <cell r="I363">
            <v>297000</v>
          </cell>
          <cell r="J363">
            <v>272170</v>
          </cell>
          <cell r="K363">
            <v>382301.25</v>
          </cell>
          <cell r="L363">
            <v>289528.429</v>
          </cell>
          <cell r="M363">
            <v>302782.59000000003</v>
          </cell>
          <cell r="N363">
            <v>313997.81099999999</v>
          </cell>
          <cell r="O363">
            <v>302782.59000000003</v>
          </cell>
          <cell r="P363">
            <v>378650.625</v>
          </cell>
          <cell r="Q363">
            <v>280849.2145</v>
          </cell>
          <cell r="R363">
            <v>299891.29500000004</v>
          </cell>
          <cell r="S363">
            <v>310999.40549999999</v>
          </cell>
          <cell r="T363">
            <v>299891.29500000004</v>
          </cell>
        </row>
        <row r="364">
          <cell r="B364" t="str">
            <v>RODAMIENTO IZQUIERDO EJE CONTADO</v>
          </cell>
          <cell r="C364" t="str">
            <v>UNIDAD</v>
          </cell>
          <cell r="D364">
            <v>544000</v>
          </cell>
          <cell r="E364">
            <v>272170</v>
          </cell>
          <cell r="F364">
            <v>297000</v>
          </cell>
          <cell r="G364">
            <v>308001</v>
          </cell>
          <cell r="H364">
            <v>297000</v>
          </cell>
          <cell r="I364">
            <v>297000</v>
          </cell>
          <cell r="J364">
            <v>272170</v>
          </cell>
          <cell r="K364">
            <v>554591.68000000005</v>
          </cell>
          <cell r="L364">
            <v>289528.429</v>
          </cell>
          <cell r="M364">
            <v>302782.59000000003</v>
          </cell>
          <cell r="N364">
            <v>313997.81099999999</v>
          </cell>
          <cell r="O364">
            <v>302782.59000000003</v>
          </cell>
          <cell r="P364">
            <v>549295.84000000008</v>
          </cell>
          <cell r="Q364">
            <v>280849.2145</v>
          </cell>
          <cell r="R364">
            <v>299891.29500000004</v>
          </cell>
          <cell r="S364">
            <v>310999.40549999999</v>
          </cell>
          <cell r="T364">
            <v>299891.29500000004</v>
          </cell>
        </row>
        <row r="365">
          <cell r="B365" t="str">
            <v>RODAMIENTO RUEDA DELANTERO EXTERNO</v>
          </cell>
          <cell r="C365" t="str">
            <v>UNIDAD</v>
          </cell>
          <cell r="D365">
            <v>544000</v>
          </cell>
          <cell r="E365">
            <v>482000</v>
          </cell>
          <cell r="F365">
            <v>696000</v>
          </cell>
          <cell r="G365">
            <v>295000</v>
          </cell>
          <cell r="H365">
            <v>696000</v>
          </cell>
          <cell r="I365">
            <v>696000</v>
          </cell>
          <cell r="J365">
            <v>482000</v>
          </cell>
          <cell r="K365">
            <v>554591.68000000005</v>
          </cell>
          <cell r="L365">
            <v>491384.54</v>
          </cell>
          <cell r="M365">
            <v>709551.12</v>
          </cell>
          <cell r="N365">
            <v>300743.65000000002</v>
          </cell>
          <cell r="O365">
            <v>709551.12</v>
          </cell>
          <cell r="P365">
            <v>549295.84000000008</v>
          </cell>
          <cell r="Q365">
            <v>486692.27</v>
          </cell>
          <cell r="R365">
            <v>702775.56</v>
          </cell>
          <cell r="S365">
            <v>297871.82500000001</v>
          </cell>
          <cell r="T365">
            <v>702775.56</v>
          </cell>
        </row>
        <row r="366">
          <cell r="B366" t="str">
            <v>RODAMIENTO RUEDA TRASERO INTERNO</v>
          </cell>
          <cell r="C366" t="str">
            <v>UNIDAD</v>
          </cell>
          <cell r="D366" t="str">
            <v>N/A</v>
          </cell>
          <cell r="E366" t="str">
            <v>N/A</v>
          </cell>
          <cell r="F366" t="str">
            <v>N/A</v>
          </cell>
          <cell r="G366">
            <v>359000</v>
          </cell>
          <cell r="H366" t="str">
            <v>N/A</v>
          </cell>
          <cell r="I366" t="str">
            <v>N/A</v>
          </cell>
          <cell r="J366" t="str">
            <v>N/A</v>
          </cell>
          <cell r="K366" t="e">
            <v>#N/A</v>
          </cell>
          <cell r="L366" t="e">
            <v>#N/A</v>
          </cell>
          <cell r="M366" t="e">
            <v>#N/A</v>
          </cell>
          <cell r="N366">
            <v>365989.73</v>
          </cell>
          <cell r="O366" t="e">
            <v>#N/A</v>
          </cell>
          <cell r="P366" t="str">
            <v>N/A</v>
          </cell>
          <cell r="Q366" t="str">
            <v>N/A</v>
          </cell>
          <cell r="R366" t="str">
            <v>N/A</v>
          </cell>
          <cell r="S366">
            <v>362494.86499999999</v>
          </cell>
          <cell r="T366" t="str">
            <v>N/A</v>
          </cell>
        </row>
        <row r="367">
          <cell r="B367" t="str">
            <v>RODAMIENTO RUEDA TRASERO EXTERNO</v>
          </cell>
          <cell r="C367" t="str">
            <v>UNIDAD</v>
          </cell>
          <cell r="D367">
            <v>484000</v>
          </cell>
          <cell r="E367">
            <v>321000</v>
          </cell>
          <cell r="F367">
            <v>1591000</v>
          </cell>
          <cell r="G367">
            <v>442001</v>
          </cell>
          <cell r="H367">
            <v>1591000</v>
          </cell>
          <cell r="I367">
            <v>1591000</v>
          </cell>
          <cell r="J367">
            <v>321000</v>
          </cell>
          <cell r="K367">
            <v>493423.48</v>
          </cell>
          <cell r="L367">
            <v>327249.87</v>
          </cell>
          <cell r="M367">
            <v>1621976.77</v>
          </cell>
          <cell r="N367">
            <v>450606.79099999997</v>
          </cell>
          <cell r="O367">
            <v>1621976.77</v>
          </cell>
          <cell r="P367">
            <v>488711.74</v>
          </cell>
          <cell r="Q367">
            <v>324124.935</v>
          </cell>
          <cell r="R367">
            <v>1606488.385</v>
          </cell>
          <cell r="S367">
            <v>446303.89549999998</v>
          </cell>
          <cell r="T367">
            <v>1606488.385</v>
          </cell>
        </row>
        <row r="368">
          <cell r="B368" t="str">
            <v>RODAMIENTO TRASERO RUEDA</v>
          </cell>
          <cell r="C368" t="str">
            <v>UNIDAD</v>
          </cell>
          <cell r="D368">
            <v>484000</v>
          </cell>
          <cell r="E368">
            <v>321000</v>
          </cell>
          <cell r="F368" t="str">
            <v>N/A</v>
          </cell>
          <cell r="G368">
            <v>442001</v>
          </cell>
          <cell r="H368" t="str">
            <v>N/A</v>
          </cell>
          <cell r="I368" t="str">
            <v>N/A</v>
          </cell>
          <cell r="J368">
            <v>321000</v>
          </cell>
          <cell r="K368">
            <v>493423.48</v>
          </cell>
          <cell r="L368">
            <v>327249.87</v>
          </cell>
          <cell r="M368">
            <v>356814.5</v>
          </cell>
          <cell r="N368">
            <v>450606.79099999997</v>
          </cell>
          <cell r="O368">
            <v>356814.5</v>
          </cell>
          <cell r="P368">
            <v>488711.74</v>
          </cell>
          <cell r="Q368">
            <v>324124.935</v>
          </cell>
          <cell r="R368">
            <v>356814.5</v>
          </cell>
          <cell r="S368">
            <v>446303.89549999998</v>
          </cell>
          <cell r="T368">
            <v>356814.5</v>
          </cell>
        </row>
        <row r="369">
          <cell r="B369" t="str">
            <v>RODAMIENTOS DEL SPEED</v>
          </cell>
          <cell r="C369" t="str">
            <v>UNIDAD</v>
          </cell>
          <cell r="D369">
            <v>375000</v>
          </cell>
          <cell r="E369">
            <v>364860</v>
          </cell>
          <cell r="F369">
            <v>305001</v>
          </cell>
          <cell r="G369">
            <v>387000</v>
          </cell>
          <cell r="H369">
            <v>305001</v>
          </cell>
          <cell r="I369">
            <v>305001</v>
          </cell>
          <cell r="J369">
            <v>364860</v>
          </cell>
          <cell r="K369">
            <v>382301.25</v>
          </cell>
          <cell r="L369">
            <v>422060.58</v>
          </cell>
          <cell r="M369">
            <v>310939.40100000001</v>
          </cell>
          <cell r="N369">
            <v>394534.89</v>
          </cell>
          <cell r="O369">
            <v>310939.40100000001</v>
          </cell>
          <cell r="P369">
            <v>378650.625</v>
          </cell>
          <cell r="Q369">
            <v>393460.29000000004</v>
          </cell>
          <cell r="R369">
            <v>307970.20050000004</v>
          </cell>
          <cell r="S369">
            <v>390767.44500000001</v>
          </cell>
          <cell r="T369">
            <v>307970.20050000004</v>
          </cell>
        </row>
        <row r="370">
          <cell r="B370" t="str">
            <v>ROTOR ALTERNADOR</v>
          </cell>
          <cell r="C370" t="str">
            <v>UNIDAD</v>
          </cell>
          <cell r="D370">
            <v>1009000</v>
          </cell>
          <cell r="E370" t="str">
            <v>N/S</v>
          </cell>
          <cell r="F370">
            <v>65000</v>
          </cell>
          <cell r="G370">
            <v>840000</v>
          </cell>
          <cell r="H370">
            <v>65000</v>
          </cell>
          <cell r="I370">
            <v>65000</v>
          </cell>
          <cell r="J370" t="str">
            <v>N/S</v>
          </cell>
          <cell r="K370">
            <v>611682</v>
          </cell>
          <cell r="L370" t="e">
            <v>#N/A</v>
          </cell>
          <cell r="M370">
            <v>66265.55</v>
          </cell>
          <cell r="N370">
            <v>940970.81</v>
          </cell>
          <cell r="O370">
            <v>66265.55</v>
          </cell>
          <cell r="P370">
            <v>810341</v>
          </cell>
          <cell r="Q370" t="str">
            <v>N/A</v>
          </cell>
          <cell r="R370">
            <v>65632.774999999994</v>
          </cell>
          <cell r="S370">
            <v>890485.40500000003</v>
          </cell>
          <cell r="T370">
            <v>65632.774999999994</v>
          </cell>
        </row>
        <row r="371">
          <cell r="B371" t="str">
            <v>ROTOR BOMBA HIDRAULICA</v>
          </cell>
          <cell r="C371" t="str">
            <v>UNIDAD</v>
          </cell>
          <cell r="D371">
            <v>469000</v>
          </cell>
          <cell r="E371" t="str">
            <v>N/A</v>
          </cell>
          <cell r="F371" t="str">
            <v>N/A</v>
          </cell>
          <cell r="G371">
            <v>469000</v>
          </cell>
          <cell r="H371" t="str">
            <v>N/A</v>
          </cell>
          <cell r="I371" t="str">
            <v>N/A</v>
          </cell>
          <cell r="J371" t="str">
            <v>N/A</v>
          </cell>
          <cell r="K371">
            <v>509735</v>
          </cell>
          <cell r="L371" t="e">
            <v>#N/A</v>
          </cell>
          <cell r="M371" t="e">
            <v>#N/A</v>
          </cell>
          <cell r="N371">
            <v>525027.05000000005</v>
          </cell>
          <cell r="O371" t="e">
            <v>#N/A</v>
          </cell>
          <cell r="P371">
            <v>489367.5</v>
          </cell>
          <cell r="Q371" t="str">
            <v>N/A</v>
          </cell>
          <cell r="R371" t="str">
            <v>N/A</v>
          </cell>
          <cell r="S371">
            <v>497013.52500000002</v>
          </cell>
          <cell r="T371" t="str">
            <v>N/A</v>
          </cell>
        </row>
        <row r="372">
          <cell r="B372" t="str">
            <v>ROTULA</v>
          </cell>
          <cell r="C372" t="str">
            <v>UNIDAD</v>
          </cell>
          <cell r="D372">
            <v>1059000</v>
          </cell>
          <cell r="E372">
            <v>467000</v>
          </cell>
          <cell r="F372" t="str">
            <v>N/A</v>
          </cell>
          <cell r="G372" t="str">
            <v>N/A</v>
          </cell>
          <cell r="H372" t="str">
            <v>N/A</v>
          </cell>
          <cell r="I372" t="str">
            <v>N/A</v>
          </cell>
          <cell r="J372">
            <v>467000</v>
          </cell>
          <cell r="K372">
            <v>1079618.73</v>
          </cell>
          <cell r="L372">
            <v>476092.49</v>
          </cell>
          <cell r="M372" t="e">
            <v>#N/A</v>
          </cell>
          <cell r="N372" t="e">
            <v>#N/A</v>
          </cell>
          <cell r="O372" t="e">
            <v>#N/A</v>
          </cell>
          <cell r="P372">
            <v>1069309.365</v>
          </cell>
          <cell r="Q372">
            <v>471546.245</v>
          </cell>
          <cell r="R372" t="str">
            <v>N/A</v>
          </cell>
          <cell r="S372" t="str">
            <v>N/A</v>
          </cell>
          <cell r="T372" t="str">
            <v>N/A</v>
          </cell>
        </row>
        <row r="373">
          <cell r="B373" t="str">
            <v>ROTULA INFERIOR</v>
          </cell>
          <cell r="C373" t="str">
            <v>UNIDAD</v>
          </cell>
          <cell r="D373">
            <v>1059000</v>
          </cell>
          <cell r="E373">
            <v>467000</v>
          </cell>
          <cell r="F373" t="str">
            <v>N/A</v>
          </cell>
          <cell r="G373" t="str">
            <v>N/A</v>
          </cell>
          <cell r="H373" t="str">
            <v>N/A</v>
          </cell>
          <cell r="I373" t="str">
            <v>N/A</v>
          </cell>
          <cell r="J373">
            <v>467000</v>
          </cell>
          <cell r="K373">
            <v>1079618.73</v>
          </cell>
          <cell r="L373">
            <v>476092.49</v>
          </cell>
          <cell r="M373" t="e">
            <v>#N/A</v>
          </cell>
          <cell r="N373" t="e">
            <v>#N/A</v>
          </cell>
          <cell r="O373" t="e">
            <v>#N/A</v>
          </cell>
          <cell r="P373">
            <v>1069309.365</v>
          </cell>
          <cell r="Q373">
            <v>471546.245</v>
          </cell>
          <cell r="R373" t="str">
            <v>N/A</v>
          </cell>
          <cell r="S373" t="str">
            <v>N/A</v>
          </cell>
          <cell r="T373" t="str">
            <v>N/A</v>
          </cell>
        </row>
        <row r="374">
          <cell r="B374" t="str">
            <v>ROTULA INFERIOR C/U</v>
          </cell>
          <cell r="C374" t="str">
            <v>UNIDAD</v>
          </cell>
          <cell r="D374">
            <v>1059000</v>
          </cell>
          <cell r="E374">
            <v>467000</v>
          </cell>
          <cell r="F374" t="str">
            <v>N/A</v>
          </cell>
          <cell r="G374" t="str">
            <v>N/A</v>
          </cell>
          <cell r="H374" t="str">
            <v>N/A</v>
          </cell>
          <cell r="I374" t="str">
            <v>N/A</v>
          </cell>
          <cell r="J374">
            <v>467000</v>
          </cell>
          <cell r="K374">
            <v>1079618.73</v>
          </cell>
          <cell r="L374">
            <v>476092.49</v>
          </cell>
          <cell r="M374" t="e">
            <v>#N/A</v>
          </cell>
          <cell r="N374" t="e">
            <v>#N/A</v>
          </cell>
          <cell r="O374" t="e">
            <v>#N/A</v>
          </cell>
          <cell r="P374">
            <v>1069309.365</v>
          </cell>
          <cell r="Q374">
            <v>471546.245</v>
          </cell>
          <cell r="R374" t="str">
            <v>N/A</v>
          </cell>
          <cell r="S374" t="str">
            <v>N/A</v>
          </cell>
          <cell r="T374" t="str">
            <v>N/A</v>
          </cell>
        </row>
        <row r="375">
          <cell r="B375" t="str">
            <v>ROTULA SUPERIOR</v>
          </cell>
          <cell r="C375" t="str">
            <v>UNIDAD</v>
          </cell>
          <cell r="D375">
            <v>413000</v>
          </cell>
          <cell r="E375">
            <v>358000</v>
          </cell>
          <cell r="F375" t="str">
            <v>N/A</v>
          </cell>
          <cell r="G375" t="str">
            <v>N/A</v>
          </cell>
          <cell r="H375" t="str">
            <v>N/A</v>
          </cell>
          <cell r="I375" t="str">
            <v>N/A</v>
          </cell>
          <cell r="J375">
            <v>358000</v>
          </cell>
          <cell r="K375">
            <v>421041.11</v>
          </cell>
          <cell r="L375">
            <v>364970.26</v>
          </cell>
          <cell r="M375" t="e">
            <v>#N/A</v>
          </cell>
          <cell r="N375" t="e">
            <v>#N/A</v>
          </cell>
          <cell r="O375" t="e">
            <v>#N/A</v>
          </cell>
          <cell r="P375">
            <v>417020.55499999999</v>
          </cell>
          <cell r="Q375">
            <v>361485.13</v>
          </cell>
          <cell r="R375" t="str">
            <v>N/A</v>
          </cell>
          <cell r="S375" t="str">
            <v>N/A</v>
          </cell>
          <cell r="T375" t="str">
            <v>N/A</v>
          </cell>
        </row>
        <row r="376">
          <cell r="B376" t="str">
            <v>SALPICADERA - DEL</v>
          </cell>
          <cell r="C376" t="str">
            <v>UNIDAD</v>
          </cell>
          <cell r="D376">
            <v>254000</v>
          </cell>
          <cell r="E376">
            <v>201001</v>
          </cell>
          <cell r="F376">
            <v>214000</v>
          </cell>
          <cell r="G376">
            <v>361000</v>
          </cell>
          <cell r="H376">
            <v>214000</v>
          </cell>
          <cell r="I376">
            <v>214000</v>
          </cell>
          <cell r="J376">
            <v>201001</v>
          </cell>
          <cell r="K376">
            <v>517890.76</v>
          </cell>
          <cell r="L376">
            <v>409826.94</v>
          </cell>
          <cell r="M376">
            <v>218166.58</v>
          </cell>
          <cell r="N376">
            <v>368028.67</v>
          </cell>
          <cell r="O376">
            <v>218166.58</v>
          </cell>
          <cell r="P376">
            <v>385945.38</v>
          </cell>
          <cell r="Q376">
            <v>305413.96999999997</v>
          </cell>
          <cell r="R376">
            <v>216083.28999999998</v>
          </cell>
          <cell r="S376">
            <v>364514.33499999996</v>
          </cell>
          <cell r="T376">
            <v>216083.28999999998</v>
          </cell>
        </row>
        <row r="377">
          <cell r="B377" t="str">
            <v>SALPICADERA - TRAS</v>
          </cell>
          <cell r="C377" t="str">
            <v>UNIDAD</v>
          </cell>
          <cell r="D377">
            <v>257000</v>
          </cell>
          <cell r="E377">
            <v>448000</v>
          </cell>
          <cell r="F377">
            <v>201001</v>
          </cell>
          <cell r="G377">
            <v>494000</v>
          </cell>
          <cell r="H377">
            <v>201001</v>
          </cell>
          <cell r="I377">
            <v>201001</v>
          </cell>
          <cell r="J377">
            <v>448000</v>
          </cell>
          <cell r="K377">
            <v>524007.58</v>
          </cell>
          <cell r="L377">
            <v>913445.12</v>
          </cell>
          <cell r="M377">
            <v>204914.52100000001</v>
          </cell>
          <cell r="N377">
            <v>503618.18</v>
          </cell>
          <cell r="O377">
            <v>204914.52100000001</v>
          </cell>
          <cell r="P377">
            <v>390503.79000000004</v>
          </cell>
          <cell r="Q377">
            <v>680722.56</v>
          </cell>
          <cell r="R377">
            <v>202957.7605</v>
          </cell>
          <cell r="S377">
            <v>498809.08999999997</v>
          </cell>
          <cell r="T377">
            <v>202957.7605</v>
          </cell>
        </row>
        <row r="378">
          <cell r="B378" t="str">
            <v>SATELITES</v>
          </cell>
          <cell r="C378" t="str">
            <v>UNIDAD</v>
          </cell>
          <cell r="D378">
            <v>269000</v>
          </cell>
          <cell r="E378">
            <v>1088000</v>
          </cell>
          <cell r="F378">
            <v>2043000</v>
          </cell>
          <cell r="G378">
            <v>269000</v>
          </cell>
          <cell r="H378">
            <v>2043000</v>
          </cell>
          <cell r="I378">
            <v>2043000</v>
          </cell>
          <cell r="J378">
            <v>1088000</v>
          </cell>
          <cell r="K378">
            <v>774797.2</v>
          </cell>
          <cell r="L378">
            <v>1109183.3600000001</v>
          </cell>
          <cell r="M378">
            <v>2082777.21</v>
          </cell>
          <cell r="N378">
            <v>301763.12</v>
          </cell>
          <cell r="O378">
            <v>2082777.21</v>
          </cell>
          <cell r="P378">
            <v>521898.6</v>
          </cell>
          <cell r="Q378">
            <v>1098591.6800000002</v>
          </cell>
          <cell r="R378">
            <v>2062888.605</v>
          </cell>
          <cell r="S378">
            <v>285381.56</v>
          </cell>
          <cell r="T378">
            <v>2062888.605</v>
          </cell>
        </row>
        <row r="379">
          <cell r="B379" t="str">
            <v>SELECTOR CAMBIOS</v>
          </cell>
          <cell r="C379" t="str">
            <v>UNIDAD</v>
          </cell>
          <cell r="D379" t="str">
            <v>N/A</v>
          </cell>
          <cell r="E379">
            <v>671001</v>
          </cell>
          <cell r="F379">
            <v>186795</v>
          </cell>
          <cell r="G379">
            <v>151000</v>
          </cell>
          <cell r="H379">
            <v>186795</v>
          </cell>
          <cell r="I379">
            <v>186795</v>
          </cell>
          <cell r="J379">
            <v>671001</v>
          </cell>
          <cell r="K379" t="e">
            <v>#N/A</v>
          </cell>
          <cell r="L379">
            <v>751349.39</v>
          </cell>
          <cell r="M379">
            <v>232439.16</v>
          </cell>
          <cell r="N379">
            <v>169232.02</v>
          </cell>
          <cell r="O379">
            <v>232439.16</v>
          </cell>
          <cell r="P379" t="str">
            <v>N/A</v>
          </cell>
          <cell r="Q379">
            <v>711175.19500000007</v>
          </cell>
          <cell r="R379">
            <v>209617.08000000002</v>
          </cell>
          <cell r="S379">
            <v>160116.01</v>
          </cell>
          <cell r="T379">
            <v>209617.08000000002</v>
          </cell>
        </row>
        <row r="380">
          <cell r="B380" t="str">
            <v>SELLO DE VALVULA</v>
          </cell>
          <cell r="C380" t="str">
            <v>UNIDAD</v>
          </cell>
          <cell r="D380">
            <v>42000</v>
          </cell>
          <cell r="E380">
            <v>38000</v>
          </cell>
          <cell r="F380">
            <v>38000</v>
          </cell>
          <cell r="G380">
            <v>41000</v>
          </cell>
          <cell r="H380">
            <v>38000</v>
          </cell>
          <cell r="I380">
            <v>38000</v>
          </cell>
          <cell r="J380">
            <v>38000</v>
          </cell>
          <cell r="K380">
            <v>1027625.76</v>
          </cell>
          <cell r="L380">
            <v>968496.5</v>
          </cell>
          <cell r="M380">
            <v>968496.5</v>
          </cell>
          <cell r="N380">
            <v>1003158.48</v>
          </cell>
          <cell r="O380">
            <v>968496.5</v>
          </cell>
          <cell r="P380">
            <v>534812.88</v>
          </cell>
          <cell r="Q380">
            <v>503248.25</v>
          </cell>
          <cell r="R380">
            <v>503248.25</v>
          </cell>
          <cell r="S380">
            <v>522079.24</v>
          </cell>
          <cell r="T380">
            <v>503248.25</v>
          </cell>
        </row>
        <row r="381">
          <cell r="B381" t="str">
            <v>SENSOR APP (POSICION PEDAL DE ACELERADOR)</v>
          </cell>
          <cell r="C381" t="str">
            <v>UNIDAD</v>
          </cell>
          <cell r="D381" t="str">
            <v>N/A</v>
          </cell>
          <cell r="E381">
            <v>721000</v>
          </cell>
          <cell r="F381">
            <v>718841</v>
          </cell>
          <cell r="G381">
            <v>665001</v>
          </cell>
          <cell r="H381">
            <v>718841</v>
          </cell>
          <cell r="I381">
            <v>718841</v>
          </cell>
          <cell r="J381">
            <v>721000</v>
          </cell>
          <cell r="K381" t="e">
            <v>#N/A</v>
          </cell>
          <cell r="L381">
            <v>735037.87</v>
          </cell>
          <cell r="M381">
            <v>712609.53</v>
          </cell>
          <cell r="N381">
            <v>677948.60100000002</v>
          </cell>
          <cell r="O381">
            <v>712609.53</v>
          </cell>
          <cell r="P381" t="str">
            <v>N/A</v>
          </cell>
          <cell r="Q381">
            <v>728018.93500000006</v>
          </cell>
          <cell r="R381">
            <v>715725.26500000001</v>
          </cell>
          <cell r="S381">
            <v>671474.80050000001</v>
          </cell>
          <cell r="T381">
            <v>715725.26500000001</v>
          </cell>
        </row>
        <row r="382">
          <cell r="B382" t="str">
            <v>SENSOR KNOCK (DE DETONACION)</v>
          </cell>
          <cell r="C382" t="str">
            <v>UNIDAD</v>
          </cell>
          <cell r="D382" t="str">
            <v>N/A</v>
          </cell>
          <cell r="E382">
            <v>768000</v>
          </cell>
          <cell r="F382">
            <v>768000</v>
          </cell>
          <cell r="G382">
            <v>780000</v>
          </cell>
          <cell r="H382">
            <v>768000</v>
          </cell>
          <cell r="I382">
            <v>768000</v>
          </cell>
          <cell r="J382">
            <v>768000</v>
          </cell>
          <cell r="K382">
            <v>662655.5</v>
          </cell>
          <cell r="L382">
            <v>782952.95999999996</v>
          </cell>
          <cell r="M382">
            <v>782952.95999999996</v>
          </cell>
          <cell r="N382">
            <v>795186.6</v>
          </cell>
          <cell r="O382">
            <v>782952.95999999996</v>
          </cell>
          <cell r="P382">
            <v>662655.5</v>
          </cell>
          <cell r="Q382">
            <v>775476.48</v>
          </cell>
          <cell r="R382">
            <v>775476.48</v>
          </cell>
          <cell r="S382">
            <v>787593.3</v>
          </cell>
          <cell r="T382">
            <v>775476.48</v>
          </cell>
        </row>
        <row r="383">
          <cell r="B383" t="str">
            <v>SENSOR ACT (TEMPERATURA AIRE ADMISION)</v>
          </cell>
          <cell r="C383" t="str">
            <v>UNIDAD</v>
          </cell>
          <cell r="D383" t="str">
            <v>N/A</v>
          </cell>
          <cell r="E383">
            <v>805000</v>
          </cell>
          <cell r="F383">
            <v>745000</v>
          </cell>
          <cell r="G383">
            <v>4936999</v>
          </cell>
          <cell r="H383">
            <v>745000</v>
          </cell>
          <cell r="I383">
            <v>745000</v>
          </cell>
          <cell r="J383">
            <v>805000</v>
          </cell>
          <cell r="K383" t="e">
            <v>#N/A</v>
          </cell>
          <cell r="L383">
            <v>820673.35</v>
          </cell>
          <cell r="M383">
            <v>759505.15</v>
          </cell>
          <cell r="N383">
            <v>5536741.5700000003</v>
          </cell>
          <cell r="O383">
            <v>759505.15</v>
          </cell>
          <cell r="P383" t="str">
            <v>N/A</v>
          </cell>
          <cell r="Q383">
            <v>812836.67500000005</v>
          </cell>
          <cell r="R383">
            <v>752252.57499999995</v>
          </cell>
          <cell r="S383">
            <v>5236870.2850000001</v>
          </cell>
          <cell r="T383">
            <v>752252.57499999995</v>
          </cell>
        </row>
        <row r="384">
          <cell r="B384" t="str">
            <v>SENSOR BTA (DEL CUERPO DE ACELERACION)</v>
          </cell>
          <cell r="C384" t="str">
            <v>UNIDAD</v>
          </cell>
          <cell r="D384">
            <v>361000</v>
          </cell>
          <cell r="E384" t="str">
            <v>N/A</v>
          </cell>
          <cell r="F384" t="str">
            <v>N/A</v>
          </cell>
          <cell r="G384">
            <v>665001</v>
          </cell>
          <cell r="H384" t="str">
            <v>N/A</v>
          </cell>
          <cell r="I384" t="str">
            <v>N/A</v>
          </cell>
          <cell r="J384" t="str">
            <v>N/A</v>
          </cell>
          <cell r="K384">
            <v>368028.67</v>
          </cell>
          <cell r="L384" t="e">
            <v>#N/A</v>
          </cell>
          <cell r="M384" t="e">
            <v>#N/A</v>
          </cell>
          <cell r="N384">
            <v>677948.60100000002</v>
          </cell>
          <cell r="O384" t="e">
            <v>#N/A</v>
          </cell>
          <cell r="P384">
            <v>364514.33499999996</v>
          </cell>
          <cell r="Q384" t="str">
            <v>N/A</v>
          </cell>
          <cell r="R384" t="str">
            <v>N/A</v>
          </cell>
          <cell r="S384">
            <v>671474.80050000001</v>
          </cell>
          <cell r="T384" t="str">
            <v>N/A</v>
          </cell>
        </row>
        <row r="385">
          <cell r="B385" t="str">
            <v>SENSOR CKP (POSICION DEL CIGÜEÑAL)</v>
          </cell>
          <cell r="C385" t="str">
            <v>UNIDAD</v>
          </cell>
          <cell r="D385">
            <v>652999</v>
          </cell>
          <cell r="E385">
            <v>322000</v>
          </cell>
          <cell r="F385">
            <v>322000</v>
          </cell>
          <cell r="G385" t="str">
            <v>N/A</v>
          </cell>
          <cell r="H385">
            <v>322000</v>
          </cell>
          <cell r="I385">
            <v>322000</v>
          </cell>
          <cell r="J385">
            <v>322000</v>
          </cell>
          <cell r="K385">
            <v>665712.85899999994</v>
          </cell>
          <cell r="L385">
            <v>328269.34000000003</v>
          </cell>
          <cell r="M385">
            <v>328269.34000000003</v>
          </cell>
          <cell r="N385" t="e">
            <v>#N/A</v>
          </cell>
          <cell r="O385">
            <v>328269.34000000003</v>
          </cell>
          <cell r="P385">
            <v>659355.92949999997</v>
          </cell>
          <cell r="Q385">
            <v>325134.67000000004</v>
          </cell>
          <cell r="R385">
            <v>325134.67000000004</v>
          </cell>
          <cell r="S385" t="str">
            <v>N/A</v>
          </cell>
          <cell r="T385">
            <v>325134.67000000004</v>
          </cell>
        </row>
        <row r="386">
          <cell r="B386" t="str">
            <v>SENSOR CLIMATIZADOR A/A</v>
          </cell>
          <cell r="C386" t="str">
            <v>UNIDAD</v>
          </cell>
          <cell r="D386" t="str">
            <v>N/A</v>
          </cell>
          <cell r="E386">
            <v>205000</v>
          </cell>
          <cell r="F386">
            <v>143000</v>
          </cell>
          <cell r="G386" t="str">
            <v>N/A</v>
          </cell>
          <cell r="H386">
            <v>143000</v>
          </cell>
          <cell r="I386">
            <v>143000</v>
          </cell>
          <cell r="J386">
            <v>205000</v>
          </cell>
          <cell r="K386" t="e">
            <v>#N/A</v>
          </cell>
          <cell r="L386">
            <v>208991.35</v>
          </cell>
          <cell r="M386">
            <v>145784.21</v>
          </cell>
          <cell r="N386" t="e">
            <v>#N/A</v>
          </cell>
          <cell r="O386">
            <v>145784.21</v>
          </cell>
          <cell r="P386" t="str">
            <v>N/A</v>
          </cell>
          <cell r="Q386">
            <v>206995.67499999999</v>
          </cell>
          <cell r="R386">
            <v>144392.10499999998</v>
          </cell>
          <cell r="S386" t="str">
            <v>N/A</v>
          </cell>
          <cell r="T386">
            <v>144392.10499999998</v>
          </cell>
        </row>
        <row r="387">
          <cell r="B387" t="str">
            <v>SENSOR CMP (POSICION DEL ARBOL DE LEVAS)</v>
          </cell>
          <cell r="C387" t="str">
            <v>UNIDAD</v>
          </cell>
          <cell r="D387">
            <v>661000</v>
          </cell>
          <cell r="E387">
            <v>434000</v>
          </cell>
          <cell r="F387">
            <v>434000</v>
          </cell>
          <cell r="G387" t="str">
            <v>N/A</v>
          </cell>
          <cell r="H387">
            <v>434000</v>
          </cell>
          <cell r="I387">
            <v>434000</v>
          </cell>
          <cell r="J387">
            <v>434000</v>
          </cell>
          <cell r="K387">
            <v>673869.67</v>
          </cell>
          <cell r="L387">
            <v>442449.98</v>
          </cell>
          <cell r="M387">
            <v>442449.98</v>
          </cell>
          <cell r="N387" t="e">
            <v>#N/A</v>
          </cell>
          <cell r="O387">
            <v>442449.98</v>
          </cell>
          <cell r="P387">
            <v>667434.83499999996</v>
          </cell>
          <cell r="Q387">
            <v>438224.99</v>
          </cell>
          <cell r="R387">
            <v>438224.99</v>
          </cell>
          <cell r="S387" t="str">
            <v>N/A</v>
          </cell>
          <cell r="T387">
            <v>438224.99</v>
          </cell>
        </row>
        <row r="388">
          <cell r="B388" t="str">
            <v>SENSOR CYL O CYP (POSICION DEL PISTON</v>
          </cell>
          <cell r="C388" t="str">
            <v>UNIDAD</v>
          </cell>
          <cell r="D388">
            <v>652999</v>
          </cell>
          <cell r="E388">
            <v>322000</v>
          </cell>
          <cell r="F388">
            <v>322000</v>
          </cell>
          <cell r="G388" t="str">
            <v>N/A</v>
          </cell>
          <cell r="H388">
            <v>322000</v>
          </cell>
          <cell r="I388">
            <v>322000</v>
          </cell>
          <cell r="J388">
            <v>322000</v>
          </cell>
          <cell r="K388">
            <v>665712.85899999994</v>
          </cell>
          <cell r="L388">
            <v>328269.34000000003</v>
          </cell>
          <cell r="M388">
            <v>328269.34000000003</v>
          </cell>
          <cell r="N388" t="e">
            <v>#N/A</v>
          </cell>
          <cell r="O388">
            <v>328269.34000000003</v>
          </cell>
          <cell r="P388">
            <v>659355.92949999997</v>
          </cell>
          <cell r="Q388">
            <v>325134.67000000004</v>
          </cell>
          <cell r="R388">
            <v>325134.67000000004</v>
          </cell>
          <cell r="S388" t="str">
            <v>N/A</v>
          </cell>
          <cell r="T388">
            <v>325134.67000000004</v>
          </cell>
        </row>
        <row r="389">
          <cell r="B389" t="str">
            <v>SENSOR ECT (TEMPERATURA DEL REFRIGERANTE)</v>
          </cell>
          <cell r="C389" t="str">
            <v>UNIDAD</v>
          </cell>
          <cell r="D389">
            <v>256000</v>
          </cell>
          <cell r="E389">
            <v>252000</v>
          </cell>
          <cell r="F389">
            <v>252000</v>
          </cell>
          <cell r="G389">
            <v>256000</v>
          </cell>
          <cell r="H389">
            <v>252000</v>
          </cell>
          <cell r="I389">
            <v>252000</v>
          </cell>
          <cell r="J389">
            <v>252000</v>
          </cell>
          <cell r="K389">
            <v>260984.32000000001</v>
          </cell>
          <cell r="L389">
            <v>256906.44</v>
          </cell>
          <cell r="M389">
            <v>256906.44</v>
          </cell>
          <cell r="N389">
            <v>260984.32000000001</v>
          </cell>
          <cell r="O389">
            <v>256906.44</v>
          </cell>
          <cell r="P389">
            <v>258492.16</v>
          </cell>
          <cell r="Q389">
            <v>254453.22</v>
          </cell>
          <cell r="R389">
            <v>254453.22</v>
          </cell>
          <cell r="S389">
            <v>258492.16</v>
          </cell>
          <cell r="T389">
            <v>254453.22</v>
          </cell>
        </row>
        <row r="390">
          <cell r="B390" t="str">
            <v>SENSOR FLS (NIVEL DE COMBUSTIBLE)</v>
          </cell>
          <cell r="C390" t="str">
            <v>UNIDAD</v>
          </cell>
          <cell r="D390" t="str">
            <v>N/A</v>
          </cell>
          <cell r="E390">
            <v>308001</v>
          </cell>
          <cell r="F390">
            <v>315000</v>
          </cell>
          <cell r="G390">
            <v>740000</v>
          </cell>
          <cell r="H390">
            <v>315000</v>
          </cell>
          <cell r="I390">
            <v>315000</v>
          </cell>
          <cell r="J390">
            <v>308001</v>
          </cell>
          <cell r="K390">
            <v>306325.511</v>
          </cell>
          <cell r="L390">
            <v>313997.81099999999</v>
          </cell>
          <cell r="M390">
            <v>321133.05</v>
          </cell>
          <cell r="N390">
            <v>754407.8</v>
          </cell>
          <cell r="O390">
            <v>321133.05</v>
          </cell>
          <cell r="P390">
            <v>306325.511</v>
          </cell>
          <cell r="Q390">
            <v>310999.40549999999</v>
          </cell>
          <cell r="R390">
            <v>318066.52500000002</v>
          </cell>
          <cell r="S390">
            <v>747203.9</v>
          </cell>
          <cell r="T390">
            <v>318066.52500000002</v>
          </cell>
        </row>
        <row r="391">
          <cell r="B391" t="str">
            <v>SENSOR FRP (PRESION DEL RIEL DE COMBUSTIBLE)</v>
          </cell>
          <cell r="C391" t="str">
            <v>UNIDAD</v>
          </cell>
          <cell r="D391">
            <v>504000</v>
          </cell>
          <cell r="E391">
            <v>402999</v>
          </cell>
          <cell r="F391">
            <v>402999</v>
          </cell>
          <cell r="G391">
            <v>589000</v>
          </cell>
          <cell r="H391">
            <v>402999</v>
          </cell>
          <cell r="I391">
            <v>402999</v>
          </cell>
          <cell r="J391">
            <v>402999</v>
          </cell>
          <cell r="K391">
            <v>513812.88</v>
          </cell>
          <cell r="L391">
            <v>410845.359</v>
          </cell>
          <cell r="M391">
            <v>410845.359</v>
          </cell>
          <cell r="N391">
            <v>600467.82999999996</v>
          </cell>
          <cell r="O391">
            <v>410845.359</v>
          </cell>
          <cell r="P391">
            <v>508906.44</v>
          </cell>
          <cell r="Q391">
            <v>406922.17949999997</v>
          </cell>
          <cell r="R391">
            <v>406922.17949999997</v>
          </cell>
          <cell r="S391">
            <v>594733.91500000004</v>
          </cell>
          <cell r="T391">
            <v>406922.17949999997</v>
          </cell>
        </row>
        <row r="392">
          <cell r="B392" t="str">
            <v>SENSOR FRP(PRESION DEL RIEL DE COMBUSTIBLE)</v>
          </cell>
          <cell r="C392" t="str">
            <v>UNIDAD</v>
          </cell>
          <cell r="D392">
            <v>504000</v>
          </cell>
          <cell r="E392">
            <v>402999</v>
          </cell>
          <cell r="F392">
            <v>402999</v>
          </cell>
          <cell r="G392">
            <v>589000</v>
          </cell>
          <cell r="H392">
            <v>402999</v>
          </cell>
          <cell r="I392">
            <v>402999</v>
          </cell>
          <cell r="J392">
            <v>402999</v>
          </cell>
          <cell r="K392">
            <v>513812.88</v>
          </cell>
          <cell r="L392">
            <v>410845.359</v>
          </cell>
          <cell r="M392">
            <v>410845.359</v>
          </cell>
          <cell r="N392">
            <v>600467.82999999996</v>
          </cell>
          <cell r="O392">
            <v>410845.359</v>
          </cell>
          <cell r="P392">
            <v>508906.44</v>
          </cell>
          <cell r="Q392">
            <v>406922.17949999997</v>
          </cell>
          <cell r="R392">
            <v>406922.17949999997</v>
          </cell>
          <cell r="S392">
            <v>594733.91500000004</v>
          </cell>
          <cell r="T392">
            <v>406922.17949999997</v>
          </cell>
        </row>
        <row r="393">
          <cell r="B393" t="str">
            <v>SENSOR IAT (TEMPERATURA AIRE ADMISION)</v>
          </cell>
          <cell r="C393" t="str">
            <v>UNIDAD</v>
          </cell>
          <cell r="D393">
            <v>722000</v>
          </cell>
          <cell r="E393">
            <v>805000</v>
          </cell>
          <cell r="F393">
            <v>745000</v>
          </cell>
          <cell r="G393" t="str">
            <v>N/A</v>
          </cell>
          <cell r="H393">
            <v>745000</v>
          </cell>
          <cell r="I393">
            <v>745000</v>
          </cell>
          <cell r="J393">
            <v>805000</v>
          </cell>
          <cell r="K393">
            <v>736057.34</v>
          </cell>
          <cell r="L393">
            <v>820673.35</v>
          </cell>
          <cell r="M393">
            <v>759505.15</v>
          </cell>
          <cell r="N393">
            <v>5536741.5700000003</v>
          </cell>
          <cell r="O393">
            <v>759505.15</v>
          </cell>
          <cell r="P393">
            <v>729028.66999999993</v>
          </cell>
          <cell r="Q393">
            <v>812836.67500000005</v>
          </cell>
          <cell r="R393">
            <v>752252.57499999995</v>
          </cell>
          <cell r="S393">
            <v>5536741.5700000003</v>
          </cell>
          <cell r="T393">
            <v>752252.57499999995</v>
          </cell>
        </row>
        <row r="394">
          <cell r="B394" t="str">
            <v>SENSOR IAT(TEMPERATURA AIRE ADMISION)</v>
          </cell>
          <cell r="C394" t="str">
            <v>UNIDAD</v>
          </cell>
          <cell r="D394">
            <v>722000</v>
          </cell>
          <cell r="E394">
            <v>805000</v>
          </cell>
          <cell r="F394">
            <v>745000</v>
          </cell>
          <cell r="G394" t="str">
            <v>N/A</v>
          </cell>
          <cell r="H394">
            <v>745000</v>
          </cell>
          <cell r="I394">
            <v>745000</v>
          </cell>
          <cell r="J394">
            <v>805000</v>
          </cell>
          <cell r="K394">
            <v>736057.34</v>
          </cell>
          <cell r="L394">
            <v>820673.35</v>
          </cell>
          <cell r="M394">
            <v>759505.15</v>
          </cell>
          <cell r="N394">
            <v>5536741.5700000003</v>
          </cell>
          <cell r="O394">
            <v>759505.15</v>
          </cell>
          <cell r="P394">
            <v>729028.66999999993</v>
          </cell>
          <cell r="Q394">
            <v>812836.67500000005</v>
          </cell>
          <cell r="R394">
            <v>752252.57499999995</v>
          </cell>
          <cell r="S394">
            <v>5536741.5700000003</v>
          </cell>
          <cell r="T394">
            <v>752252.57499999995</v>
          </cell>
        </row>
        <row r="395">
          <cell r="B395" t="str">
            <v>SENSOR KS (DE DETONACION)</v>
          </cell>
          <cell r="C395" t="str">
            <v>UNIDAD</v>
          </cell>
          <cell r="D395">
            <v>756999</v>
          </cell>
          <cell r="E395">
            <v>768000</v>
          </cell>
          <cell r="F395">
            <v>768000</v>
          </cell>
          <cell r="G395">
            <v>780000</v>
          </cell>
          <cell r="H395">
            <v>768000</v>
          </cell>
          <cell r="I395">
            <v>768000</v>
          </cell>
          <cell r="J395">
            <v>768000</v>
          </cell>
          <cell r="K395">
            <v>771737.73899999994</v>
          </cell>
          <cell r="L395">
            <v>782952.95999999996</v>
          </cell>
          <cell r="M395">
            <v>782952.95999999996</v>
          </cell>
          <cell r="N395">
            <v>795186.6</v>
          </cell>
          <cell r="O395">
            <v>782952.95999999996</v>
          </cell>
          <cell r="P395">
            <v>764368.36950000003</v>
          </cell>
          <cell r="Q395">
            <v>775476.48</v>
          </cell>
          <cell r="R395">
            <v>775476.48</v>
          </cell>
          <cell r="S395">
            <v>787593.3</v>
          </cell>
          <cell r="T395">
            <v>775476.48</v>
          </cell>
        </row>
        <row r="396">
          <cell r="B396" t="str">
            <v>SENSOR MAF (FLUJO DE AIRE)</v>
          </cell>
          <cell r="C396" t="str">
            <v>UNIDAD</v>
          </cell>
          <cell r="D396">
            <v>722000</v>
          </cell>
          <cell r="E396">
            <v>805000</v>
          </cell>
          <cell r="F396">
            <v>745000</v>
          </cell>
          <cell r="G396">
            <v>4936999</v>
          </cell>
          <cell r="H396">
            <v>745000</v>
          </cell>
          <cell r="I396">
            <v>745000</v>
          </cell>
          <cell r="J396">
            <v>805000</v>
          </cell>
          <cell r="K396">
            <v>736057.34</v>
          </cell>
          <cell r="L396">
            <v>820673.35</v>
          </cell>
          <cell r="M396">
            <v>759505.15</v>
          </cell>
          <cell r="N396">
            <v>5536741.5700000003</v>
          </cell>
          <cell r="O396">
            <v>759505.15</v>
          </cell>
          <cell r="P396">
            <v>729028.66999999993</v>
          </cell>
          <cell r="Q396">
            <v>812836.67500000005</v>
          </cell>
          <cell r="R396">
            <v>752252.57499999995</v>
          </cell>
          <cell r="S396">
            <v>5236870.2850000001</v>
          </cell>
          <cell r="T396">
            <v>752252.57499999995</v>
          </cell>
        </row>
        <row r="397">
          <cell r="B397" t="str">
            <v>SENSOR MAP (PRESION ABSOLUTA MULTIPLE)</v>
          </cell>
          <cell r="C397" t="str">
            <v>UNIDAD</v>
          </cell>
          <cell r="D397" t="str">
            <v>N/A</v>
          </cell>
          <cell r="E397">
            <v>805000</v>
          </cell>
          <cell r="F397">
            <v>745000</v>
          </cell>
          <cell r="G397">
            <v>4936999</v>
          </cell>
          <cell r="H397">
            <v>745000</v>
          </cell>
          <cell r="I397">
            <v>745000</v>
          </cell>
          <cell r="J397">
            <v>805000</v>
          </cell>
          <cell r="K397" t="e">
            <v>#N/A</v>
          </cell>
          <cell r="L397">
            <v>820673.35</v>
          </cell>
          <cell r="M397">
            <v>759505.15</v>
          </cell>
          <cell r="N397">
            <v>5536741.5700000003</v>
          </cell>
          <cell r="O397">
            <v>759505.15</v>
          </cell>
          <cell r="P397" t="str">
            <v>N/A</v>
          </cell>
          <cell r="Q397">
            <v>812836.67500000005</v>
          </cell>
          <cell r="R397">
            <v>752252.57499999995</v>
          </cell>
          <cell r="S397">
            <v>5236870.2850000001</v>
          </cell>
          <cell r="T397">
            <v>752252.57499999995</v>
          </cell>
        </row>
        <row r="398">
          <cell r="B398" t="str">
            <v>SENSOR O2 (DE OXIGENO)</v>
          </cell>
          <cell r="C398" t="str">
            <v>UNIDAD</v>
          </cell>
          <cell r="D398">
            <v>980000</v>
          </cell>
          <cell r="E398">
            <v>1087000</v>
          </cell>
          <cell r="F398">
            <v>978000</v>
          </cell>
          <cell r="G398" t="str">
            <v>N/A</v>
          </cell>
          <cell r="H398">
            <v>978000</v>
          </cell>
          <cell r="I398">
            <v>978000</v>
          </cell>
          <cell r="J398">
            <v>1087000</v>
          </cell>
          <cell r="K398">
            <v>999080.6</v>
          </cell>
          <cell r="L398">
            <v>982769.08</v>
          </cell>
          <cell r="M398">
            <v>997041.66</v>
          </cell>
          <cell r="N398" t="e">
            <v>#N/A</v>
          </cell>
          <cell r="O398">
            <v>997041.66</v>
          </cell>
          <cell r="P398">
            <v>989540.3</v>
          </cell>
          <cell r="Q398">
            <v>1034884.54</v>
          </cell>
          <cell r="R398">
            <v>987520.83000000007</v>
          </cell>
          <cell r="S398" t="str">
            <v>N/A</v>
          </cell>
          <cell r="T398">
            <v>987520.83000000007</v>
          </cell>
        </row>
        <row r="399">
          <cell r="B399" t="str">
            <v>SENSOR OPS (PRESION DE ACEITE)</v>
          </cell>
          <cell r="C399" t="str">
            <v>UNIDAD</v>
          </cell>
          <cell r="D399">
            <v>126000</v>
          </cell>
          <cell r="E399">
            <v>126000</v>
          </cell>
          <cell r="F399">
            <v>126000</v>
          </cell>
          <cell r="G399">
            <v>354000</v>
          </cell>
          <cell r="H399">
            <v>126000</v>
          </cell>
          <cell r="I399">
            <v>126000</v>
          </cell>
          <cell r="J399">
            <v>126000</v>
          </cell>
          <cell r="K399">
            <v>128453.22</v>
          </cell>
          <cell r="L399">
            <v>128453.22</v>
          </cell>
          <cell r="M399">
            <v>128453.22</v>
          </cell>
          <cell r="N399">
            <v>360892.38</v>
          </cell>
          <cell r="O399">
            <v>128453.22</v>
          </cell>
          <cell r="P399">
            <v>127226.61</v>
          </cell>
          <cell r="Q399">
            <v>127226.61</v>
          </cell>
          <cell r="R399">
            <v>127226.61</v>
          </cell>
          <cell r="S399">
            <v>357446.19</v>
          </cell>
          <cell r="T399">
            <v>127226.61</v>
          </cell>
        </row>
        <row r="400">
          <cell r="B400" t="str">
            <v>SENSOR PSP (PRESION DE DIRECCION)</v>
          </cell>
          <cell r="C400" t="str">
            <v>UNIDAD</v>
          </cell>
          <cell r="D400">
            <v>152000</v>
          </cell>
          <cell r="E400">
            <v>152000</v>
          </cell>
          <cell r="F400">
            <v>900001</v>
          </cell>
          <cell r="G400" t="str">
            <v>N/A</v>
          </cell>
          <cell r="H400">
            <v>900001</v>
          </cell>
          <cell r="I400">
            <v>900001</v>
          </cell>
          <cell r="J400">
            <v>152000</v>
          </cell>
          <cell r="K400">
            <v>154959.44</v>
          </cell>
          <cell r="L400">
            <v>154959.44</v>
          </cell>
          <cell r="M400">
            <v>917524.05099999998</v>
          </cell>
          <cell r="N400" t="e">
            <v>#N/A</v>
          </cell>
          <cell r="O400">
            <v>917524.05099999998</v>
          </cell>
          <cell r="P400">
            <v>153479.72</v>
          </cell>
          <cell r="Q400">
            <v>153479.72</v>
          </cell>
          <cell r="R400">
            <v>908762.52549999999</v>
          </cell>
          <cell r="S400" t="str">
            <v>N/A</v>
          </cell>
          <cell r="T400">
            <v>908762.52549999999</v>
          </cell>
        </row>
        <row r="401">
          <cell r="B401" t="str">
            <v>SENSOR PSP(PRESION DE DIRECCION)</v>
          </cell>
          <cell r="C401" t="str">
            <v>UNIDAD</v>
          </cell>
          <cell r="D401">
            <v>1566000</v>
          </cell>
          <cell r="E401">
            <v>152000</v>
          </cell>
          <cell r="F401">
            <v>900001</v>
          </cell>
          <cell r="G401" t="str">
            <v>N/A</v>
          </cell>
          <cell r="H401">
            <v>900001</v>
          </cell>
          <cell r="I401">
            <v>900001</v>
          </cell>
          <cell r="J401">
            <v>152000</v>
          </cell>
          <cell r="K401">
            <v>1596490.02</v>
          </cell>
          <cell r="L401">
            <v>154959.44</v>
          </cell>
          <cell r="M401">
            <v>917524.05099999998</v>
          </cell>
          <cell r="N401" t="e">
            <v>#N/A</v>
          </cell>
          <cell r="O401">
            <v>917524.05099999998</v>
          </cell>
          <cell r="P401">
            <v>1581245.01</v>
          </cell>
          <cell r="Q401">
            <v>153479.72</v>
          </cell>
          <cell r="R401">
            <v>908762.52549999999</v>
          </cell>
          <cell r="S401" t="str">
            <v>N/A</v>
          </cell>
          <cell r="T401">
            <v>908762.52549999999</v>
          </cell>
        </row>
        <row r="402">
          <cell r="B402" t="str">
            <v>SENSOR RPS (DE PRESION DE REFRIGERANTE)</v>
          </cell>
          <cell r="C402" t="str">
            <v>UNIDAD</v>
          </cell>
          <cell r="D402">
            <v>256000</v>
          </cell>
          <cell r="E402">
            <v>252000</v>
          </cell>
          <cell r="F402">
            <v>252000</v>
          </cell>
          <cell r="G402">
            <v>256000</v>
          </cell>
          <cell r="H402">
            <v>252000</v>
          </cell>
          <cell r="I402">
            <v>252000</v>
          </cell>
          <cell r="J402">
            <v>252000</v>
          </cell>
          <cell r="K402">
            <v>260984.32000000001</v>
          </cell>
          <cell r="L402">
            <v>256906.44</v>
          </cell>
          <cell r="M402">
            <v>256906.44</v>
          </cell>
          <cell r="N402">
            <v>260984.32000000001</v>
          </cell>
          <cell r="O402">
            <v>256906.44</v>
          </cell>
          <cell r="P402">
            <v>258492.16</v>
          </cell>
          <cell r="Q402">
            <v>254453.22</v>
          </cell>
          <cell r="R402">
            <v>254453.22</v>
          </cell>
          <cell r="S402">
            <v>258492.16</v>
          </cell>
          <cell r="T402">
            <v>254453.22</v>
          </cell>
        </row>
        <row r="403">
          <cell r="B403" t="str">
            <v>SENSOR TDC (PUNTO MUERTO PISTON)</v>
          </cell>
          <cell r="C403" t="str">
            <v>UNIDAD</v>
          </cell>
          <cell r="D403">
            <v>652999</v>
          </cell>
          <cell r="E403">
            <v>322000</v>
          </cell>
          <cell r="F403">
            <v>322000</v>
          </cell>
          <cell r="G403" t="str">
            <v>N/A</v>
          </cell>
          <cell r="H403">
            <v>322000</v>
          </cell>
          <cell r="I403">
            <v>322000</v>
          </cell>
          <cell r="J403">
            <v>322000</v>
          </cell>
          <cell r="K403">
            <v>665712.85899999994</v>
          </cell>
          <cell r="L403">
            <v>328269.34000000003</v>
          </cell>
          <cell r="M403">
            <v>328269.34000000003</v>
          </cell>
          <cell r="N403" t="e">
            <v>#N/A</v>
          </cell>
          <cell r="O403">
            <v>328269.34000000003</v>
          </cell>
          <cell r="P403">
            <v>659355.92949999997</v>
          </cell>
          <cell r="Q403">
            <v>325134.67000000004</v>
          </cell>
          <cell r="R403">
            <v>325134.67000000004</v>
          </cell>
          <cell r="S403" t="str">
            <v>N/A</v>
          </cell>
          <cell r="T403">
            <v>325134.67000000004</v>
          </cell>
        </row>
        <row r="404">
          <cell r="B404" t="str">
            <v>SENSOR TPS (POSICION DEL ACELERADOR)</v>
          </cell>
          <cell r="C404" t="str">
            <v>UNIDAD</v>
          </cell>
          <cell r="D404">
            <v>361000</v>
          </cell>
          <cell r="E404">
            <v>721000</v>
          </cell>
          <cell r="F404">
            <v>718841</v>
          </cell>
          <cell r="G404">
            <v>665001</v>
          </cell>
          <cell r="H404">
            <v>718841</v>
          </cell>
          <cell r="I404">
            <v>718841</v>
          </cell>
          <cell r="J404">
            <v>721000</v>
          </cell>
          <cell r="K404">
            <v>368028.67</v>
          </cell>
          <cell r="L404">
            <v>735037.87</v>
          </cell>
          <cell r="M404">
            <v>712609.53</v>
          </cell>
          <cell r="N404">
            <v>677948.60100000002</v>
          </cell>
          <cell r="O404">
            <v>712609.53</v>
          </cell>
          <cell r="P404">
            <v>364514.33499999996</v>
          </cell>
          <cell r="Q404">
            <v>728018.93500000006</v>
          </cell>
          <cell r="R404">
            <v>715725.26500000001</v>
          </cell>
          <cell r="S404">
            <v>671474.80050000001</v>
          </cell>
          <cell r="T404">
            <v>715725.26500000001</v>
          </cell>
        </row>
        <row r="405">
          <cell r="B405" t="str">
            <v>SENSOR VSS (DE VELOCIMETRO)</v>
          </cell>
          <cell r="C405" t="str">
            <v>UNIDAD</v>
          </cell>
          <cell r="D405">
            <v>415320</v>
          </cell>
          <cell r="E405">
            <v>1069000</v>
          </cell>
          <cell r="F405" t="str">
            <v>N/A</v>
          </cell>
          <cell r="G405">
            <v>1396000</v>
          </cell>
          <cell r="H405" t="str">
            <v>N/A</v>
          </cell>
          <cell r="I405" t="str">
            <v>N/A</v>
          </cell>
          <cell r="J405">
            <v>1069000</v>
          </cell>
          <cell r="K405">
            <v>419002.17</v>
          </cell>
          <cell r="L405">
            <v>1089813.43</v>
          </cell>
          <cell r="M405" t="e">
            <v>#N/A</v>
          </cell>
          <cell r="N405">
            <v>1423180.12</v>
          </cell>
          <cell r="O405" t="e">
            <v>#N/A</v>
          </cell>
          <cell r="P405">
            <v>417161.08499999996</v>
          </cell>
          <cell r="Q405">
            <v>1079406.7149999999</v>
          </cell>
          <cell r="R405" t="str">
            <v>N/A</v>
          </cell>
          <cell r="S405">
            <v>1409590.06</v>
          </cell>
          <cell r="T405" t="str">
            <v>N/A</v>
          </cell>
        </row>
        <row r="406">
          <cell r="B406" t="str">
            <v>SERVO FRENO</v>
          </cell>
          <cell r="C406" t="str">
            <v>UNIDAD</v>
          </cell>
          <cell r="D406">
            <v>4307000</v>
          </cell>
          <cell r="E406">
            <v>4125001</v>
          </cell>
          <cell r="F406">
            <v>14069000</v>
          </cell>
          <cell r="G406">
            <v>3816000</v>
          </cell>
          <cell r="H406">
            <v>14069000</v>
          </cell>
          <cell r="I406">
            <v>14069000</v>
          </cell>
          <cell r="J406">
            <v>4125001</v>
          </cell>
          <cell r="K406">
            <v>4390857.29</v>
          </cell>
          <cell r="L406">
            <v>4059529.54</v>
          </cell>
          <cell r="M406">
            <v>14342923.43</v>
          </cell>
          <cell r="N406">
            <v>3890297.52</v>
          </cell>
          <cell r="O406">
            <v>14342923.43</v>
          </cell>
          <cell r="P406">
            <v>4348928.6449999996</v>
          </cell>
          <cell r="Q406">
            <v>4092265.27</v>
          </cell>
          <cell r="R406">
            <v>14205961.715</v>
          </cell>
          <cell r="S406">
            <v>3853148.76</v>
          </cell>
          <cell r="T406">
            <v>14205961.715</v>
          </cell>
        </row>
        <row r="407">
          <cell r="B407" t="str">
            <v>SERVOFRENO</v>
          </cell>
          <cell r="C407" t="str">
            <v>UNIDAD</v>
          </cell>
          <cell r="D407">
            <v>4307000</v>
          </cell>
          <cell r="E407">
            <v>3242000</v>
          </cell>
          <cell r="F407">
            <v>14069000</v>
          </cell>
          <cell r="G407">
            <v>3816000</v>
          </cell>
          <cell r="H407">
            <v>14069000</v>
          </cell>
          <cell r="I407">
            <v>14069000</v>
          </cell>
          <cell r="J407">
            <v>3242000</v>
          </cell>
          <cell r="K407">
            <v>4390857.29</v>
          </cell>
          <cell r="L407">
            <v>3305121.74</v>
          </cell>
          <cell r="M407">
            <v>14342923.43</v>
          </cell>
          <cell r="N407">
            <v>3890297.52</v>
          </cell>
          <cell r="O407">
            <v>14342923.43</v>
          </cell>
          <cell r="P407">
            <v>4348928.6449999996</v>
          </cell>
          <cell r="Q407">
            <v>3273560.87</v>
          </cell>
          <cell r="R407">
            <v>14205961.715</v>
          </cell>
          <cell r="S407">
            <v>3853148.76</v>
          </cell>
          <cell r="T407">
            <v>14205961.715</v>
          </cell>
        </row>
        <row r="408">
          <cell r="B408" t="str">
            <v>SILICONA ALTA TEMPERATURA</v>
          </cell>
          <cell r="C408" t="str">
            <v>UNIDAD</v>
          </cell>
          <cell r="D408">
            <v>136850</v>
          </cell>
          <cell r="E408">
            <v>136850</v>
          </cell>
          <cell r="F408">
            <v>136850</v>
          </cell>
          <cell r="G408">
            <v>136850</v>
          </cell>
          <cell r="H408">
            <v>136850</v>
          </cell>
          <cell r="I408">
            <v>136850</v>
          </cell>
          <cell r="J408">
            <v>136850</v>
          </cell>
          <cell r="K408">
            <v>46895.62</v>
          </cell>
          <cell r="L408">
            <v>46895.62</v>
          </cell>
          <cell r="M408">
            <v>46895.62</v>
          </cell>
          <cell r="N408">
            <v>46895.62</v>
          </cell>
          <cell r="O408">
            <v>46895.62</v>
          </cell>
          <cell r="P408">
            <v>91872.81</v>
          </cell>
          <cell r="Q408">
            <v>91872.81</v>
          </cell>
          <cell r="R408">
            <v>91872.81</v>
          </cell>
          <cell r="S408">
            <v>91872.81</v>
          </cell>
          <cell r="T408">
            <v>91872.81</v>
          </cell>
        </row>
        <row r="409">
          <cell r="B409" t="str">
            <v>SOLENOIDE / AUTOMATICO. </v>
          </cell>
          <cell r="C409" t="str">
            <v>UNIDAD</v>
          </cell>
          <cell r="D409">
            <v>1091000</v>
          </cell>
          <cell r="E409">
            <v>402000</v>
          </cell>
          <cell r="F409" t="str">
            <v>N/A</v>
          </cell>
          <cell r="G409" t="str">
            <v>N/A</v>
          </cell>
          <cell r="H409" t="str">
            <v>N/A</v>
          </cell>
          <cell r="I409" t="str">
            <v>N/A</v>
          </cell>
          <cell r="J409">
            <v>402000</v>
          </cell>
          <cell r="K409">
            <v>1112241.77</v>
          </cell>
          <cell r="L409">
            <v>409826.94</v>
          </cell>
          <cell r="M409" t="e">
            <v>#N/A</v>
          </cell>
          <cell r="N409" t="e">
            <v>#N/A</v>
          </cell>
          <cell r="O409" t="e">
            <v>#N/A</v>
          </cell>
          <cell r="P409">
            <v>1101620.885</v>
          </cell>
          <cell r="Q409">
            <v>405913.47</v>
          </cell>
          <cell r="R409" t="str">
            <v>N/A</v>
          </cell>
          <cell r="S409" t="str">
            <v>N/A</v>
          </cell>
          <cell r="T409" t="str">
            <v>N/A</v>
          </cell>
        </row>
        <row r="410">
          <cell r="B410" t="str">
            <v>SOPORTE BATERIA</v>
          </cell>
          <cell r="C410" t="str">
            <v>UNIDAD</v>
          </cell>
          <cell r="D410">
            <v>158999</v>
          </cell>
          <cell r="E410">
            <v>178000</v>
          </cell>
          <cell r="F410">
            <v>155000</v>
          </cell>
          <cell r="G410">
            <v>342000</v>
          </cell>
          <cell r="H410">
            <v>155000</v>
          </cell>
          <cell r="I410">
            <v>155000</v>
          </cell>
          <cell r="J410">
            <v>178000</v>
          </cell>
          <cell r="K410">
            <v>162094.679</v>
          </cell>
          <cell r="L410">
            <v>181465.66</v>
          </cell>
          <cell r="M410">
            <v>158017.85</v>
          </cell>
          <cell r="N410">
            <v>348658.74</v>
          </cell>
          <cell r="O410">
            <v>158017.85</v>
          </cell>
          <cell r="P410">
            <v>160546.8395</v>
          </cell>
          <cell r="Q410">
            <v>179732.83000000002</v>
          </cell>
          <cell r="R410">
            <v>156508.92499999999</v>
          </cell>
          <cell r="S410">
            <v>345329.37</v>
          </cell>
          <cell r="T410">
            <v>156508.92499999999</v>
          </cell>
        </row>
        <row r="411">
          <cell r="B411" t="str">
            <v>SOPORTE CAJA DE VELOCIDADES</v>
          </cell>
          <cell r="C411" t="str">
            <v>UNIDAD</v>
          </cell>
          <cell r="D411">
            <v>481000</v>
          </cell>
          <cell r="E411">
            <v>567000</v>
          </cell>
          <cell r="F411">
            <v>503000</v>
          </cell>
          <cell r="G411">
            <v>535000</v>
          </cell>
          <cell r="H411">
            <v>503000</v>
          </cell>
          <cell r="I411">
            <v>503000</v>
          </cell>
          <cell r="J411">
            <v>567000</v>
          </cell>
          <cell r="K411">
            <v>490365.07</v>
          </cell>
          <cell r="L411">
            <v>578039.49</v>
          </cell>
          <cell r="M411">
            <v>512793.41</v>
          </cell>
          <cell r="N411">
            <v>545416.44999999995</v>
          </cell>
          <cell r="O411">
            <v>512793.41</v>
          </cell>
          <cell r="P411">
            <v>485682.53500000003</v>
          </cell>
          <cell r="Q411">
            <v>572519.745</v>
          </cell>
          <cell r="R411">
            <v>507896.70499999996</v>
          </cell>
          <cell r="S411">
            <v>540208.22499999998</v>
          </cell>
          <cell r="T411">
            <v>507896.70499999996</v>
          </cell>
        </row>
        <row r="412">
          <cell r="B412" t="str">
            <v>SOPORTE EXOSTO</v>
          </cell>
          <cell r="C412" t="str">
            <v>UNIDAD</v>
          </cell>
          <cell r="D412">
            <v>121000</v>
          </cell>
          <cell r="E412">
            <v>83000</v>
          </cell>
          <cell r="F412">
            <v>95000</v>
          </cell>
          <cell r="G412">
            <v>108000</v>
          </cell>
          <cell r="H412">
            <v>95000</v>
          </cell>
          <cell r="I412">
            <v>95000</v>
          </cell>
          <cell r="J412">
            <v>83000</v>
          </cell>
          <cell r="K412">
            <v>123355.87</v>
          </cell>
          <cell r="L412">
            <v>84616.01</v>
          </cell>
          <cell r="M412">
            <v>96849.65</v>
          </cell>
          <cell r="N412">
            <v>110102.76</v>
          </cell>
          <cell r="O412">
            <v>96849.65</v>
          </cell>
          <cell r="P412">
            <v>122177.935</v>
          </cell>
          <cell r="Q412">
            <v>83808.005000000005</v>
          </cell>
          <cell r="R412">
            <v>95924.824999999997</v>
          </cell>
          <cell r="S412">
            <v>109051.38</v>
          </cell>
          <cell r="T412">
            <v>95924.824999999997</v>
          </cell>
        </row>
        <row r="413">
          <cell r="B413" t="str">
            <v>SOPORTE MOTOR</v>
          </cell>
          <cell r="C413" t="str">
            <v>UNIDAD</v>
          </cell>
          <cell r="D413">
            <v>444000</v>
          </cell>
          <cell r="E413">
            <v>311001</v>
          </cell>
          <cell r="F413">
            <v>523000</v>
          </cell>
          <cell r="G413">
            <v>432000</v>
          </cell>
          <cell r="H413">
            <v>523000</v>
          </cell>
          <cell r="I413">
            <v>523000</v>
          </cell>
          <cell r="J413">
            <v>311001</v>
          </cell>
          <cell r="K413">
            <v>452644.68</v>
          </cell>
          <cell r="L413">
            <v>317056.22100000002</v>
          </cell>
          <cell r="M413">
            <v>533182.81000000006</v>
          </cell>
          <cell r="N413">
            <v>440411.04</v>
          </cell>
          <cell r="O413">
            <v>533182.81000000006</v>
          </cell>
          <cell r="P413">
            <v>448322.33999999997</v>
          </cell>
          <cell r="Q413">
            <v>314028.61050000001</v>
          </cell>
          <cell r="R413">
            <v>528091.40500000003</v>
          </cell>
          <cell r="S413">
            <v>436205.52</v>
          </cell>
          <cell r="T413">
            <v>528091.40500000003</v>
          </cell>
        </row>
        <row r="414">
          <cell r="B414" t="str">
            <v>SOPORTE MOTOR INFERIOR</v>
          </cell>
          <cell r="C414" t="str">
            <v>UNIDAD</v>
          </cell>
          <cell r="D414">
            <v>444000</v>
          </cell>
          <cell r="E414">
            <v>311001</v>
          </cell>
          <cell r="F414">
            <v>523000</v>
          </cell>
          <cell r="G414">
            <v>432000</v>
          </cell>
          <cell r="H414">
            <v>523000</v>
          </cell>
          <cell r="I414">
            <v>523000</v>
          </cell>
          <cell r="J414">
            <v>311001</v>
          </cell>
          <cell r="K414">
            <v>452644.68</v>
          </cell>
          <cell r="L414">
            <v>317056.22100000002</v>
          </cell>
          <cell r="M414">
            <v>533182.81000000006</v>
          </cell>
          <cell r="N414">
            <v>440411.04</v>
          </cell>
          <cell r="O414">
            <v>533182.81000000006</v>
          </cell>
          <cell r="P414">
            <v>448322.33999999997</v>
          </cell>
          <cell r="Q414">
            <v>314028.61050000001</v>
          </cell>
          <cell r="R414">
            <v>528091.40500000003</v>
          </cell>
          <cell r="S414">
            <v>436205.52</v>
          </cell>
          <cell r="T414">
            <v>528091.40500000003</v>
          </cell>
        </row>
        <row r="415">
          <cell r="B415" t="str">
            <v>SOPORTE MOTOR SUPERIOR</v>
          </cell>
          <cell r="C415" t="str">
            <v>UNIDAD</v>
          </cell>
          <cell r="D415">
            <v>444000</v>
          </cell>
          <cell r="E415">
            <v>311001</v>
          </cell>
          <cell r="F415">
            <v>523000</v>
          </cell>
          <cell r="G415">
            <v>432000</v>
          </cell>
          <cell r="H415">
            <v>523000</v>
          </cell>
          <cell r="I415">
            <v>523000</v>
          </cell>
          <cell r="J415">
            <v>311001</v>
          </cell>
          <cell r="K415">
            <v>452644.68</v>
          </cell>
          <cell r="L415">
            <v>317056.22100000002</v>
          </cell>
          <cell r="M415">
            <v>533182.81000000006</v>
          </cell>
          <cell r="N415">
            <v>800283.95</v>
          </cell>
          <cell r="O415">
            <v>533182.81000000006</v>
          </cell>
          <cell r="P415">
            <v>448322.33999999997</v>
          </cell>
          <cell r="Q415">
            <v>314028.61050000001</v>
          </cell>
          <cell r="R415">
            <v>528091.40500000003</v>
          </cell>
          <cell r="S415">
            <v>616141.97499999998</v>
          </cell>
          <cell r="T415">
            <v>528091.40500000003</v>
          </cell>
        </row>
        <row r="416">
          <cell r="B416" t="str">
            <v>SOPORTE TANQUE DE COMBUSTIBLE</v>
          </cell>
          <cell r="C416" t="str">
            <v>UNIDAD</v>
          </cell>
          <cell r="D416">
            <v>430001</v>
          </cell>
          <cell r="E416">
            <v>310000</v>
          </cell>
          <cell r="F416">
            <v>328000</v>
          </cell>
          <cell r="G416">
            <v>469000</v>
          </cell>
          <cell r="H416">
            <v>328000</v>
          </cell>
          <cell r="I416">
            <v>328000</v>
          </cell>
          <cell r="J416">
            <v>310000</v>
          </cell>
          <cell r="K416">
            <v>356814.5</v>
          </cell>
          <cell r="L416">
            <v>316035.7</v>
          </cell>
          <cell r="M416">
            <v>334386.15999999997</v>
          </cell>
          <cell r="N416">
            <v>525027.05000000005</v>
          </cell>
          <cell r="O416">
            <v>334386.15999999997</v>
          </cell>
          <cell r="P416">
            <v>393407.75</v>
          </cell>
          <cell r="Q416">
            <v>313017.84999999998</v>
          </cell>
          <cell r="R416">
            <v>331193.07999999996</v>
          </cell>
          <cell r="S416">
            <v>497013.52500000002</v>
          </cell>
          <cell r="T416">
            <v>331193.07999999996</v>
          </cell>
        </row>
        <row r="417">
          <cell r="B417" t="str">
            <v>SWITCH DIRECCIONAL</v>
          </cell>
          <cell r="C417" t="str">
            <v>UNIDAD</v>
          </cell>
          <cell r="D417">
            <v>302001</v>
          </cell>
          <cell r="E417">
            <v>563000</v>
          </cell>
          <cell r="F417">
            <v>466000</v>
          </cell>
          <cell r="G417">
            <v>413000</v>
          </cell>
          <cell r="H417">
            <v>466000</v>
          </cell>
          <cell r="I417">
            <v>466000</v>
          </cell>
          <cell r="J417">
            <v>563000</v>
          </cell>
          <cell r="K417">
            <v>307880.99099999998</v>
          </cell>
          <cell r="L417">
            <v>554591.68000000005</v>
          </cell>
          <cell r="M417">
            <v>475073.02</v>
          </cell>
          <cell r="N417">
            <v>461819.91</v>
          </cell>
          <cell r="O417">
            <v>475073.02</v>
          </cell>
          <cell r="P417">
            <v>304940.99549999996</v>
          </cell>
          <cell r="Q417">
            <v>558795.84000000008</v>
          </cell>
          <cell r="R417">
            <v>470536.51</v>
          </cell>
          <cell r="S417">
            <v>437409.95499999996</v>
          </cell>
          <cell r="T417">
            <v>470536.51</v>
          </cell>
        </row>
        <row r="418">
          <cell r="B418" t="str">
            <v>SWITCH IGNICION</v>
          </cell>
          <cell r="C418" t="str">
            <v>UNIDAD</v>
          </cell>
          <cell r="D418">
            <v>374000</v>
          </cell>
          <cell r="E418">
            <v>379000</v>
          </cell>
          <cell r="F418">
            <v>1005000</v>
          </cell>
          <cell r="G418">
            <v>500000</v>
          </cell>
          <cell r="H418">
            <v>1005000</v>
          </cell>
          <cell r="I418">
            <v>1005000</v>
          </cell>
          <cell r="J418">
            <v>379000</v>
          </cell>
          <cell r="K418">
            <v>381281.78</v>
          </cell>
          <cell r="L418">
            <v>386379.13</v>
          </cell>
          <cell r="M418">
            <v>1126514.3500000001</v>
          </cell>
          <cell r="N418">
            <v>509735</v>
          </cell>
          <cell r="O418">
            <v>1126514.3500000001</v>
          </cell>
          <cell r="P418">
            <v>377640.89</v>
          </cell>
          <cell r="Q418">
            <v>382689.565</v>
          </cell>
          <cell r="R418">
            <v>1065757.175</v>
          </cell>
          <cell r="S418">
            <v>504867.5</v>
          </cell>
          <cell r="T418">
            <v>1065757.175</v>
          </cell>
        </row>
        <row r="419">
          <cell r="B419" t="str">
            <v>TANQUE RADIADOR</v>
          </cell>
          <cell r="C419" t="str">
            <v>UNIDAD</v>
          </cell>
          <cell r="D419">
            <v>4893000</v>
          </cell>
          <cell r="E419">
            <v>5188000</v>
          </cell>
          <cell r="F419">
            <v>4649000</v>
          </cell>
          <cell r="G419">
            <v>5188000</v>
          </cell>
          <cell r="H419">
            <v>4649000</v>
          </cell>
          <cell r="I419">
            <v>4649000</v>
          </cell>
          <cell r="J419">
            <v>5188000</v>
          </cell>
          <cell r="K419">
            <v>4988266.71</v>
          </cell>
          <cell r="L419">
            <v>5289010.3600000003</v>
          </cell>
          <cell r="M419">
            <v>4739516.03</v>
          </cell>
          <cell r="N419">
            <v>5289010.3600000003</v>
          </cell>
          <cell r="O419">
            <v>4739516.03</v>
          </cell>
          <cell r="P419">
            <v>4940633.3550000004</v>
          </cell>
          <cell r="Q419">
            <v>5238505.18</v>
          </cell>
          <cell r="R419">
            <v>4694258.0150000006</v>
          </cell>
          <cell r="S419">
            <v>5238505.18</v>
          </cell>
          <cell r="T419">
            <v>4694258.0150000006</v>
          </cell>
        </row>
        <row r="420">
          <cell r="B420" t="str">
            <v>TANQUE HIDRAULICO</v>
          </cell>
          <cell r="C420" t="str">
            <v>UNIDAD</v>
          </cell>
          <cell r="D420">
            <v>1104000</v>
          </cell>
          <cell r="E420">
            <v>830000</v>
          </cell>
          <cell r="F420">
            <v>829000</v>
          </cell>
          <cell r="G420">
            <v>1079000</v>
          </cell>
          <cell r="H420">
            <v>829000</v>
          </cell>
          <cell r="I420">
            <v>829000</v>
          </cell>
          <cell r="J420">
            <v>830000</v>
          </cell>
          <cell r="K420">
            <v>1125494.8799999999</v>
          </cell>
          <cell r="L420">
            <v>846160.1</v>
          </cell>
          <cell r="M420">
            <v>845140.63</v>
          </cell>
          <cell r="N420">
            <v>1100008.1299999999</v>
          </cell>
          <cell r="O420">
            <v>845140.63</v>
          </cell>
          <cell r="P420">
            <v>1114747.44</v>
          </cell>
          <cell r="Q420">
            <v>838080.05</v>
          </cell>
          <cell r="R420">
            <v>837070.31499999994</v>
          </cell>
          <cell r="S420">
            <v>1089504.0649999999</v>
          </cell>
          <cell r="T420">
            <v>837070.31499999994</v>
          </cell>
        </row>
        <row r="421">
          <cell r="B421" t="str">
            <v>TANQUE LIMPIA BRISAS</v>
          </cell>
          <cell r="C421" t="str">
            <v>UNIDAD</v>
          </cell>
          <cell r="D421">
            <v>137000</v>
          </cell>
          <cell r="E421">
            <v>311001</v>
          </cell>
          <cell r="F421">
            <v>414999</v>
          </cell>
          <cell r="G421">
            <v>349000</v>
          </cell>
          <cell r="H421">
            <v>414999</v>
          </cell>
          <cell r="I421">
            <v>414999</v>
          </cell>
          <cell r="J421">
            <v>311001</v>
          </cell>
          <cell r="K421">
            <v>139667.39000000001</v>
          </cell>
          <cell r="L421">
            <v>317056.22100000002</v>
          </cell>
          <cell r="M421">
            <v>423078.99900000001</v>
          </cell>
          <cell r="N421">
            <v>355795.03</v>
          </cell>
          <cell r="O421">
            <v>423078.99900000001</v>
          </cell>
          <cell r="P421">
            <v>138333.69500000001</v>
          </cell>
          <cell r="Q421">
            <v>314028.61050000001</v>
          </cell>
          <cell r="R421">
            <v>419038.99950000003</v>
          </cell>
          <cell r="S421">
            <v>352397.51500000001</v>
          </cell>
          <cell r="T421">
            <v>419038.99950000003</v>
          </cell>
        </row>
        <row r="422">
          <cell r="B422" t="str">
            <v>TAPA RETEN SEMI EJE</v>
          </cell>
          <cell r="C422" t="str">
            <v>UNIDAD</v>
          </cell>
          <cell r="D422">
            <v>82001</v>
          </cell>
          <cell r="E422">
            <v>73001</v>
          </cell>
          <cell r="F422">
            <v>82001</v>
          </cell>
          <cell r="G422" t="str">
            <v>N/A</v>
          </cell>
          <cell r="H422">
            <v>82001</v>
          </cell>
          <cell r="I422">
            <v>82001</v>
          </cell>
          <cell r="J422">
            <v>73001</v>
          </cell>
          <cell r="K422">
            <v>83597.591</v>
          </cell>
          <cell r="L422">
            <v>74422.361000000004</v>
          </cell>
          <cell r="M422">
            <v>83597.591</v>
          </cell>
          <cell r="N422" t="e">
            <v>#N/A</v>
          </cell>
          <cell r="O422">
            <v>83597.591</v>
          </cell>
          <cell r="P422">
            <v>82799.295500000007</v>
          </cell>
          <cell r="Q422">
            <v>73711.680500000002</v>
          </cell>
          <cell r="R422">
            <v>82799.295500000007</v>
          </cell>
          <cell r="S422" t="str">
            <v>N/A</v>
          </cell>
          <cell r="T422">
            <v>82799.295500000007</v>
          </cell>
        </row>
        <row r="423">
          <cell r="B423" t="str">
            <v>TAPA ACEITE MOTOR</v>
          </cell>
          <cell r="C423" t="str">
            <v>UNIDAD</v>
          </cell>
          <cell r="D423">
            <v>78000</v>
          </cell>
          <cell r="E423">
            <v>65000</v>
          </cell>
          <cell r="F423">
            <v>73001</v>
          </cell>
          <cell r="G423">
            <v>78000</v>
          </cell>
          <cell r="H423">
            <v>73001</v>
          </cell>
          <cell r="I423">
            <v>73001</v>
          </cell>
          <cell r="J423">
            <v>65000</v>
          </cell>
          <cell r="K423">
            <v>79518.66</v>
          </cell>
          <cell r="L423">
            <v>66265.55</v>
          </cell>
          <cell r="M423">
            <v>74422.361000000004</v>
          </cell>
          <cell r="N423">
            <v>79518.66</v>
          </cell>
          <cell r="O423">
            <v>74422.361000000004</v>
          </cell>
          <cell r="P423">
            <v>78759.33</v>
          </cell>
          <cell r="Q423">
            <v>65632.774999999994</v>
          </cell>
          <cell r="R423">
            <v>73711.680500000002</v>
          </cell>
          <cell r="S423">
            <v>78759.33</v>
          </cell>
          <cell r="T423">
            <v>73711.680500000002</v>
          </cell>
        </row>
        <row r="424">
          <cell r="B424" t="str">
            <v>TAPA RADIADOR</v>
          </cell>
          <cell r="C424" t="str">
            <v>UNIDAD</v>
          </cell>
          <cell r="D424">
            <v>110000</v>
          </cell>
          <cell r="E424">
            <v>110000</v>
          </cell>
          <cell r="F424">
            <v>96000</v>
          </cell>
          <cell r="G424">
            <v>96000</v>
          </cell>
          <cell r="H424">
            <v>96000</v>
          </cell>
          <cell r="I424">
            <v>96000</v>
          </cell>
          <cell r="J424">
            <v>110000</v>
          </cell>
          <cell r="K424">
            <v>112141.7</v>
          </cell>
          <cell r="L424">
            <v>112141.7</v>
          </cell>
          <cell r="M424">
            <v>97869.119999999995</v>
          </cell>
          <cell r="N424">
            <v>97869.119999999995</v>
          </cell>
          <cell r="O424">
            <v>97869.119999999995</v>
          </cell>
          <cell r="P424">
            <v>111070.85</v>
          </cell>
          <cell r="Q424">
            <v>111070.85</v>
          </cell>
          <cell r="R424">
            <v>96934.56</v>
          </cell>
          <cell r="S424">
            <v>96934.56</v>
          </cell>
          <cell r="T424">
            <v>96934.56</v>
          </cell>
        </row>
        <row r="425">
          <cell r="B425" t="str">
            <v>TAPA TRASERA MOTOR ARRANQUE</v>
          </cell>
          <cell r="C425" t="str">
            <v>UNIDAD</v>
          </cell>
          <cell r="D425" t="str">
            <v>N/A</v>
          </cell>
          <cell r="E425">
            <v>84000</v>
          </cell>
          <cell r="F425" t="str">
            <v>N/A</v>
          </cell>
          <cell r="G425" t="str">
            <v>N/A</v>
          </cell>
          <cell r="H425" t="str">
            <v>N/A</v>
          </cell>
          <cell r="I425" t="str">
            <v>N/A</v>
          </cell>
          <cell r="J425">
            <v>84000</v>
          </cell>
          <cell r="K425">
            <v>560708.5</v>
          </cell>
          <cell r="L425">
            <v>85635.48</v>
          </cell>
          <cell r="M425" t="e">
            <v>#N/A</v>
          </cell>
          <cell r="N425" t="e">
            <v>#N/A</v>
          </cell>
          <cell r="O425" t="e">
            <v>#N/A</v>
          </cell>
          <cell r="P425">
            <v>560708.5</v>
          </cell>
          <cell r="Q425">
            <v>84817.739999999991</v>
          </cell>
          <cell r="R425" t="str">
            <v>N/A</v>
          </cell>
          <cell r="S425" t="str">
            <v>N/A</v>
          </cell>
          <cell r="T425" t="str">
            <v>N/A</v>
          </cell>
        </row>
        <row r="426">
          <cell r="B426" t="str">
            <v>TAPON CARTER</v>
          </cell>
          <cell r="C426" t="str">
            <v>UNIDAD</v>
          </cell>
          <cell r="D426">
            <v>14000</v>
          </cell>
          <cell r="E426">
            <v>14000</v>
          </cell>
          <cell r="F426">
            <v>14000</v>
          </cell>
          <cell r="G426">
            <v>19000</v>
          </cell>
          <cell r="H426">
            <v>14000</v>
          </cell>
          <cell r="I426">
            <v>14000</v>
          </cell>
          <cell r="J426">
            <v>14000</v>
          </cell>
          <cell r="K426">
            <v>19369.93</v>
          </cell>
          <cell r="L426">
            <v>15292.05</v>
          </cell>
          <cell r="M426">
            <v>15292.05</v>
          </cell>
          <cell r="N426">
            <v>19369.93</v>
          </cell>
          <cell r="O426">
            <v>15292.05</v>
          </cell>
          <cell r="P426">
            <v>16684.965</v>
          </cell>
          <cell r="Q426">
            <v>14646.025</v>
          </cell>
          <cell r="R426">
            <v>14646.025</v>
          </cell>
          <cell r="S426">
            <v>19184.965</v>
          </cell>
          <cell r="T426">
            <v>14646.025</v>
          </cell>
        </row>
        <row r="427">
          <cell r="B427" t="str">
            <v>TENSOR DE AJUSTE (BRAZO)</v>
          </cell>
          <cell r="C427" t="str">
            <v>UNIDAD</v>
          </cell>
          <cell r="D427">
            <v>980000</v>
          </cell>
          <cell r="E427">
            <v>561001</v>
          </cell>
          <cell r="F427">
            <v>476000</v>
          </cell>
          <cell r="G427">
            <v>787001</v>
          </cell>
          <cell r="H427">
            <v>476000</v>
          </cell>
          <cell r="I427">
            <v>476000</v>
          </cell>
          <cell r="J427">
            <v>561001</v>
          </cell>
          <cell r="K427">
            <v>999080.6</v>
          </cell>
          <cell r="L427">
            <v>571923.72100000002</v>
          </cell>
          <cell r="M427">
            <v>485267.72</v>
          </cell>
          <cell r="N427">
            <v>802323.94099999999</v>
          </cell>
          <cell r="O427">
            <v>485267.72</v>
          </cell>
          <cell r="P427">
            <v>989540.3</v>
          </cell>
          <cell r="Q427">
            <v>566462.36049999995</v>
          </cell>
          <cell r="R427">
            <v>480633.86</v>
          </cell>
          <cell r="S427">
            <v>794662.47050000005</v>
          </cell>
          <cell r="T427">
            <v>480633.86</v>
          </cell>
        </row>
        <row r="428">
          <cell r="B428" t="str">
            <v>TERMINAL DE OJO</v>
          </cell>
          <cell r="C428" t="str">
            <v>UNIDAD</v>
          </cell>
          <cell r="D428">
            <v>7735</v>
          </cell>
          <cell r="E428">
            <v>7735</v>
          </cell>
          <cell r="F428">
            <v>7735</v>
          </cell>
          <cell r="G428">
            <v>7735</v>
          </cell>
          <cell r="H428">
            <v>7735</v>
          </cell>
          <cell r="I428">
            <v>7735</v>
          </cell>
          <cell r="J428">
            <v>7735</v>
          </cell>
          <cell r="K428">
            <v>713.62900000000002</v>
          </cell>
          <cell r="L428">
            <v>713.62900000000002</v>
          </cell>
          <cell r="M428">
            <v>713.62900000000002</v>
          </cell>
          <cell r="N428">
            <v>713.62900000000002</v>
          </cell>
          <cell r="O428">
            <v>713.62900000000002</v>
          </cell>
          <cell r="P428">
            <v>4224.3145000000004</v>
          </cell>
          <cell r="Q428">
            <v>4224.3145000000004</v>
          </cell>
          <cell r="R428">
            <v>4224.3145000000004</v>
          </cell>
          <cell r="S428">
            <v>4224.3145000000004</v>
          </cell>
          <cell r="T428">
            <v>4224.3145000000004</v>
          </cell>
        </row>
        <row r="429">
          <cell r="B429" t="str">
            <v>TERMINAL DIRECCION</v>
          </cell>
          <cell r="C429" t="str">
            <v>UNIDAD</v>
          </cell>
          <cell r="D429">
            <v>321000</v>
          </cell>
          <cell r="E429">
            <v>221000</v>
          </cell>
          <cell r="F429">
            <v>447204</v>
          </cell>
          <cell r="G429">
            <v>355000</v>
          </cell>
          <cell r="H429">
            <v>447204</v>
          </cell>
          <cell r="I429">
            <v>447204</v>
          </cell>
          <cell r="J429">
            <v>221000</v>
          </cell>
          <cell r="K429">
            <v>327249.87</v>
          </cell>
          <cell r="L429">
            <v>225302.87</v>
          </cell>
          <cell r="M429">
            <v>392495.95</v>
          </cell>
          <cell r="N429">
            <v>361911.85</v>
          </cell>
          <cell r="O429">
            <v>392495.95</v>
          </cell>
          <cell r="P429">
            <v>324124.935</v>
          </cell>
          <cell r="Q429">
            <v>223151.435</v>
          </cell>
          <cell r="R429">
            <v>419849.97499999998</v>
          </cell>
          <cell r="S429">
            <v>358455.92499999999</v>
          </cell>
          <cell r="T429">
            <v>419849.97499999998</v>
          </cell>
        </row>
        <row r="430">
          <cell r="B430" t="str">
            <v>TERMINAL DIRECCION CORTA</v>
          </cell>
          <cell r="C430" t="str">
            <v>UNIDAD</v>
          </cell>
          <cell r="D430">
            <v>321000</v>
          </cell>
          <cell r="E430">
            <v>221000</v>
          </cell>
          <cell r="F430">
            <v>447204</v>
          </cell>
          <cell r="G430">
            <v>286000</v>
          </cell>
          <cell r="H430">
            <v>447204</v>
          </cell>
          <cell r="I430">
            <v>447204</v>
          </cell>
          <cell r="J430">
            <v>221000</v>
          </cell>
          <cell r="K430">
            <v>327249.87</v>
          </cell>
          <cell r="L430">
            <v>225302.87</v>
          </cell>
          <cell r="M430">
            <v>392495.95</v>
          </cell>
          <cell r="N430">
            <v>291568.42</v>
          </cell>
          <cell r="O430">
            <v>392495.95</v>
          </cell>
          <cell r="P430">
            <v>324124.935</v>
          </cell>
          <cell r="Q430">
            <v>223151.435</v>
          </cell>
          <cell r="R430">
            <v>419849.97499999998</v>
          </cell>
          <cell r="S430">
            <v>288784.20999999996</v>
          </cell>
          <cell r="T430">
            <v>419849.97499999998</v>
          </cell>
        </row>
        <row r="431">
          <cell r="B431" t="str">
            <v>TERMINAL DIRECCION LARGA</v>
          </cell>
          <cell r="C431" t="str">
            <v>UNIDAD</v>
          </cell>
          <cell r="D431">
            <v>743000</v>
          </cell>
          <cell r="E431">
            <v>661000</v>
          </cell>
          <cell r="F431">
            <v>756999</v>
          </cell>
          <cell r="G431">
            <v>355000</v>
          </cell>
          <cell r="H431">
            <v>756999</v>
          </cell>
          <cell r="I431">
            <v>756999</v>
          </cell>
          <cell r="J431">
            <v>661000</v>
          </cell>
          <cell r="K431">
            <v>757466.21</v>
          </cell>
          <cell r="L431">
            <v>673869.67</v>
          </cell>
          <cell r="M431">
            <v>771737.73899999994</v>
          </cell>
          <cell r="N431">
            <v>361911.85</v>
          </cell>
          <cell r="O431">
            <v>771737.73899999994</v>
          </cell>
          <cell r="P431">
            <v>750233.10499999998</v>
          </cell>
          <cell r="Q431">
            <v>667434.83499999996</v>
          </cell>
          <cell r="R431">
            <v>764368.36950000003</v>
          </cell>
          <cell r="S431">
            <v>358455.92499999999</v>
          </cell>
          <cell r="T431">
            <v>764368.36950000003</v>
          </cell>
        </row>
        <row r="432">
          <cell r="B432" t="str">
            <v>TERMOSTATO</v>
          </cell>
          <cell r="C432" t="str">
            <v>UNIDAD</v>
          </cell>
          <cell r="D432">
            <v>124000</v>
          </cell>
          <cell r="E432">
            <v>219000</v>
          </cell>
          <cell r="F432">
            <v>219000</v>
          </cell>
          <cell r="G432">
            <v>124000</v>
          </cell>
          <cell r="H432">
            <v>219000</v>
          </cell>
          <cell r="I432">
            <v>219000</v>
          </cell>
          <cell r="J432">
            <v>219000</v>
          </cell>
          <cell r="K432">
            <v>126414.28</v>
          </cell>
          <cell r="L432">
            <v>223263.93</v>
          </cell>
          <cell r="M432">
            <v>223263.93</v>
          </cell>
          <cell r="N432">
            <v>126414.28</v>
          </cell>
          <cell r="O432">
            <v>223263.93</v>
          </cell>
          <cell r="P432">
            <v>125207.14</v>
          </cell>
          <cell r="Q432">
            <v>221131.965</v>
          </cell>
          <cell r="R432">
            <v>221131.965</v>
          </cell>
          <cell r="S432">
            <v>125207.14</v>
          </cell>
          <cell r="T432">
            <v>221131.965</v>
          </cell>
        </row>
        <row r="433">
          <cell r="B433" t="str">
            <v>TIJERA INFERIOR</v>
          </cell>
          <cell r="C433" t="str">
            <v>UNIDAD</v>
          </cell>
          <cell r="D433">
            <v>1908000</v>
          </cell>
          <cell r="E433">
            <v>2935001</v>
          </cell>
          <cell r="F433">
            <v>2996000</v>
          </cell>
          <cell r="G433" t="str">
            <v>N/A</v>
          </cell>
          <cell r="H433">
            <v>2996000</v>
          </cell>
          <cell r="I433">
            <v>2996000</v>
          </cell>
          <cell r="J433">
            <v>2935001</v>
          </cell>
          <cell r="K433">
            <v>1945148.76</v>
          </cell>
          <cell r="L433">
            <v>2992145.5010000002</v>
          </cell>
          <cell r="M433">
            <v>3054332.12</v>
          </cell>
          <cell r="N433" t="e">
            <v>#N/A</v>
          </cell>
          <cell r="O433">
            <v>3054332.12</v>
          </cell>
          <cell r="P433">
            <v>1926574.38</v>
          </cell>
          <cell r="Q433">
            <v>2963573.2505000001</v>
          </cell>
          <cell r="R433">
            <v>3025166.06</v>
          </cell>
          <cell r="S433" t="str">
            <v>N/A</v>
          </cell>
          <cell r="T433">
            <v>3025166.06</v>
          </cell>
        </row>
        <row r="434">
          <cell r="B434" t="str">
            <v>TIJERA SUPERIOR</v>
          </cell>
          <cell r="C434" t="str">
            <v>UNIDAD</v>
          </cell>
          <cell r="D434">
            <v>1219000</v>
          </cell>
          <cell r="E434">
            <v>1921000</v>
          </cell>
          <cell r="F434">
            <v>1872000</v>
          </cell>
          <cell r="G434" t="str">
            <v>N/A</v>
          </cell>
          <cell r="H434">
            <v>1872000</v>
          </cell>
          <cell r="I434">
            <v>1872000</v>
          </cell>
          <cell r="J434">
            <v>1921000</v>
          </cell>
          <cell r="K434">
            <v>1242733.93</v>
          </cell>
          <cell r="L434">
            <v>1958401.87</v>
          </cell>
          <cell r="M434">
            <v>1908447.84</v>
          </cell>
          <cell r="N434" t="e">
            <v>#N/A</v>
          </cell>
          <cell r="O434">
            <v>1908447.84</v>
          </cell>
          <cell r="P434">
            <v>1230866.9649999999</v>
          </cell>
          <cell r="Q434">
            <v>1939700.9350000001</v>
          </cell>
          <cell r="R434">
            <v>1890223.92</v>
          </cell>
          <cell r="S434" t="str">
            <v>N/A</v>
          </cell>
          <cell r="T434">
            <v>1890223.92</v>
          </cell>
        </row>
        <row r="435">
          <cell r="B435" t="str">
            <v>TRINQUETE FRENO DE MANO</v>
          </cell>
          <cell r="C435" t="str">
            <v>UNIDAD</v>
          </cell>
          <cell r="D435">
            <v>456000</v>
          </cell>
          <cell r="E435">
            <v>466000</v>
          </cell>
          <cell r="F435">
            <v>302001</v>
          </cell>
          <cell r="G435">
            <v>375000</v>
          </cell>
          <cell r="H435">
            <v>302001</v>
          </cell>
          <cell r="I435">
            <v>302001</v>
          </cell>
          <cell r="J435">
            <v>466000</v>
          </cell>
          <cell r="K435">
            <v>320114.63099999999</v>
          </cell>
          <cell r="L435">
            <v>475073.02</v>
          </cell>
          <cell r="M435">
            <v>307880.99099999998</v>
          </cell>
          <cell r="N435">
            <v>382301.25</v>
          </cell>
          <cell r="O435">
            <v>307880.99099999998</v>
          </cell>
          <cell r="P435">
            <v>388057.31550000003</v>
          </cell>
          <cell r="Q435">
            <v>470536.51</v>
          </cell>
          <cell r="R435">
            <v>304940.99549999996</v>
          </cell>
          <cell r="S435">
            <v>378650.625</v>
          </cell>
          <cell r="T435">
            <v>304940.99549999996</v>
          </cell>
        </row>
        <row r="436">
          <cell r="B436" t="str">
            <v>TRINQUETE PEDAL EMBRAGUE</v>
          </cell>
          <cell r="C436" t="str">
            <v>UNIDAD</v>
          </cell>
          <cell r="D436" t="str">
            <v>N/A</v>
          </cell>
          <cell r="E436">
            <v>494000</v>
          </cell>
          <cell r="F436" t="str">
            <v>N/A</v>
          </cell>
          <cell r="G436" t="str">
            <v>N/A</v>
          </cell>
          <cell r="H436" t="str">
            <v>N/A</v>
          </cell>
          <cell r="I436" t="str">
            <v>N/A</v>
          </cell>
          <cell r="J436">
            <v>494000</v>
          </cell>
          <cell r="K436" t="e">
            <v>#N/A</v>
          </cell>
          <cell r="L436">
            <v>553572.21</v>
          </cell>
          <cell r="M436" t="e">
            <v>#N/A</v>
          </cell>
          <cell r="N436" t="e">
            <v>#N/A</v>
          </cell>
          <cell r="O436" t="e">
            <v>#N/A</v>
          </cell>
          <cell r="P436" t="str">
            <v>N/A</v>
          </cell>
          <cell r="Q436">
            <v>523786.10499999998</v>
          </cell>
          <cell r="R436" t="str">
            <v>N/A</v>
          </cell>
          <cell r="S436" t="str">
            <v>N/A</v>
          </cell>
          <cell r="T436" t="str">
            <v>N/A</v>
          </cell>
        </row>
        <row r="437">
          <cell r="B437" t="str">
            <v>TUBO BOMBA DE AGUA</v>
          </cell>
          <cell r="C437" t="str">
            <v>UNIDAD</v>
          </cell>
          <cell r="D437">
            <v>366000</v>
          </cell>
          <cell r="E437">
            <v>417099</v>
          </cell>
          <cell r="F437">
            <v>439001</v>
          </cell>
          <cell r="G437">
            <v>244000</v>
          </cell>
          <cell r="H437">
            <v>439001</v>
          </cell>
          <cell r="I437">
            <v>439001</v>
          </cell>
          <cell r="J437">
            <v>417099</v>
          </cell>
          <cell r="K437">
            <v>560708.5</v>
          </cell>
          <cell r="L437">
            <v>422060.58</v>
          </cell>
          <cell r="M437">
            <v>388418.07</v>
          </cell>
          <cell r="N437">
            <v>248750.68</v>
          </cell>
          <cell r="O437">
            <v>388418.07</v>
          </cell>
          <cell r="P437">
            <v>463354.25</v>
          </cell>
          <cell r="Q437">
            <v>419579.79000000004</v>
          </cell>
          <cell r="R437">
            <v>413709.53500000003</v>
          </cell>
          <cell r="S437">
            <v>246375.34</v>
          </cell>
          <cell r="T437">
            <v>413709.53500000003</v>
          </cell>
        </row>
        <row r="438">
          <cell r="B438" t="str">
            <v>TUERCA BRAZO TENSOR</v>
          </cell>
          <cell r="C438" t="str">
            <v>UNIDAD</v>
          </cell>
          <cell r="D438">
            <v>6000</v>
          </cell>
          <cell r="E438">
            <v>6000</v>
          </cell>
          <cell r="F438">
            <v>6000</v>
          </cell>
          <cell r="G438">
            <v>6000</v>
          </cell>
          <cell r="H438">
            <v>6000</v>
          </cell>
          <cell r="I438">
            <v>6000</v>
          </cell>
          <cell r="J438">
            <v>6000</v>
          </cell>
          <cell r="K438">
            <v>6116.82</v>
          </cell>
          <cell r="L438">
            <v>6116.82</v>
          </cell>
          <cell r="M438">
            <v>6116.82</v>
          </cell>
          <cell r="N438">
            <v>6116.82</v>
          </cell>
          <cell r="O438">
            <v>6116.82</v>
          </cell>
          <cell r="P438">
            <v>6058.41</v>
          </cell>
          <cell r="Q438">
            <v>6058.41</v>
          </cell>
          <cell r="R438">
            <v>6058.41</v>
          </cell>
          <cell r="S438">
            <v>6058.41</v>
          </cell>
          <cell r="T438">
            <v>6058.41</v>
          </cell>
        </row>
        <row r="439">
          <cell r="B439" t="str">
            <v>VALVULA DE ADMISION</v>
          </cell>
          <cell r="C439" t="str">
            <v>UNIDAD</v>
          </cell>
          <cell r="D439">
            <v>88001</v>
          </cell>
          <cell r="E439">
            <v>98000</v>
          </cell>
          <cell r="F439">
            <v>98000</v>
          </cell>
          <cell r="G439" t="str">
            <v>N/A</v>
          </cell>
          <cell r="H439">
            <v>98000</v>
          </cell>
          <cell r="I439">
            <v>98000</v>
          </cell>
          <cell r="J439">
            <v>98000</v>
          </cell>
          <cell r="K439">
            <v>1076572.932</v>
          </cell>
          <cell r="L439">
            <v>1198896.72</v>
          </cell>
          <cell r="M439">
            <v>1198896.72</v>
          </cell>
          <cell r="N439">
            <v>2140887</v>
          </cell>
          <cell r="O439">
            <v>1198896.72</v>
          </cell>
          <cell r="P439">
            <v>582286.96600000001</v>
          </cell>
          <cell r="Q439">
            <v>648448.36</v>
          </cell>
          <cell r="R439">
            <v>648448.36</v>
          </cell>
          <cell r="S439">
            <v>2140887</v>
          </cell>
          <cell r="T439">
            <v>648448.36</v>
          </cell>
        </row>
        <row r="440">
          <cell r="B440" t="str">
            <v>VALVULA DE DRENAJE</v>
          </cell>
          <cell r="C440" t="str">
            <v>UNIDAD</v>
          </cell>
          <cell r="D440">
            <v>68000</v>
          </cell>
          <cell r="E440">
            <v>68000</v>
          </cell>
          <cell r="F440">
            <v>84000</v>
          </cell>
          <cell r="G440">
            <v>78000</v>
          </cell>
          <cell r="H440">
            <v>84000</v>
          </cell>
          <cell r="I440">
            <v>84000</v>
          </cell>
          <cell r="J440">
            <v>68000</v>
          </cell>
          <cell r="K440">
            <v>69323.960000000006</v>
          </cell>
          <cell r="L440">
            <v>69323.960000000006</v>
          </cell>
          <cell r="M440">
            <v>85635.48</v>
          </cell>
          <cell r="N440">
            <v>79518.66</v>
          </cell>
          <cell r="O440">
            <v>85635.48</v>
          </cell>
          <cell r="P440">
            <v>68661.98000000001</v>
          </cell>
          <cell r="Q440">
            <v>68661.98000000001</v>
          </cell>
          <cell r="R440">
            <v>84817.739999999991</v>
          </cell>
          <cell r="S440">
            <v>78759.33</v>
          </cell>
          <cell r="T440">
            <v>84817.739999999991</v>
          </cell>
        </row>
        <row r="441">
          <cell r="B441" t="str">
            <v>VALVULA DE ESCAPE</v>
          </cell>
          <cell r="C441" t="str">
            <v>UNIDAD</v>
          </cell>
          <cell r="D441">
            <v>132000</v>
          </cell>
          <cell r="E441">
            <v>207001</v>
          </cell>
          <cell r="F441">
            <v>158000</v>
          </cell>
          <cell r="G441">
            <v>175000</v>
          </cell>
          <cell r="H441">
            <v>158000</v>
          </cell>
          <cell r="I441">
            <v>158000</v>
          </cell>
          <cell r="J441">
            <v>207001</v>
          </cell>
          <cell r="K441">
            <v>1614840.48</v>
          </cell>
          <cell r="L441">
            <v>2532363.48</v>
          </cell>
          <cell r="M441">
            <v>1932915.12</v>
          </cell>
          <cell r="N441">
            <v>178407.25</v>
          </cell>
          <cell r="O441">
            <v>1932915.12</v>
          </cell>
          <cell r="P441">
            <v>873420.24</v>
          </cell>
          <cell r="Q441">
            <v>1369682.24</v>
          </cell>
          <cell r="R441">
            <v>1045457.56</v>
          </cell>
          <cell r="S441">
            <v>176703.625</v>
          </cell>
          <cell r="T441">
            <v>1045457.56</v>
          </cell>
        </row>
        <row r="442">
          <cell r="B442" t="str">
            <v>VALVULA DE FRENO DE RESORTE SR</v>
          </cell>
          <cell r="C442" t="str">
            <v>UNIDAD</v>
          </cell>
          <cell r="D442">
            <v>1637000</v>
          </cell>
          <cell r="E442">
            <v>745000</v>
          </cell>
          <cell r="F442" t="str">
            <v>N/A</v>
          </cell>
          <cell r="G442" t="str">
            <v>N/A</v>
          </cell>
          <cell r="H442" t="str">
            <v>N/A</v>
          </cell>
          <cell r="I442" t="str">
            <v>N/A</v>
          </cell>
          <cell r="J442">
            <v>745000</v>
          </cell>
          <cell r="K442">
            <v>1401771.25</v>
          </cell>
          <cell r="L442">
            <v>759505.15</v>
          </cell>
          <cell r="M442" t="e">
            <v>#N/A</v>
          </cell>
          <cell r="N442" t="e">
            <v>#N/A</v>
          </cell>
          <cell r="O442" t="e">
            <v>#N/A</v>
          </cell>
          <cell r="P442">
            <v>1519385.625</v>
          </cell>
          <cell r="Q442">
            <v>752252.57499999995</v>
          </cell>
          <cell r="R442" t="str">
            <v>N/A</v>
          </cell>
          <cell r="S442" t="str">
            <v>N/A</v>
          </cell>
          <cell r="T442" t="str">
            <v>N/A</v>
          </cell>
        </row>
        <row r="443">
          <cell r="B443" t="str">
            <v>VALVULA DE RETENCION</v>
          </cell>
          <cell r="C443" t="str">
            <v>UNIDAD</v>
          </cell>
          <cell r="D443">
            <v>92000</v>
          </cell>
          <cell r="E443">
            <v>92000</v>
          </cell>
          <cell r="F443" t="str">
            <v>N/A</v>
          </cell>
          <cell r="G443" t="str">
            <v>N/A</v>
          </cell>
          <cell r="H443" t="str">
            <v>N/A</v>
          </cell>
          <cell r="I443" t="str">
            <v>N/A</v>
          </cell>
          <cell r="J443">
            <v>92000</v>
          </cell>
          <cell r="K443">
            <v>219186.05</v>
          </cell>
          <cell r="L443">
            <v>219186.05</v>
          </cell>
          <cell r="M443" t="e">
            <v>#N/A</v>
          </cell>
          <cell r="N443" t="e">
            <v>#N/A</v>
          </cell>
          <cell r="O443" t="e">
            <v>#N/A</v>
          </cell>
          <cell r="P443">
            <v>155593.02499999999</v>
          </cell>
          <cell r="Q443">
            <v>155593.02499999999</v>
          </cell>
          <cell r="R443" t="str">
            <v>N/A</v>
          </cell>
          <cell r="S443" t="str">
            <v>N/A</v>
          </cell>
          <cell r="T443" t="str">
            <v>N/A</v>
          </cell>
        </row>
        <row r="444">
          <cell r="B444" t="str">
            <v>VALVULA IAC (CONTROL DE AIRE AL RALENTI)</v>
          </cell>
          <cell r="C444" t="str">
            <v>UNIDAD</v>
          </cell>
          <cell r="D444">
            <v>1688000</v>
          </cell>
          <cell r="E444" t="str">
            <v>N/A</v>
          </cell>
          <cell r="F444" t="str">
            <v>N/A</v>
          </cell>
          <cell r="G444">
            <v>4097999</v>
          </cell>
          <cell r="H444" t="str">
            <v>N/A</v>
          </cell>
          <cell r="I444" t="str">
            <v>N/A</v>
          </cell>
          <cell r="J444" t="str">
            <v>N/A</v>
          </cell>
          <cell r="K444">
            <v>1720865.36</v>
          </cell>
          <cell r="L444" t="e">
            <v>#N/A</v>
          </cell>
          <cell r="M444" t="e">
            <v>#N/A</v>
          </cell>
          <cell r="N444">
            <v>4177787.0090000001</v>
          </cell>
          <cell r="O444" t="e">
            <v>#N/A</v>
          </cell>
          <cell r="P444">
            <v>1704432.6800000002</v>
          </cell>
          <cell r="Q444" t="str">
            <v>N/A</v>
          </cell>
          <cell r="R444" t="str">
            <v>N/A</v>
          </cell>
          <cell r="S444">
            <v>4137893.0044999998</v>
          </cell>
          <cell r="T444" t="str">
            <v>N/A</v>
          </cell>
        </row>
        <row r="445">
          <cell r="B445" t="str">
            <v>VALVULA REGULADORA DE GAS</v>
          </cell>
          <cell r="C445" t="str">
            <v>UNIDAD</v>
          </cell>
          <cell r="D445">
            <v>57999</v>
          </cell>
          <cell r="E445" t="str">
            <v>N/A</v>
          </cell>
          <cell r="F445" t="str">
            <v>N/A</v>
          </cell>
          <cell r="G445">
            <v>57999</v>
          </cell>
          <cell r="H445" t="str">
            <v>N/A</v>
          </cell>
          <cell r="I445" t="str">
            <v>N/A</v>
          </cell>
          <cell r="J445" t="str">
            <v>N/A</v>
          </cell>
          <cell r="K445">
            <v>59128.209000000003</v>
          </cell>
          <cell r="L445" t="e">
            <v>#N/A</v>
          </cell>
          <cell r="M445" t="e">
            <v>#N/A</v>
          </cell>
          <cell r="N445">
            <v>59128.209000000003</v>
          </cell>
          <cell r="O445" t="e">
            <v>#N/A</v>
          </cell>
          <cell r="P445">
            <v>58563.604500000001</v>
          </cell>
          <cell r="Q445" t="str">
            <v>N/A</v>
          </cell>
          <cell r="R445" t="str">
            <v>N/A</v>
          </cell>
          <cell r="S445">
            <v>58563.604500000001</v>
          </cell>
          <cell r="T445" t="str">
            <v>N/A</v>
          </cell>
        </row>
        <row r="446">
          <cell r="B446" t="str">
            <v>VALVULA SELLOMATIC</v>
          </cell>
          <cell r="C446" t="str">
            <v>UNIDAD</v>
          </cell>
          <cell r="D446">
            <v>71400</v>
          </cell>
          <cell r="E446">
            <v>71400</v>
          </cell>
          <cell r="F446">
            <v>71400</v>
          </cell>
          <cell r="G446">
            <v>71400</v>
          </cell>
          <cell r="H446">
            <v>71400</v>
          </cell>
          <cell r="I446">
            <v>71400</v>
          </cell>
          <cell r="J446">
            <v>71400</v>
          </cell>
          <cell r="K446">
            <v>22428.34</v>
          </cell>
          <cell r="L446">
            <v>22428.34</v>
          </cell>
          <cell r="M446">
            <v>22428.34</v>
          </cell>
          <cell r="N446">
            <v>22428.34</v>
          </cell>
          <cell r="O446">
            <v>22428.34</v>
          </cell>
          <cell r="P446">
            <v>46914.17</v>
          </cell>
          <cell r="Q446">
            <v>46914.17</v>
          </cell>
          <cell r="R446">
            <v>46914.17</v>
          </cell>
          <cell r="S446">
            <v>46914.17</v>
          </cell>
          <cell r="T446">
            <v>46914.17</v>
          </cell>
        </row>
        <row r="447">
          <cell r="B447" t="str">
            <v>VALVULINA CAJA</v>
          </cell>
          <cell r="C447" t="str">
            <v>UNIDAD</v>
          </cell>
          <cell r="D447">
            <v>74970</v>
          </cell>
          <cell r="E447">
            <v>74970</v>
          </cell>
          <cell r="F447">
            <v>261000</v>
          </cell>
          <cell r="G447">
            <v>74970</v>
          </cell>
          <cell r="H447">
            <v>261000</v>
          </cell>
          <cell r="I447">
            <v>261000</v>
          </cell>
          <cell r="J447">
            <v>74970</v>
          </cell>
          <cell r="K447">
            <v>42461.451000000001</v>
          </cell>
          <cell r="L447">
            <v>42461.451000000001</v>
          </cell>
          <cell r="M447">
            <v>266081.67</v>
          </cell>
          <cell r="N447">
            <v>42461.451000000001</v>
          </cell>
          <cell r="O447">
            <v>266081.67</v>
          </cell>
          <cell r="P447">
            <v>58715.7255</v>
          </cell>
          <cell r="Q447">
            <v>58715.7255</v>
          </cell>
          <cell r="R447">
            <v>263540.83499999996</v>
          </cell>
          <cell r="S447">
            <v>58715.7255</v>
          </cell>
          <cell r="T447">
            <v>263540.83499999996</v>
          </cell>
        </row>
        <row r="448">
          <cell r="B448" t="str">
            <v>VALVULINA CAJA X 1 CUARTO</v>
          </cell>
          <cell r="C448" t="str">
            <v>UNIDAD</v>
          </cell>
          <cell r="D448">
            <v>74970</v>
          </cell>
          <cell r="E448">
            <v>74970</v>
          </cell>
          <cell r="F448">
            <v>74970</v>
          </cell>
          <cell r="G448">
            <v>74970</v>
          </cell>
          <cell r="H448">
            <v>74970</v>
          </cell>
          <cell r="I448">
            <v>74970</v>
          </cell>
          <cell r="J448">
            <v>74970</v>
          </cell>
          <cell r="K448">
            <v>42461.451000000001</v>
          </cell>
          <cell r="L448">
            <v>42461.451000000001</v>
          </cell>
          <cell r="M448">
            <v>42461.451000000001</v>
          </cell>
          <cell r="N448">
            <v>42461.451000000001</v>
          </cell>
          <cell r="O448">
            <v>42461.451000000001</v>
          </cell>
          <cell r="P448">
            <v>58715.7255</v>
          </cell>
          <cell r="Q448">
            <v>58715.7255</v>
          </cell>
          <cell r="R448">
            <v>58715.7255</v>
          </cell>
          <cell r="S448">
            <v>58715.7255</v>
          </cell>
          <cell r="T448">
            <v>58715.7255</v>
          </cell>
        </row>
        <row r="449">
          <cell r="B449" t="str">
            <v>VALVULINA TRANSMISION X 1 CUARTO</v>
          </cell>
          <cell r="C449" t="str">
            <v>UNIDAD</v>
          </cell>
          <cell r="D449">
            <v>74970</v>
          </cell>
          <cell r="E449">
            <v>74970</v>
          </cell>
          <cell r="F449">
            <v>74970</v>
          </cell>
          <cell r="G449">
            <v>74970</v>
          </cell>
          <cell r="H449">
            <v>74970</v>
          </cell>
          <cell r="I449">
            <v>74970</v>
          </cell>
          <cell r="J449">
            <v>74970</v>
          </cell>
          <cell r="K449">
            <v>42461.451000000001</v>
          </cell>
          <cell r="L449">
            <v>42461.451000000001</v>
          </cell>
          <cell r="M449">
            <v>42461.451000000001</v>
          </cell>
          <cell r="N449">
            <v>42461.451000000001</v>
          </cell>
          <cell r="O449">
            <v>42461.451000000001</v>
          </cell>
          <cell r="P449">
            <v>58715.7255</v>
          </cell>
          <cell r="Q449">
            <v>58715.7255</v>
          </cell>
          <cell r="R449">
            <v>58715.7255</v>
          </cell>
          <cell r="S449">
            <v>58715.7255</v>
          </cell>
          <cell r="T449">
            <v>58715.7255</v>
          </cell>
        </row>
        <row r="450">
          <cell r="B450" t="str">
            <v>VARILLA DEL MEDIDOR NIVEL DE ACEITE</v>
          </cell>
          <cell r="C450" t="str">
            <v>UNIDAD</v>
          </cell>
          <cell r="D450">
            <v>57999</v>
          </cell>
          <cell r="E450">
            <v>73001</v>
          </cell>
          <cell r="F450">
            <v>63000</v>
          </cell>
          <cell r="G450">
            <v>340295</v>
          </cell>
          <cell r="H450">
            <v>63000</v>
          </cell>
          <cell r="I450">
            <v>63000</v>
          </cell>
          <cell r="J450">
            <v>73001</v>
          </cell>
          <cell r="K450">
            <v>59128.209000000003</v>
          </cell>
          <cell r="L450">
            <v>74422.361000000004</v>
          </cell>
          <cell r="M450">
            <v>64226.61</v>
          </cell>
          <cell r="N450">
            <v>150881.56</v>
          </cell>
          <cell r="O450">
            <v>64226.61</v>
          </cell>
          <cell r="P450">
            <v>58563.604500000001</v>
          </cell>
          <cell r="Q450">
            <v>73711.680500000002</v>
          </cell>
          <cell r="R450">
            <v>63613.305</v>
          </cell>
          <cell r="S450">
            <v>245588.28</v>
          </cell>
          <cell r="T450">
            <v>63613.305</v>
          </cell>
        </row>
        <row r="451">
          <cell r="B451" t="str">
            <v>VENTILADOR A/A</v>
          </cell>
          <cell r="C451" t="str">
            <v>UNIDAD</v>
          </cell>
          <cell r="D451" t="str">
            <v>N/A</v>
          </cell>
          <cell r="E451">
            <v>407000</v>
          </cell>
          <cell r="F451" t="str">
            <v>N/A</v>
          </cell>
          <cell r="G451" t="str">
            <v>N/A</v>
          </cell>
          <cell r="H451" t="str">
            <v>N/A</v>
          </cell>
          <cell r="I451" t="str">
            <v>N/A</v>
          </cell>
          <cell r="J451">
            <v>407000</v>
          </cell>
          <cell r="K451" t="e">
            <v>#N/A</v>
          </cell>
          <cell r="L451">
            <v>347639.27</v>
          </cell>
          <cell r="M451" t="e">
            <v>#N/A</v>
          </cell>
          <cell r="N451" t="e">
            <v>#N/A</v>
          </cell>
          <cell r="O451" t="e">
            <v>#N/A</v>
          </cell>
          <cell r="P451" t="str">
            <v>N/A</v>
          </cell>
          <cell r="Q451">
            <v>377319.63500000001</v>
          </cell>
          <cell r="R451" t="str">
            <v>N/A</v>
          </cell>
          <cell r="S451" t="str">
            <v>N/A</v>
          </cell>
          <cell r="T451" t="str">
            <v>N/A</v>
          </cell>
        </row>
        <row r="452">
          <cell r="B452" t="str">
            <v>VIDRIO PANORAMICO</v>
          </cell>
          <cell r="C452" t="str">
            <v>UNIDAD</v>
          </cell>
          <cell r="D452">
            <v>2654000</v>
          </cell>
          <cell r="E452">
            <v>3120000</v>
          </cell>
          <cell r="F452">
            <v>3315000</v>
          </cell>
          <cell r="G452">
            <v>2881000</v>
          </cell>
          <cell r="H452">
            <v>3315000</v>
          </cell>
          <cell r="I452">
            <v>3315000</v>
          </cell>
          <cell r="J452">
            <v>3120000</v>
          </cell>
          <cell r="K452">
            <v>2705673.38</v>
          </cell>
          <cell r="L452">
            <v>3180746.4</v>
          </cell>
          <cell r="M452">
            <v>3379543.05</v>
          </cell>
          <cell r="N452">
            <v>3227642.02</v>
          </cell>
          <cell r="O452">
            <v>3379543.05</v>
          </cell>
          <cell r="P452">
            <v>2679836.69</v>
          </cell>
          <cell r="Q452">
            <v>3150373.2</v>
          </cell>
          <cell r="R452">
            <v>3347271.5249999999</v>
          </cell>
          <cell r="S452">
            <v>3054321.01</v>
          </cell>
          <cell r="T452">
            <v>3347271.5249999999</v>
          </cell>
        </row>
        <row r="453">
          <cell r="B453" t="str">
            <v>VOLANTE</v>
          </cell>
          <cell r="C453" t="str">
            <v>UNIDAD</v>
          </cell>
          <cell r="D453">
            <v>3903000</v>
          </cell>
          <cell r="E453">
            <v>2935001</v>
          </cell>
          <cell r="F453">
            <v>3151920</v>
          </cell>
          <cell r="G453" t="str">
            <v>N/S</v>
          </cell>
          <cell r="H453">
            <v>3151920</v>
          </cell>
          <cell r="I453">
            <v>3151920</v>
          </cell>
          <cell r="J453">
            <v>2935001</v>
          </cell>
          <cell r="K453">
            <v>3978991.41</v>
          </cell>
          <cell r="L453">
            <v>2992145.5010000002</v>
          </cell>
          <cell r="M453">
            <v>3318374.85</v>
          </cell>
          <cell r="N453" t="e">
            <v>#N/A</v>
          </cell>
          <cell r="O453">
            <v>3318374.85</v>
          </cell>
          <cell r="P453">
            <v>3940995.7050000001</v>
          </cell>
          <cell r="Q453">
            <v>2963573.2505000001</v>
          </cell>
          <cell r="R453">
            <v>3235147.4249999998</v>
          </cell>
          <cell r="S453" t="str">
            <v>N/A</v>
          </cell>
          <cell r="T453">
            <v>3235147.4249999998</v>
          </cell>
        </row>
        <row r="454">
          <cell r="B454" t="str">
            <v>VOLANTE MOTOR</v>
          </cell>
          <cell r="C454" t="str">
            <v>UNIDAD</v>
          </cell>
          <cell r="D454" t="str">
            <v>N/A</v>
          </cell>
          <cell r="E454" t="str">
            <v>N/S</v>
          </cell>
          <cell r="F454" t="str">
            <v>N/A</v>
          </cell>
          <cell r="G454">
            <v>2900000</v>
          </cell>
          <cell r="H454" t="str">
            <v>N/A</v>
          </cell>
          <cell r="I454" t="str">
            <v>N/A</v>
          </cell>
          <cell r="J454" t="str">
            <v>N/S</v>
          </cell>
          <cell r="K454" t="e">
            <v>#N/A</v>
          </cell>
          <cell r="L454" t="e">
            <v>#N/A</v>
          </cell>
          <cell r="M454" t="e">
            <v>#N/A</v>
          </cell>
          <cell r="N454">
            <v>2956463</v>
          </cell>
          <cell r="O454" t="e">
            <v>#N/A</v>
          </cell>
          <cell r="P454" t="str">
            <v>N/A</v>
          </cell>
          <cell r="Q454" t="str">
            <v>N/A</v>
          </cell>
          <cell r="R454" t="str">
            <v>N/A</v>
          </cell>
          <cell r="S454">
            <v>2928231.5</v>
          </cell>
          <cell r="T454" t="str">
            <v>N/A</v>
          </cell>
        </row>
        <row r="455">
          <cell r="B455" t="str">
            <v>YOQUI CAJA DIRECCION</v>
          </cell>
          <cell r="C455" t="str">
            <v>UNIDAD</v>
          </cell>
          <cell r="D455">
            <v>408000</v>
          </cell>
          <cell r="E455" t="str">
            <v>N/A</v>
          </cell>
          <cell r="F455" t="str">
            <v>N/A</v>
          </cell>
          <cell r="G455">
            <v>524000</v>
          </cell>
          <cell r="H455" t="str">
            <v>N/A</v>
          </cell>
          <cell r="I455" t="str">
            <v>N/A</v>
          </cell>
          <cell r="J455" t="str">
            <v>N/A</v>
          </cell>
          <cell r="K455">
            <v>415943.76</v>
          </cell>
          <cell r="L455" t="e">
            <v>#N/A</v>
          </cell>
          <cell r="M455" t="e">
            <v>#N/A</v>
          </cell>
          <cell r="N455">
            <v>534202.28</v>
          </cell>
          <cell r="O455" t="e">
            <v>#N/A</v>
          </cell>
          <cell r="P455">
            <v>411971.88</v>
          </cell>
          <cell r="Q455" t="str">
            <v>N/A</v>
          </cell>
          <cell r="R455" t="str">
            <v>N/A</v>
          </cell>
          <cell r="S455">
            <v>529101.14</v>
          </cell>
          <cell r="T455" t="str">
            <v>N/A</v>
          </cell>
        </row>
        <row r="461">
          <cell r="B461" t="str">
            <v>ARREGLO GENERAL DE LUCES</v>
          </cell>
          <cell r="C461">
            <v>1</v>
          </cell>
          <cell r="D461">
            <v>345100</v>
          </cell>
          <cell r="E461">
            <v>345100</v>
          </cell>
          <cell r="F461">
            <v>345100</v>
          </cell>
          <cell r="G461">
            <v>345100</v>
          </cell>
          <cell r="H461">
            <v>345100</v>
          </cell>
          <cell r="I461">
            <v>345100</v>
          </cell>
          <cell r="J461">
            <v>345100</v>
          </cell>
          <cell r="K461">
            <v>362700.1</v>
          </cell>
          <cell r="L461">
            <v>434805.27149439312</v>
          </cell>
          <cell r="M461">
            <v>357022.81905493257</v>
          </cell>
        </row>
        <row r="462">
          <cell r="B462" t="str">
            <v>REPARACION ALTERNADOR</v>
          </cell>
          <cell r="C462">
            <v>1</v>
          </cell>
          <cell r="D462">
            <v>690200</v>
          </cell>
          <cell r="E462">
            <v>690200</v>
          </cell>
          <cell r="F462">
            <v>690200</v>
          </cell>
          <cell r="G462">
            <v>690200</v>
          </cell>
          <cell r="H462">
            <v>690200</v>
          </cell>
          <cell r="I462">
            <v>690200</v>
          </cell>
          <cell r="J462">
            <v>690200</v>
          </cell>
          <cell r="K462">
            <v>725400.2</v>
          </cell>
          <cell r="L462">
            <v>434805.27149439312</v>
          </cell>
          <cell r="M462">
            <v>665733.94127715484</v>
          </cell>
        </row>
        <row r="463">
          <cell r="B463" t="str">
            <v>REPARACION ARRANQUE</v>
          </cell>
          <cell r="C463">
            <v>1</v>
          </cell>
          <cell r="D463">
            <v>690200</v>
          </cell>
          <cell r="E463">
            <v>690200</v>
          </cell>
          <cell r="F463">
            <v>690200</v>
          </cell>
          <cell r="G463">
            <v>690200</v>
          </cell>
          <cell r="H463">
            <v>690200</v>
          </cell>
          <cell r="I463">
            <v>690200</v>
          </cell>
          <cell r="J463">
            <v>690200</v>
          </cell>
          <cell r="K463">
            <v>725400.2</v>
          </cell>
          <cell r="L463">
            <v>434805.27149439312</v>
          </cell>
          <cell r="M463">
            <v>665733.94127715484</v>
          </cell>
        </row>
        <row r="464">
          <cell r="B464" t="str">
            <v>REPARACION DE MOTOR LIMPIABRISAS</v>
          </cell>
          <cell r="C464">
            <v>1</v>
          </cell>
          <cell r="D464">
            <v>690200</v>
          </cell>
          <cell r="E464">
            <v>345100</v>
          </cell>
          <cell r="F464">
            <v>345100</v>
          </cell>
          <cell r="G464">
            <v>345100</v>
          </cell>
          <cell r="H464">
            <v>690200</v>
          </cell>
          <cell r="I464">
            <v>345100</v>
          </cell>
          <cell r="J464">
            <v>690200</v>
          </cell>
          <cell r="K464">
            <v>725400.2</v>
          </cell>
          <cell r="L464">
            <v>176515.08</v>
          </cell>
          <cell r="M464">
            <v>483657.25333333336</v>
          </cell>
        </row>
        <row r="465">
          <cell r="B465" t="str">
            <v>CAMBIO DE BOBINA DE ENCENDIDO</v>
          </cell>
          <cell r="C465">
            <v>1</v>
          </cell>
          <cell r="D465">
            <v>172550</v>
          </cell>
          <cell r="E465">
            <v>345100</v>
          </cell>
          <cell r="F465">
            <v>345100</v>
          </cell>
          <cell r="G465">
            <v>345100</v>
          </cell>
          <cell r="H465">
            <v>172550</v>
          </cell>
          <cell r="I465">
            <v>345100</v>
          </cell>
          <cell r="J465">
            <v>172550</v>
          </cell>
          <cell r="K465">
            <v>181350.05</v>
          </cell>
          <cell r="L465">
            <v>176515.08</v>
          </cell>
          <cell r="M465">
            <v>250657.23666666666</v>
          </cell>
        </row>
        <row r="466">
          <cell r="B466" t="str">
            <v>CAMBIO SENSOR DE MINIMA</v>
          </cell>
          <cell r="C466">
            <v>1</v>
          </cell>
          <cell r="D466">
            <v>345100</v>
          </cell>
          <cell r="E466">
            <v>345100</v>
          </cell>
          <cell r="F466">
            <v>345100</v>
          </cell>
          <cell r="G466">
            <v>345100</v>
          </cell>
          <cell r="H466">
            <v>345100</v>
          </cell>
          <cell r="I466">
            <v>345100</v>
          </cell>
          <cell r="J466">
            <v>345100</v>
          </cell>
          <cell r="K466">
            <v>362700.1</v>
          </cell>
          <cell r="L466">
            <v>176515.08</v>
          </cell>
          <cell r="M466">
            <v>328323.90888888889</v>
          </cell>
        </row>
        <row r="467">
          <cell r="B467" t="str">
            <v>CAMBIO SENSOR FLUJO DE AIRE</v>
          </cell>
          <cell r="C467">
            <v>1</v>
          </cell>
          <cell r="D467">
            <v>345100</v>
          </cell>
          <cell r="E467">
            <v>345100</v>
          </cell>
          <cell r="F467">
            <v>345100</v>
          </cell>
          <cell r="G467">
            <v>345100</v>
          </cell>
          <cell r="H467">
            <v>345100</v>
          </cell>
          <cell r="I467">
            <v>345100</v>
          </cell>
          <cell r="J467">
            <v>345100</v>
          </cell>
          <cell r="K467">
            <v>362700.1</v>
          </cell>
          <cell r="L467">
            <v>176515.08</v>
          </cell>
          <cell r="M467">
            <v>328323.90888888889</v>
          </cell>
        </row>
        <row r="468">
          <cell r="B468" t="str">
            <v>CAMBIO SENSOR MAP</v>
          </cell>
          <cell r="C468">
            <v>1</v>
          </cell>
          <cell r="D468">
            <v>345100</v>
          </cell>
          <cell r="E468">
            <v>345100</v>
          </cell>
          <cell r="F468">
            <v>345100</v>
          </cell>
          <cell r="G468">
            <v>345100</v>
          </cell>
          <cell r="H468">
            <v>345100</v>
          </cell>
          <cell r="I468">
            <v>345100</v>
          </cell>
          <cell r="J468">
            <v>345100</v>
          </cell>
          <cell r="K468">
            <v>362700.1</v>
          </cell>
          <cell r="L468">
            <v>176515.08</v>
          </cell>
          <cell r="M468">
            <v>328323.90888888889</v>
          </cell>
        </row>
        <row r="469">
          <cell r="B469" t="str">
            <v>CAMBIO REGULADOR ALTERNADOR</v>
          </cell>
          <cell r="C469">
            <v>1</v>
          </cell>
          <cell r="D469">
            <v>690200</v>
          </cell>
          <cell r="E469">
            <v>690200</v>
          </cell>
          <cell r="F469">
            <v>690200</v>
          </cell>
          <cell r="G469">
            <v>690200</v>
          </cell>
          <cell r="H469">
            <v>690200</v>
          </cell>
          <cell r="I469">
            <v>690200</v>
          </cell>
          <cell r="J469">
            <v>690200</v>
          </cell>
          <cell r="K469">
            <v>725400.2</v>
          </cell>
          <cell r="L469">
            <v>421210.94082233985</v>
          </cell>
          <cell r="M469">
            <v>664223.46009137109</v>
          </cell>
        </row>
        <row r="470">
          <cell r="B470" t="str">
            <v>CAMBIO MOTOR ELEVAVIDRIOS</v>
          </cell>
          <cell r="C470">
            <v>1</v>
          </cell>
          <cell r="D470">
            <v>345100</v>
          </cell>
          <cell r="E470">
            <v>345100</v>
          </cell>
          <cell r="F470">
            <v>345100</v>
          </cell>
          <cell r="G470">
            <v>345100</v>
          </cell>
          <cell r="H470">
            <v>345100</v>
          </cell>
          <cell r="I470">
            <v>345100</v>
          </cell>
          <cell r="J470">
            <v>345100</v>
          </cell>
          <cell r="K470">
            <v>362700.1</v>
          </cell>
          <cell r="L470">
            <v>339646.00242732995</v>
          </cell>
          <cell r="M470">
            <v>346449.56693636999</v>
          </cell>
        </row>
        <row r="471">
          <cell r="B471" t="str">
            <v>CAMBIO SWICHT DE IGNICION</v>
          </cell>
          <cell r="C471">
            <v>1</v>
          </cell>
          <cell r="D471">
            <v>345100</v>
          </cell>
          <cell r="E471">
            <v>345100</v>
          </cell>
          <cell r="F471">
            <v>345100</v>
          </cell>
          <cell r="G471">
            <v>345100</v>
          </cell>
          <cell r="H471">
            <v>345100</v>
          </cell>
          <cell r="I471">
            <v>345100</v>
          </cell>
          <cell r="J471">
            <v>345100</v>
          </cell>
          <cell r="K471">
            <v>362700.1</v>
          </cell>
          <cell r="L471">
            <v>339646.00242732995</v>
          </cell>
          <cell r="M471">
            <v>346449.56693636999</v>
          </cell>
        </row>
        <row r="472">
          <cell r="B472" t="str">
            <v>CAMBIO SENSOR DE REVERSO</v>
          </cell>
          <cell r="C472">
            <v>1</v>
          </cell>
          <cell r="D472">
            <v>345100</v>
          </cell>
          <cell r="E472">
            <v>345100</v>
          </cell>
          <cell r="F472">
            <v>345100</v>
          </cell>
          <cell r="G472">
            <v>345100</v>
          </cell>
          <cell r="H472">
            <v>345100</v>
          </cell>
          <cell r="I472">
            <v>345100</v>
          </cell>
          <cell r="J472">
            <v>345100</v>
          </cell>
          <cell r="K472">
            <v>362700.1</v>
          </cell>
          <cell r="L472">
            <v>176515.08</v>
          </cell>
          <cell r="M472">
            <v>328323.90888888889</v>
          </cell>
        </row>
        <row r="473">
          <cell r="B473" t="str">
            <v>CAMBIO O REPARACION ALARMA</v>
          </cell>
          <cell r="C473">
            <v>1</v>
          </cell>
          <cell r="D473">
            <v>690200</v>
          </cell>
          <cell r="E473">
            <v>345100</v>
          </cell>
          <cell r="F473">
            <v>345100</v>
          </cell>
          <cell r="G473">
            <v>345100</v>
          </cell>
          <cell r="H473">
            <v>690200</v>
          </cell>
          <cell r="I473">
            <v>345100</v>
          </cell>
          <cell r="J473">
            <v>690200</v>
          </cell>
          <cell r="K473">
            <v>725400.2</v>
          </cell>
          <cell r="L473">
            <v>176515.08</v>
          </cell>
          <cell r="M473">
            <v>483657.25333333336</v>
          </cell>
        </row>
        <row r="474">
          <cell r="B474" t="str">
            <v>CAMBIO FLOTADOR GASOLINA</v>
          </cell>
          <cell r="C474">
            <v>1</v>
          </cell>
          <cell r="D474">
            <v>1035300</v>
          </cell>
          <cell r="E474">
            <v>1035300</v>
          </cell>
          <cell r="F474">
            <v>1035300</v>
          </cell>
          <cell r="G474">
            <v>1035300</v>
          </cell>
          <cell r="H474">
            <v>1035300</v>
          </cell>
          <cell r="I474">
            <v>1035300</v>
          </cell>
          <cell r="J474">
            <v>1035300</v>
          </cell>
          <cell r="K474">
            <v>1088100.3</v>
          </cell>
          <cell r="L474">
            <v>434805.27149439312</v>
          </cell>
          <cell r="M474">
            <v>974445.06349937699</v>
          </cell>
        </row>
        <row r="475">
          <cell r="B475" t="str">
            <v>CAMBIO PERA FRENO</v>
          </cell>
          <cell r="C475">
            <v>1</v>
          </cell>
          <cell r="D475">
            <v>172550</v>
          </cell>
          <cell r="E475">
            <v>172550</v>
          </cell>
          <cell r="F475">
            <v>172550</v>
          </cell>
          <cell r="G475">
            <v>172550</v>
          </cell>
          <cell r="H475">
            <v>172550</v>
          </cell>
          <cell r="I475">
            <v>172550</v>
          </cell>
          <cell r="J475">
            <v>172550</v>
          </cell>
          <cell r="K475">
            <v>181350.05</v>
          </cell>
          <cell r="L475">
            <v>176515.08</v>
          </cell>
          <cell r="M475">
            <v>173968.34777777779</v>
          </cell>
        </row>
        <row r="476">
          <cell r="B476" t="str">
            <v>CAMBIO SWICHT DE LUCES</v>
          </cell>
          <cell r="C476">
            <v>1</v>
          </cell>
          <cell r="D476">
            <v>345100</v>
          </cell>
          <cell r="E476">
            <v>345100</v>
          </cell>
          <cell r="F476">
            <v>345100</v>
          </cell>
          <cell r="G476">
            <v>345100</v>
          </cell>
          <cell r="H476">
            <v>345100</v>
          </cell>
          <cell r="I476">
            <v>345100</v>
          </cell>
          <cell r="J476">
            <v>345100</v>
          </cell>
          <cell r="K476">
            <v>362700.1</v>
          </cell>
          <cell r="L476">
            <v>326051.67175527662</v>
          </cell>
          <cell r="M476">
            <v>344939.0857505863</v>
          </cell>
        </row>
        <row r="477">
          <cell r="B477" t="str">
            <v>CAMBIO SWICHT DE LIMPIA VIDRIOS</v>
          </cell>
          <cell r="C477">
            <v>1</v>
          </cell>
          <cell r="D477">
            <v>345100</v>
          </cell>
          <cell r="E477">
            <v>172550</v>
          </cell>
          <cell r="F477">
            <v>172550</v>
          </cell>
          <cell r="G477">
            <v>172550</v>
          </cell>
          <cell r="H477">
            <v>345100</v>
          </cell>
          <cell r="I477">
            <v>172550</v>
          </cell>
          <cell r="J477">
            <v>345100</v>
          </cell>
          <cell r="K477">
            <v>362700.1</v>
          </cell>
          <cell r="L477">
            <v>326051.67175527662</v>
          </cell>
          <cell r="M477">
            <v>268250.19686169742</v>
          </cell>
        </row>
        <row r="478">
          <cell r="B478" t="str">
            <v>CAMBIO INYECTORES DE COMBUSTIBLE</v>
          </cell>
          <cell r="C478">
            <v>1</v>
          </cell>
          <cell r="D478">
            <v>1380400</v>
          </cell>
          <cell r="E478">
            <v>1035300</v>
          </cell>
          <cell r="F478">
            <v>1035300</v>
          </cell>
          <cell r="G478">
            <v>1035300</v>
          </cell>
          <cell r="H478">
            <v>1380400</v>
          </cell>
          <cell r="I478">
            <v>1035300</v>
          </cell>
          <cell r="J478">
            <v>1380400</v>
          </cell>
          <cell r="K478">
            <v>1450800.4</v>
          </cell>
          <cell r="L478">
            <v>326051.67175527662</v>
          </cell>
          <cell r="M478">
            <v>1117694.6746394753</v>
          </cell>
        </row>
        <row r="479">
          <cell r="B479" t="str">
            <v>CAMBIO TERMINALES DIRECCION</v>
          </cell>
          <cell r="C479">
            <v>1</v>
          </cell>
          <cell r="D479">
            <v>690200</v>
          </cell>
          <cell r="E479">
            <v>690200</v>
          </cell>
          <cell r="F479">
            <v>690200</v>
          </cell>
          <cell r="G479">
            <v>1380400</v>
          </cell>
          <cell r="H479">
            <v>690200</v>
          </cell>
          <cell r="I479">
            <v>690200</v>
          </cell>
          <cell r="J479">
            <v>690200</v>
          </cell>
          <cell r="K479">
            <v>725400.2</v>
          </cell>
          <cell r="L479">
            <v>176515.08</v>
          </cell>
          <cell r="M479">
            <v>713723.92</v>
          </cell>
        </row>
        <row r="480">
          <cell r="B480" t="str">
            <v>CAMBIO AMORTIGUADORES DELANTEROS</v>
          </cell>
          <cell r="C480">
            <v>1</v>
          </cell>
          <cell r="D480">
            <v>1380400</v>
          </cell>
          <cell r="E480">
            <v>1380400</v>
          </cell>
          <cell r="F480">
            <v>1380400</v>
          </cell>
          <cell r="G480">
            <v>690200</v>
          </cell>
          <cell r="H480">
            <v>1380400</v>
          </cell>
          <cell r="I480">
            <v>1380400</v>
          </cell>
          <cell r="J480">
            <v>1380400</v>
          </cell>
          <cell r="K480">
            <v>1450800.4</v>
          </cell>
          <cell r="L480">
            <v>203703.7413441067</v>
          </cell>
          <cell r="M480">
            <v>1180789.3490382342</v>
          </cell>
        </row>
        <row r="481">
          <cell r="B481" t="str">
            <v>CAMBIO AMORTIGUADORES TRASEROS</v>
          </cell>
          <cell r="C481">
            <v>1</v>
          </cell>
          <cell r="D481">
            <v>690200</v>
          </cell>
          <cell r="E481">
            <v>690200</v>
          </cell>
          <cell r="F481">
            <v>690200</v>
          </cell>
          <cell r="G481">
            <v>690200</v>
          </cell>
          <cell r="H481">
            <v>690200</v>
          </cell>
          <cell r="I481">
            <v>690200</v>
          </cell>
          <cell r="J481">
            <v>690200</v>
          </cell>
          <cell r="K481">
            <v>725400.2</v>
          </cell>
          <cell r="L481">
            <v>203703.7413441067</v>
          </cell>
          <cell r="M481">
            <v>640055.99348267855</v>
          </cell>
        </row>
        <row r="482">
          <cell r="B482" t="str">
            <v>CAMBIO RODAMIENTOS TRASEROS</v>
          </cell>
          <cell r="C482">
            <v>1</v>
          </cell>
          <cell r="D482">
            <v>1725500</v>
          </cell>
          <cell r="E482">
            <v>1725500</v>
          </cell>
          <cell r="F482">
            <v>1725500</v>
          </cell>
          <cell r="G482">
            <v>1725500</v>
          </cell>
          <cell r="H482">
            <v>1725500</v>
          </cell>
          <cell r="I482">
            <v>1725500</v>
          </cell>
          <cell r="J482">
            <v>1725500</v>
          </cell>
          <cell r="K482">
            <v>1813500.5</v>
          </cell>
          <cell r="L482">
            <v>326051.67175527662</v>
          </cell>
          <cell r="M482">
            <v>1579783.5746394752</v>
          </cell>
        </row>
        <row r="483">
          <cell r="B483" t="str">
            <v>CAMBIO RODAMIENTOS DELANTEROS</v>
          </cell>
          <cell r="C483">
            <v>1</v>
          </cell>
          <cell r="D483">
            <v>1725500</v>
          </cell>
          <cell r="E483">
            <v>1380400</v>
          </cell>
          <cell r="F483">
            <v>1380400</v>
          </cell>
          <cell r="G483">
            <v>1380400</v>
          </cell>
          <cell r="H483">
            <v>1725500</v>
          </cell>
          <cell r="I483">
            <v>1380400</v>
          </cell>
          <cell r="J483">
            <v>1725500</v>
          </cell>
          <cell r="K483">
            <v>1813500.5</v>
          </cell>
          <cell r="L483">
            <v>326051.67175527662</v>
          </cell>
          <cell r="M483">
            <v>1426405.7968616975</v>
          </cell>
        </row>
        <row r="484">
          <cell r="B484" t="str">
            <v>CAMBIOS TIJERAS</v>
          </cell>
          <cell r="C484">
            <v>1</v>
          </cell>
          <cell r="D484">
            <v>2760800</v>
          </cell>
          <cell r="E484">
            <v>2760800</v>
          </cell>
          <cell r="F484">
            <v>2760800</v>
          </cell>
          <cell r="G484">
            <v>1725500</v>
          </cell>
          <cell r="H484">
            <v>2760800</v>
          </cell>
          <cell r="I484">
            <v>2760800</v>
          </cell>
          <cell r="J484">
            <v>2760800</v>
          </cell>
          <cell r="K484">
            <v>2901600.8</v>
          </cell>
          <cell r="L484">
            <v>244486.73336026678</v>
          </cell>
          <cell r="M484">
            <v>2381820.8370400299</v>
          </cell>
        </row>
        <row r="485">
          <cell r="B485" t="str">
            <v>CAMBIOS BUJES TIJERAS</v>
          </cell>
          <cell r="C485">
            <v>1</v>
          </cell>
          <cell r="D485">
            <v>3451000</v>
          </cell>
          <cell r="E485">
            <v>3451000</v>
          </cell>
          <cell r="F485">
            <v>3451000</v>
          </cell>
          <cell r="G485">
            <v>2070600</v>
          </cell>
          <cell r="H485">
            <v>3451000</v>
          </cell>
          <cell r="I485">
            <v>3451000</v>
          </cell>
          <cell r="J485">
            <v>3451000</v>
          </cell>
          <cell r="K485">
            <v>3627001</v>
          </cell>
          <cell r="L485">
            <v>203703.7413441067</v>
          </cell>
          <cell r="M485">
            <v>2956367.1934826784</v>
          </cell>
        </row>
        <row r="486">
          <cell r="B486" t="str">
            <v>CAMBIO BUJES VARILLA ESRTABILIZADORA</v>
          </cell>
          <cell r="C486">
            <v>1</v>
          </cell>
          <cell r="D486">
            <v>345100</v>
          </cell>
          <cell r="E486">
            <v>345100</v>
          </cell>
          <cell r="F486">
            <v>345100</v>
          </cell>
          <cell r="G486">
            <v>345100</v>
          </cell>
          <cell r="H486">
            <v>345100</v>
          </cell>
          <cell r="I486">
            <v>345100</v>
          </cell>
          <cell r="J486">
            <v>345100</v>
          </cell>
          <cell r="K486">
            <v>362700.1</v>
          </cell>
          <cell r="L486">
            <v>176515.08</v>
          </cell>
          <cell r="M486">
            <v>328323.90888888889</v>
          </cell>
        </row>
        <row r="487">
          <cell r="B487" t="str">
            <v>CAMBIOS ROTULAS SUPERIOR E INFERIOR</v>
          </cell>
          <cell r="C487">
            <v>1</v>
          </cell>
          <cell r="D487">
            <v>2760800</v>
          </cell>
          <cell r="E487">
            <v>2760800</v>
          </cell>
          <cell r="F487">
            <v>2760800</v>
          </cell>
          <cell r="G487">
            <v>2760800</v>
          </cell>
          <cell r="H487">
            <v>2760800</v>
          </cell>
          <cell r="I487">
            <v>2760800</v>
          </cell>
          <cell r="J487">
            <v>2760800</v>
          </cell>
          <cell r="K487">
            <v>2901600.8</v>
          </cell>
          <cell r="L487">
            <v>326051.67175527662</v>
          </cell>
          <cell r="M487">
            <v>2505916.9413061421</v>
          </cell>
        </row>
        <row r="488">
          <cell r="B488" t="str">
            <v>BALANCEO RINES CADA UNO</v>
          </cell>
          <cell r="C488">
            <v>1</v>
          </cell>
          <cell r="D488">
            <v>69020</v>
          </cell>
          <cell r="E488">
            <v>69020</v>
          </cell>
          <cell r="F488">
            <v>69020</v>
          </cell>
          <cell r="G488">
            <v>69020</v>
          </cell>
          <cell r="H488">
            <v>69020</v>
          </cell>
          <cell r="I488">
            <v>69020</v>
          </cell>
          <cell r="J488">
            <v>69020</v>
          </cell>
          <cell r="K488">
            <v>72540.02</v>
          </cell>
          <cell r="L488">
            <v>33776.176399405253</v>
          </cell>
          <cell r="M488">
            <v>65495.132933267247</v>
          </cell>
        </row>
        <row r="489">
          <cell r="B489" t="str">
            <v xml:space="preserve"> CAMBIOS DE MUÑECOS</v>
          </cell>
          <cell r="C489">
            <v>1</v>
          </cell>
          <cell r="D489">
            <v>345100</v>
          </cell>
          <cell r="E489">
            <v>345100</v>
          </cell>
          <cell r="F489">
            <v>345100</v>
          </cell>
          <cell r="G489">
            <v>345100</v>
          </cell>
          <cell r="H489">
            <v>345100</v>
          </cell>
          <cell r="I489">
            <v>345100</v>
          </cell>
          <cell r="J489">
            <v>345100</v>
          </cell>
          <cell r="K489">
            <v>362700.1</v>
          </cell>
          <cell r="L489">
            <v>176515.08</v>
          </cell>
          <cell r="M489">
            <v>328323.90888888889</v>
          </cell>
        </row>
        <row r="490">
          <cell r="B490" t="str">
            <v>CAMBIO VARILLA CENTRAL</v>
          </cell>
          <cell r="C490">
            <v>1</v>
          </cell>
          <cell r="D490">
            <v>345100</v>
          </cell>
          <cell r="E490">
            <v>345100</v>
          </cell>
          <cell r="F490">
            <v>345100</v>
          </cell>
          <cell r="G490">
            <v>345100</v>
          </cell>
          <cell r="H490">
            <v>345100</v>
          </cell>
          <cell r="I490">
            <v>345100</v>
          </cell>
          <cell r="J490">
            <v>345100</v>
          </cell>
          <cell r="K490">
            <v>362700.1</v>
          </cell>
          <cell r="L490">
            <v>176515.08</v>
          </cell>
          <cell r="M490">
            <v>328323.90888888889</v>
          </cell>
        </row>
        <row r="491">
          <cell r="B491" t="str">
            <v>CAMBIO RETEN EJE</v>
          </cell>
          <cell r="C491">
            <v>1</v>
          </cell>
          <cell r="D491">
            <v>690200</v>
          </cell>
          <cell r="E491">
            <v>1380400</v>
          </cell>
          <cell r="F491">
            <v>1380400</v>
          </cell>
          <cell r="G491">
            <v>1380400</v>
          </cell>
          <cell r="H491">
            <v>690200</v>
          </cell>
          <cell r="I491">
            <v>1380400</v>
          </cell>
          <cell r="J491">
            <v>690200</v>
          </cell>
          <cell r="K491">
            <v>725400.2</v>
          </cell>
          <cell r="L491">
            <v>326051.67175527662</v>
          </cell>
          <cell r="M491">
            <v>960405.76352836401</v>
          </cell>
        </row>
        <row r="492">
          <cell r="B492" t="str">
            <v>ALINEACION DIRECCION</v>
          </cell>
          <cell r="C492">
            <v>1</v>
          </cell>
          <cell r="D492">
            <v>226100</v>
          </cell>
          <cell r="E492">
            <v>226100</v>
          </cell>
          <cell r="F492">
            <v>226100</v>
          </cell>
          <cell r="G492">
            <v>226100</v>
          </cell>
          <cell r="H492">
            <v>226100</v>
          </cell>
          <cell r="I492">
            <v>226100</v>
          </cell>
          <cell r="J492">
            <v>226100</v>
          </cell>
          <cell r="K492">
            <v>237631.1</v>
          </cell>
          <cell r="L492">
            <v>135733.13362115028</v>
          </cell>
          <cell r="M492">
            <v>217340.47040235004</v>
          </cell>
        </row>
        <row r="493">
          <cell r="B493" t="str">
            <v>RECTIFICAR RINES</v>
          </cell>
          <cell r="C493">
            <v>1</v>
          </cell>
          <cell r="D493">
            <v>952000</v>
          </cell>
          <cell r="E493">
            <v>952000</v>
          </cell>
          <cell r="F493">
            <v>952000</v>
          </cell>
          <cell r="G493">
            <v>952000</v>
          </cell>
          <cell r="H493">
            <v>952000</v>
          </cell>
          <cell r="I493">
            <v>952000</v>
          </cell>
          <cell r="J493">
            <v>952000</v>
          </cell>
          <cell r="K493">
            <v>1000552</v>
          </cell>
          <cell r="L493">
            <v>162920.74932794663</v>
          </cell>
          <cell r="M493">
            <v>869719.19436977187</v>
          </cell>
        </row>
        <row r="494">
          <cell r="B494" t="str">
            <v>REVISION DIRECCION</v>
          </cell>
          <cell r="C494">
            <v>1</v>
          </cell>
          <cell r="D494">
            <v>345100</v>
          </cell>
          <cell r="E494">
            <v>345100</v>
          </cell>
          <cell r="F494">
            <v>345100</v>
          </cell>
          <cell r="G494">
            <v>345100</v>
          </cell>
          <cell r="H494">
            <v>345100</v>
          </cell>
          <cell r="I494">
            <v>345100</v>
          </cell>
          <cell r="J494">
            <v>345100</v>
          </cell>
          <cell r="K494">
            <v>362700.1</v>
          </cell>
          <cell r="L494">
            <v>190109.41067205337</v>
          </cell>
          <cell r="M494">
            <v>329834.39007467258</v>
          </cell>
        </row>
        <row r="495">
          <cell r="B495" t="str">
            <v>ARREGLO GENERAL FRENOS</v>
          </cell>
          <cell r="C495">
            <v>1</v>
          </cell>
          <cell r="D495">
            <v>862750</v>
          </cell>
          <cell r="E495">
            <v>862750</v>
          </cell>
          <cell r="F495">
            <v>862750</v>
          </cell>
          <cell r="G495">
            <v>862750</v>
          </cell>
          <cell r="H495">
            <v>862750</v>
          </cell>
          <cell r="I495">
            <v>862750</v>
          </cell>
          <cell r="J495">
            <v>862750</v>
          </cell>
          <cell r="K495">
            <v>906750.25</v>
          </cell>
          <cell r="L495">
            <v>326051.67175527662</v>
          </cell>
          <cell r="M495">
            <v>808005.76908391959</v>
          </cell>
        </row>
        <row r="496">
          <cell r="B496" t="str">
            <v>CAMBIO PASTILLAS</v>
          </cell>
          <cell r="C496">
            <v>1</v>
          </cell>
          <cell r="D496">
            <v>345100</v>
          </cell>
          <cell r="E496">
            <v>345100</v>
          </cell>
          <cell r="F496">
            <v>345100</v>
          </cell>
          <cell r="G496">
            <v>345100</v>
          </cell>
          <cell r="H496">
            <v>345100</v>
          </cell>
          <cell r="I496">
            <v>345100</v>
          </cell>
          <cell r="J496">
            <v>345100</v>
          </cell>
          <cell r="K496">
            <v>362700.1</v>
          </cell>
          <cell r="L496">
            <v>176515.08</v>
          </cell>
          <cell r="M496">
            <v>328323.90888888889</v>
          </cell>
        </row>
        <row r="497">
          <cell r="B497" t="str">
            <v>CAMBIO DISCO C / U</v>
          </cell>
          <cell r="C497">
            <v>1</v>
          </cell>
          <cell r="D497">
            <v>345100</v>
          </cell>
          <cell r="E497">
            <v>345100</v>
          </cell>
          <cell r="F497">
            <v>345100</v>
          </cell>
          <cell r="G497">
            <v>345100</v>
          </cell>
          <cell r="H497">
            <v>345100</v>
          </cell>
          <cell r="I497">
            <v>345100</v>
          </cell>
          <cell r="J497">
            <v>345100</v>
          </cell>
          <cell r="K497">
            <v>362700.1</v>
          </cell>
          <cell r="L497">
            <v>176515.08</v>
          </cell>
          <cell r="M497">
            <v>328323.90888888889</v>
          </cell>
        </row>
        <row r="498">
          <cell r="B498" t="str">
            <v>CAMBIO BOMBA FRENOS</v>
          </cell>
          <cell r="C498">
            <v>1</v>
          </cell>
          <cell r="D498">
            <v>690200</v>
          </cell>
          <cell r="E498">
            <v>690200</v>
          </cell>
          <cell r="F498">
            <v>690200</v>
          </cell>
          <cell r="G498">
            <v>690200</v>
          </cell>
          <cell r="H498">
            <v>690200</v>
          </cell>
          <cell r="I498">
            <v>690200</v>
          </cell>
          <cell r="J498">
            <v>690200</v>
          </cell>
          <cell r="K498">
            <v>725400.2</v>
          </cell>
          <cell r="L498">
            <v>271674.34906706313</v>
          </cell>
          <cell r="M498">
            <v>647608.28322967375</v>
          </cell>
        </row>
        <row r="499">
          <cell r="B499" t="str">
            <v>REMACHAR Y/O PEGAR BANDAS TRASERAS</v>
          </cell>
          <cell r="C499">
            <v>1</v>
          </cell>
          <cell r="D499">
            <v>476000</v>
          </cell>
          <cell r="E499">
            <v>476000</v>
          </cell>
          <cell r="F499">
            <v>476000</v>
          </cell>
          <cell r="G499">
            <v>476000</v>
          </cell>
          <cell r="H499">
            <v>476000</v>
          </cell>
          <cell r="I499">
            <v>476000</v>
          </cell>
          <cell r="J499">
            <v>476000</v>
          </cell>
          <cell r="K499">
            <v>500276</v>
          </cell>
          <cell r="L499">
            <v>176515.08</v>
          </cell>
          <cell r="M499">
            <v>445421.23111111112</v>
          </cell>
        </row>
        <row r="500">
          <cell r="B500" t="str">
            <v>DESMONTAR Y MONTAR BOSTER</v>
          </cell>
          <cell r="C500">
            <v>1</v>
          </cell>
          <cell r="D500">
            <v>862750</v>
          </cell>
          <cell r="E500">
            <v>8627500</v>
          </cell>
          <cell r="F500">
            <v>8627500</v>
          </cell>
          <cell r="G500">
            <v>8627500</v>
          </cell>
          <cell r="H500">
            <v>862750</v>
          </cell>
          <cell r="I500">
            <v>8627500</v>
          </cell>
          <cell r="J500">
            <v>862750</v>
          </cell>
          <cell r="K500">
            <v>906750.25</v>
          </cell>
          <cell r="L500">
            <v>271674.34906706313</v>
          </cell>
          <cell r="M500">
            <v>4252963.8443407845</v>
          </cell>
        </row>
        <row r="501">
          <cell r="B501" t="str">
            <v>CAMBIO CILINDRO RUEDA</v>
          </cell>
          <cell r="C501">
            <v>1</v>
          </cell>
          <cell r="D501">
            <v>345100</v>
          </cell>
          <cell r="E501">
            <v>345100</v>
          </cell>
          <cell r="F501">
            <v>345100</v>
          </cell>
          <cell r="G501">
            <v>345100</v>
          </cell>
          <cell r="H501">
            <v>345100</v>
          </cell>
          <cell r="I501">
            <v>345100</v>
          </cell>
          <cell r="J501">
            <v>345100</v>
          </cell>
          <cell r="K501">
            <v>362700.1</v>
          </cell>
          <cell r="L501">
            <v>176515.08</v>
          </cell>
          <cell r="M501">
            <v>328323.90888888889</v>
          </cell>
        </row>
        <row r="502">
          <cell r="B502" t="str">
            <v>CAMBIO CHUPAS CILINDRO</v>
          </cell>
          <cell r="C502">
            <v>1</v>
          </cell>
          <cell r="D502">
            <v>345100</v>
          </cell>
          <cell r="E502">
            <v>345100</v>
          </cell>
          <cell r="F502">
            <v>345100</v>
          </cell>
          <cell r="G502">
            <v>345100</v>
          </cell>
          <cell r="H502">
            <v>345100</v>
          </cell>
          <cell r="I502">
            <v>345100</v>
          </cell>
          <cell r="J502">
            <v>345100</v>
          </cell>
          <cell r="K502">
            <v>362700.1</v>
          </cell>
          <cell r="L502">
            <v>176515.08</v>
          </cell>
          <cell r="M502">
            <v>328323.90888888889</v>
          </cell>
        </row>
        <row r="503">
          <cell r="B503" t="str">
            <v>RECTIFICACION CAMPANAS</v>
          </cell>
          <cell r="C503">
            <v>1</v>
          </cell>
          <cell r="D503">
            <v>595000</v>
          </cell>
          <cell r="E503">
            <v>595000</v>
          </cell>
          <cell r="F503">
            <v>595000</v>
          </cell>
          <cell r="G503">
            <v>595000</v>
          </cell>
          <cell r="H503">
            <v>595000</v>
          </cell>
          <cell r="I503">
            <v>595000</v>
          </cell>
          <cell r="J503">
            <v>595000</v>
          </cell>
          <cell r="K503">
            <v>625345</v>
          </cell>
          <cell r="L503">
            <v>176515.08</v>
          </cell>
          <cell r="M503">
            <v>551873.34222222224</v>
          </cell>
        </row>
        <row r="504">
          <cell r="B504" t="str">
            <v>RECTIFICACION DISCOS</v>
          </cell>
          <cell r="C504">
            <v>1</v>
          </cell>
          <cell r="D504">
            <v>892500</v>
          </cell>
          <cell r="E504">
            <v>862750</v>
          </cell>
          <cell r="F504">
            <v>862750</v>
          </cell>
          <cell r="G504">
            <v>862750</v>
          </cell>
          <cell r="H504">
            <v>892500</v>
          </cell>
          <cell r="I504">
            <v>862750</v>
          </cell>
          <cell r="J504">
            <v>892500</v>
          </cell>
          <cell r="K504">
            <v>938017.5</v>
          </cell>
          <cell r="L504">
            <v>244486.73336026678</v>
          </cell>
          <cell r="M504">
            <v>812333.80370669626</v>
          </cell>
        </row>
        <row r="505">
          <cell r="B505" t="str">
            <v>TENSIONADA DE FRENOS</v>
          </cell>
          <cell r="C505">
            <v>1</v>
          </cell>
          <cell r="D505">
            <v>345100</v>
          </cell>
          <cell r="E505">
            <v>172550</v>
          </cell>
          <cell r="F505">
            <v>172550</v>
          </cell>
          <cell r="G505">
            <v>172550</v>
          </cell>
          <cell r="H505">
            <v>345100</v>
          </cell>
          <cell r="I505">
            <v>172550</v>
          </cell>
          <cell r="J505">
            <v>345100</v>
          </cell>
          <cell r="K505">
            <v>362700.1</v>
          </cell>
          <cell r="L505">
            <v>88153.499087618693</v>
          </cell>
          <cell r="M505">
            <v>241817.06656529097</v>
          </cell>
        </row>
        <row r="506">
          <cell r="B506" t="str">
            <v>CAMBIO DE EMBRAGUE</v>
          </cell>
          <cell r="C506">
            <v>1</v>
          </cell>
          <cell r="D506">
            <v>3105900</v>
          </cell>
          <cell r="E506">
            <v>3105900</v>
          </cell>
          <cell r="F506" t="str">
            <v>N/A</v>
          </cell>
          <cell r="G506">
            <v>3105900</v>
          </cell>
          <cell r="H506">
            <v>3105900</v>
          </cell>
          <cell r="I506" t="str">
            <v>N/A</v>
          </cell>
          <cell r="J506">
            <v>3105900</v>
          </cell>
          <cell r="K506">
            <v>3264300.9</v>
          </cell>
          <cell r="L506">
            <v>1155296.4320147384</v>
          </cell>
          <cell r="M506">
            <v>2849871.0474306764</v>
          </cell>
        </row>
        <row r="507">
          <cell r="B507" t="str">
            <v>CAMBIO BOMBA AUXILIAR</v>
          </cell>
          <cell r="C507">
            <v>1</v>
          </cell>
          <cell r="D507">
            <v>345100</v>
          </cell>
          <cell r="E507">
            <v>345100</v>
          </cell>
          <cell r="F507" t="str">
            <v>N/A</v>
          </cell>
          <cell r="G507">
            <v>345100</v>
          </cell>
          <cell r="H507">
            <v>345100</v>
          </cell>
          <cell r="I507" t="str">
            <v>N/A</v>
          </cell>
          <cell r="J507">
            <v>345100</v>
          </cell>
          <cell r="K507">
            <v>362700.1</v>
          </cell>
          <cell r="L507">
            <v>244486.73336026678</v>
          </cell>
          <cell r="M507">
            <v>333240.97619432386</v>
          </cell>
        </row>
        <row r="508">
          <cell r="B508" t="str">
            <v>CAMBIO BOMBA PRINCIPAL</v>
          </cell>
          <cell r="C508">
            <v>1</v>
          </cell>
          <cell r="D508">
            <v>517650</v>
          </cell>
          <cell r="E508">
            <v>517650</v>
          </cell>
          <cell r="F508" t="str">
            <v>N/A</v>
          </cell>
          <cell r="G508">
            <v>517650</v>
          </cell>
          <cell r="H508">
            <v>517650</v>
          </cell>
          <cell r="I508" t="str">
            <v>N/A</v>
          </cell>
          <cell r="J508">
            <v>517650</v>
          </cell>
          <cell r="K508">
            <v>544050.15</v>
          </cell>
          <cell r="L508">
            <v>244486.73336026678</v>
          </cell>
          <cell r="M508">
            <v>482398.12619432382</v>
          </cell>
        </row>
        <row r="509">
          <cell r="B509" t="str">
            <v>REPARACION GENERAL</v>
          </cell>
          <cell r="C509">
            <v>1</v>
          </cell>
          <cell r="D509">
            <v>13982500</v>
          </cell>
          <cell r="E509">
            <v>13976550</v>
          </cell>
          <cell r="F509">
            <v>13976550</v>
          </cell>
          <cell r="G509">
            <v>13976550</v>
          </cell>
          <cell r="H509">
            <v>13982500</v>
          </cell>
          <cell r="I509">
            <v>13976550</v>
          </cell>
          <cell r="J509">
            <v>13982500</v>
          </cell>
          <cell r="K509">
            <v>14695607.5</v>
          </cell>
          <cell r="L509">
            <v>7068767.5361193288</v>
          </cell>
          <cell r="M509">
            <v>13290897.226235481</v>
          </cell>
        </row>
        <row r="510">
          <cell r="B510" t="str">
            <v>RECTIFICACION MOTOR</v>
          </cell>
          <cell r="C510">
            <v>1</v>
          </cell>
          <cell r="D510">
            <v>7913500</v>
          </cell>
          <cell r="E510">
            <v>8568000</v>
          </cell>
          <cell r="F510">
            <v>8092000</v>
          </cell>
          <cell r="G510">
            <v>6128500</v>
          </cell>
          <cell r="H510">
            <v>8568000</v>
          </cell>
          <cell r="I510">
            <v>7830200</v>
          </cell>
          <cell r="J510">
            <v>6664000</v>
          </cell>
          <cell r="K510">
            <v>9004968</v>
          </cell>
          <cell r="L510">
            <v>3670221.4654118512</v>
          </cell>
          <cell r="M510">
            <v>7382154.3850457612</v>
          </cell>
        </row>
        <row r="511">
          <cell r="B511" t="str">
            <v>SINCRONIZAR MOTOR</v>
          </cell>
          <cell r="C511">
            <v>1</v>
          </cell>
          <cell r="D511">
            <v>1207850</v>
          </cell>
          <cell r="E511">
            <v>1207850</v>
          </cell>
          <cell r="F511">
            <v>1380400</v>
          </cell>
          <cell r="G511">
            <v>1207850</v>
          </cell>
          <cell r="H511">
            <v>1207850</v>
          </cell>
          <cell r="I511">
            <v>1380400</v>
          </cell>
          <cell r="J511">
            <v>1207850</v>
          </cell>
          <cell r="K511">
            <v>1269450.3500000001</v>
          </cell>
          <cell r="L511">
            <v>611529.47895646619</v>
          </cell>
          <cell r="M511">
            <v>1186781.0921062741</v>
          </cell>
        </row>
        <row r="512">
          <cell r="B512" t="str">
            <v>CAMBIO EMPAQUE CULATA</v>
          </cell>
          <cell r="C512">
            <v>1</v>
          </cell>
          <cell r="D512">
            <v>5176500</v>
          </cell>
          <cell r="E512">
            <v>5176500</v>
          </cell>
          <cell r="F512">
            <v>5176500</v>
          </cell>
          <cell r="G512">
            <v>5176500</v>
          </cell>
          <cell r="H512">
            <v>5176500</v>
          </cell>
          <cell r="I512">
            <v>5176500</v>
          </cell>
          <cell r="J512">
            <v>5176500</v>
          </cell>
          <cell r="K512">
            <v>5440501.5</v>
          </cell>
          <cell r="L512">
            <v>2174860.7760456367</v>
          </cell>
          <cell r="M512">
            <v>4872318.0306717372</v>
          </cell>
        </row>
        <row r="513">
          <cell r="B513" t="str">
            <v>CAMBIO RETEN POLEA DEL SIGUEÑAL</v>
          </cell>
          <cell r="C513">
            <v>1</v>
          </cell>
          <cell r="D513">
            <v>1207850</v>
          </cell>
          <cell r="E513">
            <v>1207850</v>
          </cell>
          <cell r="F513">
            <v>1207850</v>
          </cell>
          <cell r="G513">
            <v>1207850</v>
          </cell>
          <cell r="H513">
            <v>1207850</v>
          </cell>
          <cell r="I513">
            <v>1207850</v>
          </cell>
          <cell r="J513">
            <v>1207850</v>
          </cell>
          <cell r="K513">
            <v>1269450.3500000001</v>
          </cell>
          <cell r="L513">
            <v>951383.56320855871</v>
          </cell>
          <cell r="M513">
            <v>1186198.2125787288</v>
          </cell>
        </row>
        <row r="514">
          <cell r="B514" t="str">
            <v>CAMBIO RETEN TRASERO DEL SIGUEÑAL</v>
          </cell>
          <cell r="C514">
            <v>1</v>
          </cell>
          <cell r="D514">
            <v>3796100</v>
          </cell>
          <cell r="E514">
            <v>3796100</v>
          </cell>
          <cell r="F514">
            <v>3796100</v>
          </cell>
          <cell r="G514">
            <v>3796100</v>
          </cell>
          <cell r="H514">
            <v>3796100</v>
          </cell>
          <cell r="I514">
            <v>3796100</v>
          </cell>
          <cell r="J514">
            <v>3796100</v>
          </cell>
          <cell r="K514">
            <v>3989701.1</v>
          </cell>
          <cell r="L514">
            <v>1223268.0853750054</v>
          </cell>
          <cell r="M514">
            <v>3531741.0205972227</v>
          </cell>
        </row>
        <row r="515">
          <cell r="B515" t="str">
            <v>CAMBIO RETEN CONTROL CAMBIOS</v>
          </cell>
          <cell r="C515">
            <v>1</v>
          </cell>
          <cell r="D515">
            <v>1035300</v>
          </cell>
          <cell r="E515">
            <v>1035300</v>
          </cell>
          <cell r="F515">
            <v>1035300</v>
          </cell>
          <cell r="G515">
            <v>1035300</v>
          </cell>
          <cell r="H515">
            <v>1035300</v>
          </cell>
          <cell r="I515">
            <v>1035300</v>
          </cell>
          <cell r="J515">
            <v>1035300</v>
          </cell>
          <cell r="K515">
            <v>1088100.3</v>
          </cell>
          <cell r="L515">
            <v>883412.95548560214</v>
          </cell>
          <cell r="M515">
            <v>1024290.3617206224</v>
          </cell>
        </row>
        <row r="516">
          <cell r="B516" t="str">
            <v>CAMBIO BUJES CONTROL CAMBIOS</v>
          </cell>
          <cell r="C516">
            <v>1</v>
          </cell>
          <cell r="D516">
            <v>345100</v>
          </cell>
          <cell r="E516">
            <v>345100</v>
          </cell>
          <cell r="F516">
            <v>345100</v>
          </cell>
          <cell r="G516">
            <v>345100</v>
          </cell>
          <cell r="H516">
            <v>345100</v>
          </cell>
          <cell r="I516">
            <v>345100</v>
          </cell>
          <cell r="J516">
            <v>345100</v>
          </cell>
          <cell r="K516">
            <v>362700.1</v>
          </cell>
          <cell r="L516">
            <v>176515.08</v>
          </cell>
          <cell r="M516">
            <v>328323.90888888889</v>
          </cell>
        </row>
        <row r="517">
          <cell r="B517" t="str">
            <v>DESMONTAR Y MONTAR TANQUE COMBUSTIBLE</v>
          </cell>
          <cell r="C517">
            <v>1</v>
          </cell>
          <cell r="D517">
            <v>1035300</v>
          </cell>
          <cell r="E517">
            <v>1035300</v>
          </cell>
          <cell r="F517">
            <v>1035300</v>
          </cell>
          <cell r="G517">
            <v>1035300</v>
          </cell>
          <cell r="H517">
            <v>1035300</v>
          </cell>
          <cell r="I517">
            <v>1035300</v>
          </cell>
          <cell r="J517">
            <v>1035300</v>
          </cell>
          <cell r="K517">
            <v>1088100.3</v>
          </cell>
          <cell r="L517">
            <v>326051.67175527662</v>
          </cell>
          <cell r="M517">
            <v>962361.33019503078</v>
          </cell>
        </row>
        <row r="518">
          <cell r="B518" t="str">
            <v>DESPINCHE LLANTA NORMAL</v>
          </cell>
          <cell r="C518">
            <v>1</v>
          </cell>
          <cell r="D518">
            <v>71400</v>
          </cell>
          <cell r="E518">
            <v>59500</v>
          </cell>
          <cell r="F518">
            <v>59500</v>
          </cell>
          <cell r="G518">
            <v>59500</v>
          </cell>
          <cell r="H518">
            <v>71400</v>
          </cell>
          <cell r="I518">
            <v>59500</v>
          </cell>
          <cell r="J518">
            <v>71400</v>
          </cell>
          <cell r="K518">
            <v>75041.399999999994</v>
          </cell>
          <cell r="L518">
            <v>26979.533882033753</v>
          </cell>
          <cell r="M518">
            <v>61580.103764670421</v>
          </cell>
        </row>
        <row r="519">
          <cell r="B519" t="str">
            <v>ENGRASE GENERAL</v>
          </cell>
          <cell r="C519">
            <v>1</v>
          </cell>
          <cell r="D519">
            <v>172550</v>
          </cell>
          <cell r="E519">
            <v>172550</v>
          </cell>
          <cell r="F519">
            <v>172550</v>
          </cell>
          <cell r="G519">
            <v>172550</v>
          </cell>
          <cell r="H519">
            <v>172550</v>
          </cell>
          <cell r="I519">
            <v>172550</v>
          </cell>
          <cell r="J519">
            <v>172550</v>
          </cell>
          <cell r="K519">
            <v>181350.05</v>
          </cell>
          <cell r="L519">
            <v>40573.864554087115</v>
          </cell>
          <cell r="M519">
            <v>158863.76828378747</v>
          </cell>
        </row>
        <row r="520">
          <cell r="B520" t="str">
            <v>SERVICIO DE DESVARE</v>
          </cell>
          <cell r="C520">
            <v>1</v>
          </cell>
          <cell r="D520">
            <v>345100</v>
          </cell>
          <cell r="E520">
            <v>345100</v>
          </cell>
          <cell r="F520">
            <v>345100</v>
          </cell>
          <cell r="G520">
            <v>345100</v>
          </cell>
          <cell r="H520">
            <v>345100</v>
          </cell>
          <cell r="I520">
            <v>345100</v>
          </cell>
          <cell r="J520">
            <v>345100</v>
          </cell>
          <cell r="K520">
            <v>362700.1</v>
          </cell>
          <cell r="L520">
            <v>326051.67175527662</v>
          </cell>
          <cell r="M520">
            <v>344939.0857505863</v>
          </cell>
        </row>
        <row r="521">
          <cell r="B521" t="str">
            <v>CAMBIO CRUCETAS CARDAN</v>
          </cell>
          <cell r="C521">
            <v>1</v>
          </cell>
          <cell r="D521">
            <v>690200</v>
          </cell>
          <cell r="E521">
            <v>690200</v>
          </cell>
          <cell r="F521">
            <v>690200</v>
          </cell>
          <cell r="G521">
            <v>690200</v>
          </cell>
          <cell r="H521">
            <v>690200</v>
          </cell>
          <cell r="I521">
            <v>690200</v>
          </cell>
          <cell r="J521">
            <v>690200</v>
          </cell>
          <cell r="K521">
            <v>725400.2</v>
          </cell>
          <cell r="L521">
            <v>176515.08</v>
          </cell>
          <cell r="M521">
            <v>637035.03111111117</v>
          </cell>
        </row>
        <row r="522">
          <cell r="B522" t="str">
            <v>CARGA DE AIRE ACONDICIONADO</v>
          </cell>
          <cell r="C522">
            <v>1</v>
          </cell>
          <cell r="D522">
            <v>862750</v>
          </cell>
          <cell r="E522">
            <v>862750</v>
          </cell>
          <cell r="F522">
            <v>862750</v>
          </cell>
          <cell r="G522">
            <v>862750</v>
          </cell>
          <cell r="H522">
            <v>862750</v>
          </cell>
          <cell r="I522">
            <v>862750</v>
          </cell>
          <cell r="J522">
            <v>862750</v>
          </cell>
          <cell r="K522">
            <v>906750.25</v>
          </cell>
          <cell r="L522">
            <v>482384.90602792468</v>
          </cell>
          <cell r="M522">
            <v>825376.12844754709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D6EA-CBBA-429A-98F9-C1CC974AD2E1}">
  <sheetPr>
    <tabColor theme="6"/>
  </sheetPr>
  <dimension ref="A1:F370"/>
  <sheetViews>
    <sheetView showGridLines="0" topLeftCell="A340" zoomScale="98" zoomScaleNormal="98" workbookViewId="0">
      <selection activeCell="F368" sqref="F368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2.28515625" style="1" customWidth="1"/>
    <col min="4" max="4" width="15.140625" style="1" bestFit="1" customWidth="1"/>
    <col min="5" max="5" width="16.7109375" style="1" customWidth="1"/>
    <col min="6" max="6" width="19.42578125" style="1" bestFit="1" customWidth="1"/>
    <col min="7" max="16384" width="11.42578125" style="1"/>
  </cols>
  <sheetData>
    <row r="1" spans="1:6" ht="12.75" customHeight="1">
      <c r="A1" s="41"/>
      <c r="B1" s="42" t="s">
        <v>0</v>
      </c>
      <c r="C1" s="43"/>
      <c r="D1" s="44"/>
      <c r="E1" s="51" t="s">
        <v>9</v>
      </c>
      <c r="F1" s="52"/>
    </row>
    <row r="2" spans="1:6">
      <c r="A2" s="41"/>
      <c r="B2" s="45"/>
      <c r="C2" s="46"/>
      <c r="D2" s="47"/>
      <c r="E2" s="51"/>
      <c r="F2" s="52"/>
    </row>
    <row r="3" spans="1:6">
      <c r="A3" s="41"/>
      <c r="B3" s="48"/>
      <c r="C3" s="49"/>
      <c r="D3" s="50"/>
      <c r="E3" s="53"/>
      <c r="F3" s="54"/>
    </row>
    <row r="4" spans="1:6">
      <c r="A4" s="2" t="s">
        <v>4</v>
      </c>
      <c r="B4" s="39"/>
      <c r="C4" s="39"/>
      <c r="D4" s="3" t="s">
        <v>10</v>
      </c>
      <c r="E4" s="40"/>
      <c r="F4" s="40"/>
    </row>
    <row r="5" spans="1:6" ht="25.5">
      <c r="A5" s="2" t="s">
        <v>1</v>
      </c>
      <c r="B5" s="39"/>
      <c r="C5" s="39"/>
      <c r="D5" s="3" t="s">
        <v>11</v>
      </c>
      <c r="E5" s="40"/>
      <c r="F5" s="40"/>
    </row>
    <row r="6" spans="1:6">
      <c r="A6" s="2" t="s">
        <v>5</v>
      </c>
      <c r="B6" s="39"/>
      <c r="C6" s="39"/>
      <c r="D6" s="64" t="s">
        <v>12</v>
      </c>
      <c r="E6" s="66"/>
      <c r="F6" s="67"/>
    </row>
    <row r="7" spans="1:6">
      <c r="A7" s="2" t="s">
        <v>6</v>
      </c>
      <c r="B7" s="39"/>
      <c r="C7" s="39"/>
      <c r="D7" s="65"/>
      <c r="E7" s="68"/>
      <c r="F7" s="69"/>
    </row>
    <row r="8" spans="1:6">
      <c r="A8" s="4" t="s">
        <v>7</v>
      </c>
      <c r="B8" s="39"/>
      <c r="C8" s="39"/>
      <c r="D8" s="3" t="s">
        <v>13</v>
      </c>
      <c r="E8" s="40"/>
      <c r="F8" s="40"/>
    </row>
    <row r="9" spans="1:6" ht="48" customHeight="1">
      <c r="A9" s="5" t="s">
        <v>8</v>
      </c>
      <c r="B9" s="58" t="s">
        <v>464</v>
      </c>
      <c r="C9" s="59"/>
      <c r="D9" s="59"/>
      <c r="E9" s="59"/>
      <c r="F9" s="60"/>
    </row>
    <row r="10" spans="1:6">
      <c r="A10" s="61" t="s">
        <v>466</v>
      </c>
      <c r="B10" s="62"/>
      <c r="C10" s="62"/>
      <c r="D10" s="62"/>
      <c r="E10" s="62"/>
      <c r="F10" s="63"/>
    </row>
    <row r="11" spans="1:6" ht="51">
      <c r="A11" s="8" t="s">
        <v>2</v>
      </c>
      <c r="B11" s="8" t="s">
        <v>3</v>
      </c>
      <c r="C11" s="8" t="s">
        <v>16</v>
      </c>
      <c r="D11" s="8" t="s">
        <v>463</v>
      </c>
      <c r="E11" s="9" t="s">
        <v>14</v>
      </c>
      <c r="F11" s="8" t="s">
        <v>15</v>
      </c>
    </row>
    <row r="12" spans="1:6">
      <c r="A12" s="13">
        <v>1</v>
      </c>
      <c r="B12" s="11" t="s">
        <v>17</v>
      </c>
      <c r="C12" s="10" t="s">
        <v>16</v>
      </c>
      <c r="D12" s="6">
        <v>1</v>
      </c>
      <c r="E12" s="14">
        <f>VLOOKUP(B12,'[1]ESTUDIO DE MERCADO'!B$13:T$455,15,0)</f>
        <v>62603.57</v>
      </c>
      <c r="F12" s="7"/>
    </row>
    <row r="13" spans="1:6">
      <c r="A13" s="13">
        <f>A12+1</f>
        <v>2</v>
      </c>
      <c r="B13" s="11" t="s">
        <v>18</v>
      </c>
      <c r="C13" s="10" t="s">
        <v>16</v>
      </c>
      <c r="D13" s="6">
        <v>1</v>
      </c>
      <c r="E13" s="14">
        <f>VLOOKUP(B13,'[1]ESTUDIO DE MERCADO'!B$13:T$455,15,0)</f>
        <v>25243.375</v>
      </c>
      <c r="F13" s="7"/>
    </row>
    <row r="14" spans="1:6">
      <c r="A14" s="13">
        <f t="shared" ref="A14:A77" si="0">A13+1</f>
        <v>3</v>
      </c>
      <c r="B14" s="11" t="s">
        <v>19</v>
      </c>
      <c r="C14" s="10" t="s">
        <v>20</v>
      </c>
      <c r="D14" s="6">
        <v>1</v>
      </c>
      <c r="E14" s="14">
        <f>VLOOKUP(B14,'[1]ESTUDIO DE MERCADO'!B$13:T$455,15,0)</f>
        <v>50980.7255</v>
      </c>
      <c r="F14" s="7"/>
    </row>
    <row r="15" spans="1:6">
      <c r="A15" s="13">
        <f t="shared" si="0"/>
        <v>4</v>
      </c>
      <c r="B15" s="11" t="s">
        <v>21</v>
      </c>
      <c r="C15" s="10" t="s">
        <v>20</v>
      </c>
      <c r="D15" s="6">
        <v>1</v>
      </c>
      <c r="E15" s="14">
        <f>VLOOKUP(B15,'[1]ESTUDIO DE MERCADO'!B$13:T$455,15,0)</f>
        <v>54013.385999999999</v>
      </c>
      <c r="F15" s="7"/>
    </row>
    <row r="16" spans="1:6">
      <c r="A16" s="13">
        <f t="shared" si="0"/>
        <v>5</v>
      </c>
      <c r="B16" s="11" t="s">
        <v>22</v>
      </c>
      <c r="C16" s="10" t="s">
        <v>20</v>
      </c>
      <c r="D16" s="6">
        <v>1</v>
      </c>
      <c r="E16" s="14">
        <f>VLOOKUP(B16,'[1]ESTUDIO DE MERCADO'!B$13:T$455,15,0)</f>
        <v>54013.385999999999</v>
      </c>
      <c r="F16" s="7"/>
    </row>
    <row r="17" spans="1:6">
      <c r="A17" s="13">
        <f t="shared" si="0"/>
        <v>6</v>
      </c>
      <c r="B17" s="11" t="s">
        <v>23</v>
      </c>
      <c r="C17" s="10" t="s">
        <v>20</v>
      </c>
      <c r="D17" s="6">
        <v>1</v>
      </c>
      <c r="E17" s="14">
        <f>VLOOKUP(B17,'[1]ESTUDIO DE MERCADO'!B$13:T$455,15,0)</f>
        <v>54013.385999999999</v>
      </c>
      <c r="F17" s="7"/>
    </row>
    <row r="18" spans="1:6">
      <c r="A18" s="13">
        <f t="shared" si="0"/>
        <v>7</v>
      </c>
      <c r="B18" s="11" t="s">
        <v>25</v>
      </c>
      <c r="C18" s="10" t="s">
        <v>16</v>
      </c>
      <c r="D18" s="6">
        <v>1</v>
      </c>
      <c r="E18" s="14">
        <f>VLOOKUP(B18,'[1]ESTUDIO DE MERCADO'!B$13:T$455,15,0)</f>
        <v>5188018.43</v>
      </c>
      <c r="F18" s="7"/>
    </row>
    <row r="19" spans="1:6">
      <c r="A19" s="13">
        <f t="shared" si="0"/>
        <v>8</v>
      </c>
      <c r="B19" s="11" t="s">
        <v>28</v>
      </c>
      <c r="C19" s="10" t="s">
        <v>16</v>
      </c>
      <c r="D19" s="6">
        <v>1</v>
      </c>
      <c r="E19" s="14">
        <f>VLOOKUP(B19,'[1]ESTUDIO DE MERCADO'!B$13:T$455,15,0)</f>
        <v>1457047.605</v>
      </c>
      <c r="F19" s="7"/>
    </row>
    <row r="20" spans="1:6">
      <c r="A20" s="13">
        <f t="shared" si="0"/>
        <v>9</v>
      </c>
      <c r="B20" s="11" t="s">
        <v>30</v>
      </c>
      <c r="C20" s="10" t="s">
        <v>16</v>
      </c>
      <c r="D20" s="6">
        <v>1</v>
      </c>
      <c r="E20" s="14">
        <f>VLOOKUP(B20,'[1]ESTUDIO DE MERCADO'!B$13:T$455,15,0)</f>
        <v>417020.55499999999</v>
      </c>
      <c r="F20" s="7"/>
    </row>
    <row r="21" spans="1:6">
      <c r="A21" s="13">
        <f t="shared" si="0"/>
        <v>10</v>
      </c>
      <c r="B21" s="11" t="s">
        <v>31</v>
      </c>
      <c r="C21" s="10" t="s">
        <v>16</v>
      </c>
      <c r="D21" s="6">
        <v>1</v>
      </c>
      <c r="E21" s="14">
        <f>VLOOKUP(B21,'[1]ESTUDIO DE MERCADO'!B$13:T$455,15,0)</f>
        <v>102992.97</v>
      </c>
      <c r="F21" s="7"/>
    </row>
    <row r="22" spans="1:6">
      <c r="A22" s="13">
        <f t="shared" si="0"/>
        <v>11</v>
      </c>
      <c r="B22" s="11" t="s">
        <v>38</v>
      </c>
      <c r="C22" s="10" t="s">
        <v>16</v>
      </c>
      <c r="D22" s="6">
        <v>1</v>
      </c>
      <c r="E22" s="14">
        <f>VLOOKUP(B22,'[1]ESTUDIO DE MERCADO'!B$13:T$455,15,0)</f>
        <v>1395454.7955</v>
      </c>
      <c r="F22" s="7"/>
    </row>
    <row r="23" spans="1:6">
      <c r="A23" s="13">
        <f t="shared" si="0"/>
        <v>12</v>
      </c>
      <c r="B23" s="11" t="s">
        <v>39</v>
      </c>
      <c r="C23" s="10" t="s">
        <v>27</v>
      </c>
      <c r="D23" s="6">
        <v>1</v>
      </c>
      <c r="E23" s="14">
        <f>VLOOKUP(B23,'[1]ESTUDIO DE MERCADO'!B$13:T$455,15,0)</f>
        <v>1395454.7955</v>
      </c>
      <c r="F23" s="7"/>
    </row>
    <row r="24" spans="1:6">
      <c r="A24" s="13">
        <f t="shared" si="0"/>
        <v>13</v>
      </c>
      <c r="B24" s="11" t="s">
        <v>40</v>
      </c>
      <c r="C24" s="10" t="s">
        <v>27</v>
      </c>
      <c r="D24" s="6">
        <v>1</v>
      </c>
      <c r="E24" s="14">
        <f>VLOOKUP(B24,'[1]ESTUDIO DE MERCADO'!B$13:T$455,15,0)</f>
        <v>5048.6750000000002</v>
      </c>
      <c r="F24" s="7"/>
    </row>
    <row r="25" spans="1:6">
      <c r="A25" s="13">
        <f t="shared" si="0"/>
        <v>14</v>
      </c>
      <c r="B25" s="11" t="s">
        <v>41</v>
      </c>
      <c r="C25" s="10" t="s">
        <v>27</v>
      </c>
      <c r="D25" s="6">
        <v>1</v>
      </c>
      <c r="E25" s="14">
        <f>VLOOKUP(B25,'[1]ESTUDIO DE MERCADO'!B$13:T$455,15,0)</f>
        <v>198917.79499999998</v>
      </c>
      <c r="F25" s="7"/>
    </row>
    <row r="26" spans="1:6">
      <c r="A26" s="13">
        <f t="shared" si="0"/>
        <v>15</v>
      </c>
      <c r="B26" s="11" t="s">
        <v>43</v>
      </c>
      <c r="C26" s="10" t="s">
        <v>16</v>
      </c>
      <c r="D26" s="6">
        <v>1</v>
      </c>
      <c r="E26" s="14">
        <f>VLOOKUP(B26,'[1]ESTUDIO DE MERCADO'!B$13:T$455,15,0)</f>
        <v>48460.28</v>
      </c>
      <c r="F26" s="7"/>
    </row>
    <row r="27" spans="1:6">
      <c r="A27" s="13">
        <f t="shared" si="0"/>
        <v>16</v>
      </c>
      <c r="B27" s="11" t="s">
        <v>44</v>
      </c>
      <c r="C27" s="10" t="s">
        <v>16</v>
      </c>
      <c r="D27" s="6">
        <v>1</v>
      </c>
      <c r="E27" s="14">
        <f>VLOOKUP(B27,'[1]ESTUDIO DE MERCADO'!B$13:T$455,15,0)</f>
        <v>2519288.8250000002</v>
      </c>
      <c r="F27" s="7"/>
    </row>
    <row r="28" spans="1:6">
      <c r="A28" s="13">
        <f t="shared" si="0"/>
        <v>17</v>
      </c>
      <c r="B28" s="11" t="s">
        <v>45</v>
      </c>
      <c r="C28" s="10" t="s">
        <v>16</v>
      </c>
      <c r="D28" s="6">
        <v>1</v>
      </c>
      <c r="E28" s="14">
        <f>VLOOKUP(B28,'[1]ESTUDIO DE MERCADO'!B$13:T$455,15,0)</f>
        <v>2519288.8250000002</v>
      </c>
      <c r="F28" s="7"/>
    </row>
    <row r="29" spans="1:6">
      <c r="A29" s="13">
        <f t="shared" si="0"/>
        <v>18</v>
      </c>
      <c r="B29" s="11" t="s">
        <v>46</v>
      </c>
      <c r="C29" s="10" t="s">
        <v>16</v>
      </c>
      <c r="D29" s="6">
        <v>1</v>
      </c>
      <c r="E29" s="14">
        <f>VLOOKUP(B29,'[1]ESTUDIO DE MERCADO'!B$13:T$455,15,0)</f>
        <v>1754919.4300000002</v>
      </c>
      <c r="F29" s="7"/>
    </row>
    <row r="30" spans="1:6">
      <c r="A30" s="13">
        <f t="shared" si="0"/>
        <v>19</v>
      </c>
      <c r="B30" s="11" t="s">
        <v>47</v>
      </c>
      <c r="C30" s="10" t="s">
        <v>27</v>
      </c>
      <c r="D30" s="6">
        <v>1</v>
      </c>
      <c r="E30" s="14">
        <f>VLOOKUP(B30,'[1]ESTUDIO DE MERCADO'!B$13:T$455,15,0)</f>
        <v>4421245.0154999997</v>
      </c>
      <c r="F30" s="7"/>
    </row>
    <row r="31" spans="1:6">
      <c r="A31" s="13">
        <f t="shared" si="0"/>
        <v>20</v>
      </c>
      <c r="B31" s="11" t="s">
        <v>49</v>
      </c>
      <c r="C31" s="10" t="s">
        <v>27</v>
      </c>
      <c r="D31" s="6">
        <v>1</v>
      </c>
      <c r="E31" s="14">
        <f>VLOOKUP(B31,'[1]ESTUDIO DE MERCADO'!B$13:T$455,15,0)</f>
        <v>135304.49</v>
      </c>
      <c r="F31" s="7"/>
    </row>
    <row r="32" spans="1:6">
      <c r="A32" s="13">
        <f t="shared" si="0"/>
        <v>21</v>
      </c>
      <c r="B32" s="11" t="s">
        <v>52</v>
      </c>
      <c r="C32" s="10" t="s">
        <v>16</v>
      </c>
      <c r="D32" s="6">
        <v>1</v>
      </c>
      <c r="E32" s="14">
        <f>VLOOKUP(B32,'[1]ESTUDIO DE MERCADO'!B$13:T$455,15,0)</f>
        <v>576834.78</v>
      </c>
      <c r="F32" s="7"/>
    </row>
    <row r="33" spans="1:6">
      <c r="A33" s="13">
        <f t="shared" si="0"/>
        <v>22</v>
      </c>
      <c r="B33" s="11" t="s">
        <v>53</v>
      </c>
      <c r="C33" s="10" t="s">
        <v>16</v>
      </c>
      <c r="D33" s="6">
        <v>1</v>
      </c>
      <c r="E33" s="14">
        <f>VLOOKUP(B33,'[1]ESTUDIO DE MERCADO'!B$13:T$455,15,0)</f>
        <v>576834.78</v>
      </c>
      <c r="F33" s="7"/>
    </row>
    <row r="34" spans="1:6">
      <c r="A34" s="13">
        <f t="shared" si="0"/>
        <v>23</v>
      </c>
      <c r="B34" s="11" t="s">
        <v>54</v>
      </c>
      <c r="C34" s="10" t="s">
        <v>16</v>
      </c>
      <c r="D34" s="6">
        <v>1</v>
      </c>
      <c r="E34" s="14">
        <f>VLOOKUP(B34,'[1]ESTUDIO DE MERCADO'!B$13:T$455,15,0)</f>
        <v>576834.78</v>
      </c>
      <c r="F34" s="7"/>
    </row>
    <row r="35" spans="1:6">
      <c r="A35" s="13">
        <f t="shared" si="0"/>
        <v>24</v>
      </c>
      <c r="B35" s="11" t="s">
        <v>55</v>
      </c>
      <c r="C35" s="10" t="s">
        <v>16</v>
      </c>
      <c r="D35" s="6">
        <v>1</v>
      </c>
      <c r="E35" s="14">
        <f>VLOOKUP(B35,'[1]ESTUDIO DE MERCADO'!B$13:T$455,15,0)</f>
        <v>1001656.0945</v>
      </c>
      <c r="F35" s="7"/>
    </row>
    <row r="36" spans="1:6">
      <c r="A36" s="13">
        <f t="shared" si="0"/>
        <v>25</v>
      </c>
      <c r="B36" s="11" t="s">
        <v>56</v>
      </c>
      <c r="C36" s="10" t="s">
        <v>16</v>
      </c>
      <c r="D36" s="6">
        <v>1</v>
      </c>
      <c r="E36" s="14">
        <f>VLOOKUP(B36,'[1]ESTUDIO DE MERCADO'!B$13:T$455,15,0)</f>
        <v>1001656.0945</v>
      </c>
      <c r="F36" s="7"/>
    </row>
    <row r="37" spans="1:6">
      <c r="A37" s="13">
        <f t="shared" si="0"/>
        <v>26</v>
      </c>
      <c r="B37" s="11" t="s">
        <v>57</v>
      </c>
      <c r="C37" s="10" t="s">
        <v>16</v>
      </c>
      <c r="D37" s="6">
        <v>1</v>
      </c>
      <c r="E37" s="14">
        <f>VLOOKUP(B37,'[1]ESTUDIO DE MERCADO'!B$13:T$455,15,0)</f>
        <v>682580.86</v>
      </c>
      <c r="F37" s="7"/>
    </row>
    <row r="38" spans="1:6">
      <c r="A38" s="13">
        <f t="shared" si="0"/>
        <v>27</v>
      </c>
      <c r="B38" s="11" t="s">
        <v>58</v>
      </c>
      <c r="C38" s="10" t="s">
        <v>16</v>
      </c>
      <c r="D38" s="6">
        <v>1</v>
      </c>
      <c r="E38" s="14">
        <f>VLOOKUP(B38,'[1]ESTUDIO DE MERCADO'!B$13:T$455,15,0)</f>
        <v>339270.95999999996</v>
      </c>
      <c r="F38" s="7"/>
    </row>
    <row r="39" spans="1:6">
      <c r="A39" s="13">
        <f t="shared" si="0"/>
        <v>28</v>
      </c>
      <c r="B39" s="11" t="s">
        <v>59</v>
      </c>
      <c r="C39" s="10" t="s">
        <v>16</v>
      </c>
      <c r="D39" s="6">
        <v>1</v>
      </c>
      <c r="E39" s="14">
        <f>VLOOKUP(B39,'[1]ESTUDIO DE MERCADO'!B$13:T$455,15,0)</f>
        <v>278561</v>
      </c>
      <c r="F39" s="7"/>
    </row>
    <row r="40" spans="1:6">
      <c r="A40" s="13">
        <f t="shared" si="0"/>
        <v>29</v>
      </c>
      <c r="B40" s="11" t="s">
        <v>60</v>
      </c>
      <c r="C40" s="10" t="s">
        <v>16</v>
      </c>
      <c r="D40" s="6">
        <v>1</v>
      </c>
      <c r="E40" s="14">
        <f>VLOOKUP(B40,'[1]ESTUDIO DE MERCADO'!B$13:T$455,15,0)</f>
        <v>1392911.5</v>
      </c>
      <c r="F40" s="7"/>
    </row>
    <row r="41" spans="1:6">
      <c r="A41" s="13">
        <f t="shared" si="0"/>
        <v>30</v>
      </c>
      <c r="B41" s="11" t="s">
        <v>61</v>
      </c>
      <c r="C41" s="10" t="s">
        <v>27</v>
      </c>
      <c r="D41" s="6">
        <v>1</v>
      </c>
      <c r="E41" s="14">
        <f>VLOOKUP(B41,'[1]ESTUDIO DE MERCADO'!B$13:T$455,15,0)</f>
        <v>1392911.5</v>
      </c>
      <c r="F41" s="7"/>
    </row>
    <row r="42" spans="1:6">
      <c r="A42" s="13">
        <f t="shared" si="0"/>
        <v>31</v>
      </c>
      <c r="B42" s="11" t="s">
        <v>62</v>
      </c>
      <c r="C42" s="10" t="s">
        <v>16</v>
      </c>
      <c r="D42" s="6">
        <v>1</v>
      </c>
      <c r="E42" s="14">
        <f>VLOOKUP(B42,'[1]ESTUDIO DE MERCADO'!B$13:T$455,15,0)</f>
        <v>1221779.3500000001</v>
      </c>
      <c r="F42" s="7"/>
    </row>
    <row r="43" spans="1:6">
      <c r="A43" s="13">
        <f t="shared" si="0"/>
        <v>32</v>
      </c>
      <c r="B43" s="11" t="s">
        <v>63</v>
      </c>
      <c r="C43" s="10" t="s">
        <v>16</v>
      </c>
      <c r="D43" s="6">
        <v>1</v>
      </c>
      <c r="E43" s="14">
        <f>VLOOKUP(B43,'[1]ESTUDIO DE MERCADO'!B$13:T$455,15,0)</f>
        <v>515867</v>
      </c>
      <c r="F43" s="7"/>
    </row>
    <row r="44" spans="1:6">
      <c r="A44" s="13">
        <f t="shared" si="0"/>
        <v>33</v>
      </c>
      <c r="B44" s="11" t="s">
        <v>64</v>
      </c>
      <c r="C44" s="10" t="s">
        <v>16</v>
      </c>
      <c r="D44" s="6">
        <v>1</v>
      </c>
      <c r="E44" s="14">
        <f>VLOOKUP(B44,'[1]ESTUDIO DE MERCADO'!B$13:T$455,15,0)</f>
        <v>258492.16</v>
      </c>
      <c r="F44" s="7"/>
    </row>
    <row r="45" spans="1:6">
      <c r="A45" s="13">
        <f t="shared" si="0"/>
        <v>34</v>
      </c>
      <c r="B45" s="11" t="s">
        <v>65</v>
      </c>
      <c r="C45" s="10" t="s">
        <v>16</v>
      </c>
      <c r="D45" s="6">
        <v>1</v>
      </c>
      <c r="E45" s="14">
        <f>VLOOKUP(B45,'[1]ESTUDIO DE MERCADO'!B$13:T$455,15,0)</f>
        <v>28324050</v>
      </c>
      <c r="F45" s="7"/>
    </row>
    <row r="46" spans="1:6">
      <c r="A46" s="13">
        <f t="shared" si="0"/>
        <v>35</v>
      </c>
      <c r="B46" s="11" t="s">
        <v>66</v>
      </c>
      <c r="C46" s="10" t="s">
        <v>16</v>
      </c>
      <c r="D46" s="6">
        <v>1</v>
      </c>
      <c r="E46" s="14">
        <f>VLOOKUP(B46,'[1]ESTUDIO DE MERCADO'!B$13:T$455,15,0)</f>
        <v>413907.25</v>
      </c>
      <c r="F46" s="7"/>
    </row>
    <row r="47" spans="1:6">
      <c r="A47" s="13">
        <f t="shared" si="0"/>
        <v>36</v>
      </c>
      <c r="B47" s="11" t="s">
        <v>67</v>
      </c>
      <c r="C47" s="10" t="s">
        <v>16</v>
      </c>
      <c r="D47" s="6">
        <v>1</v>
      </c>
      <c r="E47" s="14">
        <f>VLOOKUP(B47,'[1]ESTUDIO DE MERCADO'!B$13:T$455,15,0)</f>
        <v>593724.17999999993</v>
      </c>
      <c r="F47" s="7"/>
    </row>
    <row r="48" spans="1:6">
      <c r="A48" s="13">
        <f t="shared" si="0"/>
        <v>37</v>
      </c>
      <c r="B48" s="11" t="s">
        <v>68</v>
      </c>
      <c r="C48" s="10" t="s">
        <v>16</v>
      </c>
      <c r="D48" s="6">
        <v>1</v>
      </c>
      <c r="E48" s="14">
        <f>VLOOKUP(B48,'[1]ESTUDIO DE MERCADO'!B$13:T$455,15,0)</f>
        <v>592225.80000000005</v>
      </c>
      <c r="F48" s="7"/>
    </row>
    <row r="49" spans="1:6">
      <c r="A49" s="13">
        <f t="shared" si="0"/>
        <v>38</v>
      </c>
      <c r="B49" s="11" t="s">
        <v>69</v>
      </c>
      <c r="C49" s="10" t="s">
        <v>16</v>
      </c>
      <c r="D49" s="6">
        <v>1</v>
      </c>
      <c r="E49" s="14">
        <f>VLOOKUP(B49,'[1]ESTUDIO DE MERCADO'!B$13:T$455,15,0)</f>
        <v>793880.25</v>
      </c>
      <c r="F49" s="7"/>
    </row>
    <row r="50" spans="1:6">
      <c r="A50" s="13">
        <f t="shared" si="0"/>
        <v>39</v>
      </c>
      <c r="B50" s="11" t="s">
        <v>70</v>
      </c>
      <c r="C50" s="10" t="s">
        <v>16</v>
      </c>
      <c r="D50" s="6">
        <v>1</v>
      </c>
      <c r="E50" s="14">
        <f>VLOOKUP(B50,'[1]ESTUDIO DE MERCADO'!B$13:T$455,15,0)</f>
        <v>805768.53</v>
      </c>
      <c r="F50" s="7"/>
    </row>
    <row r="51" spans="1:6">
      <c r="A51" s="13">
        <f t="shared" si="0"/>
        <v>40</v>
      </c>
      <c r="B51" s="11" t="s">
        <v>72</v>
      </c>
      <c r="C51" s="10" t="s">
        <v>16</v>
      </c>
      <c r="D51" s="6">
        <v>1</v>
      </c>
      <c r="E51" s="14">
        <f>VLOOKUP(B51,'[1]ESTUDIO DE MERCADO'!B$13:T$455,15,0)</f>
        <v>2224447.2305000001</v>
      </c>
      <c r="F51" s="7"/>
    </row>
    <row r="52" spans="1:6">
      <c r="A52" s="13">
        <f t="shared" si="0"/>
        <v>41</v>
      </c>
      <c r="B52" s="11" t="s">
        <v>73</v>
      </c>
      <c r="C52" s="10" t="s">
        <v>16</v>
      </c>
      <c r="D52" s="6">
        <v>1</v>
      </c>
      <c r="E52" s="14">
        <f>VLOOKUP(B52,'[1]ESTUDIO DE MERCADO'!B$13:T$455,15,0)</f>
        <v>2224447.2305000001</v>
      </c>
      <c r="F52" s="7"/>
    </row>
    <row r="53" spans="1:6">
      <c r="A53" s="13">
        <f t="shared" si="0"/>
        <v>42</v>
      </c>
      <c r="B53" s="11" t="s">
        <v>74</v>
      </c>
      <c r="C53" s="10" t="s">
        <v>16</v>
      </c>
      <c r="D53" s="6">
        <v>1</v>
      </c>
      <c r="E53" s="14">
        <f>VLOOKUP(B53,'[1]ESTUDIO DE MERCADO'!B$13:T$455,15,0)</f>
        <v>731682</v>
      </c>
      <c r="F53" s="7"/>
    </row>
    <row r="54" spans="1:6">
      <c r="A54" s="13">
        <f t="shared" si="0"/>
        <v>43</v>
      </c>
      <c r="B54" s="11" t="s">
        <v>75</v>
      </c>
      <c r="C54" s="10" t="s">
        <v>16</v>
      </c>
      <c r="D54" s="6">
        <v>1</v>
      </c>
      <c r="E54" s="14">
        <f>VLOOKUP(B54,'[1]ESTUDIO DE MERCADO'!B$13:T$455,15,0)</f>
        <v>1457047.605</v>
      </c>
      <c r="F54" s="7"/>
    </row>
    <row r="55" spans="1:6">
      <c r="A55" s="13">
        <f t="shared" si="0"/>
        <v>44</v>
      </c>
      <c r="B55" s="11" t="s">
        <v>76</v>
      </c>
      <c r="C55" s="10" t="s">
        <v>16</v>
      </c>
      <c r="D55" s="6">
        <v>1</v>
      </c>
      <c r="E55" s="14">
        <f>VLOOKUP(B55,'[1]ESTUDIO DE MERCADO'!B$13:T$455,15,0)</f>
        <v>2224447.2305000001</v>
      </c>
      <c r="F55" s="7"/>
    </row>
    <row r="56" spans="1:6">
      <c r="A56" s="13">
        <f t="shared" si="0"/>
        <v>45</v>
      </c>
      <c r="B56" s="11" t="s">
        <v>77</v>
      </c>
      <c r="C56" s="10" t="s">
        <v>16</v>
      </c>
      <c r="D56" s="6">
        <v>1</v>
      </c>
      <c r="E56" s="14">
        <f>VLOOKUP(B56,'[1]ESTUDIO DE MERCADO'!B$13:T$455,15,0)</f>
        <v>1853873.46</v>
      </c>
      <c r="F56" s="7"/>
    </row>
    <row r="57" spans="1:6">
      <c r="A57" s="13">
        <f t="shared" si="0"/>
        <v>46</v>
      </c>
      <c r="B57" s="11" t="s">
        <v>78</v>
      </c>
      <c r="C57" s="10" t="s">
        <v>16</v>
      </c>
      <c r="D57" s="6">
        <v>1</v>
      </c>
      <c r="E57" s="14">
        <f>VLOOKUP(B57,'[1]ESTUDIO DE MERCADO'!B$13:T$455,15,0)</f>
        <v>3705727.45</v>
      </c>
      <c r="F57" s="7"/>
    </row>
    <row r="58" spans="1:6">
      <c r="A58" s="13">
        <f t="shared" si="0"/>
        <v>47</v>
      </c>
      <c r="B58" s="11" t="s">
        <v>80</v>
      </c>
      <c r="C58" s="10" t="s">
        <v>16</v>
      </c>
      <c r="D58" s="6">
        <v>1</v>
      </c>
      <c r="E58" s="14">
        <f>VLOOKUP(B58,'[1]ESTUDIO DE MERCADO'!B$13:T$455,15,0)</f>
        <v>11107.084999999999</v>
      </c>
      <c r="F58" s="7"/>
    </row>
    <row r="59" spans="1:6">
      <c r="A59" s="13">
        <f t="shared" si="0"/>
        <v>48</v>
      </c>
      <c r="B59" s="11" t="s">
        <v>81</v>
      </c>
      <c r="C59" s="10" t="s">
        <v>16</v>
      </c>
      <c r="D59" s="6">
        <v>1</v>
      </c>
      <c r="E59" s="14">
        <f>VLOOKUP(B59,'[1]ESTUDIO DE MERCADO'!B$13:T$455,15,0)</f>
        <v>11107.084999999999</v>
      </c>
      <c r="F59" s="7"/>
    </row>
    <row r="60" spans="1:6">
      <c r="A60" s="13">
        <f t="shared" si="0"/>
        <v>49</v>
      </c>
      <c r="B60" s="11" t="s">
        <v>82</v>
      </c>
      <c r="C60" s="10" t="s">
        <v>16</v>
      </c>
      <c r="D60" s="6">
        <v>1</v>
      </c>
      <c r="E60" s="14">
        <f>VLOOKUP(B60,'[1]ESTUDIO DE MERCADO'!B$13:T$455,15,0)</f>
        <v>85828.500499999995</v>
      </c>
      <c r="F60" s="7"/>
    </row>
    <row r="61" spans="1:6">
      <c r="A61" s="13">
        <f t="shared" si="0"/>
        <v>50</v>
      </c>
      <c r="B61" s="11" t="s">
        <v>83</v>
      </c>
      <c r="C61" s="10" t="s">
        <v>16</v>
      </c>
      <c r="D61" s="6">
        <v>1</v>
      </c>
      <c r="E61" s="14">
        <f>VLOOKUP(B61,'[1]ESTUDIO DE MERCADO'!B$13:T$455,15,0)</f>
        <v>85828.500499999995</v>
      </c>
      <c r="F61" s="7"/>
    </row>
    <row r="62" spans="1:6">
      <c r="A62" s="13">
        <f t="shared" si="0"/>
        <v>51</v>
      </c>
      <c r="B62" s="11" t="s">
        <v>84</v>
      </c>
      <c r="C62" s="10" t="s">
        <v>16</v>
      </c>
      <c r="D62" s="6">
        <v>1</v>
      </c>
      <c r="E62" s="14">
        <f>VLOOKUP(B62,'[1]ESTUDIO DE MERCADO'!B$13:T$455,15,0)</f>
        <v>190840.9405</v>
      </c>
      <c r="F62" s="7"/>
    </row>
    <row r="63" spans="1:6">
      <c r="A63" s="13">
        <f t="shared" si="0"/>
        <v>52</v>
      </c>
      <c r="B63" s="11" t="s">
        <v>85</v>
      </c>
      <c r="C63" s="10" t="s">
        <v>16</v>
      </c>
      <c r="D63" s="6">
        <v>1</v>
      </c>
      <c r="E63" s="14">
        <f>VLOOKUP(B63,'[1]ESTUDIO DE MERCADO'!B$13:T$455,15,0)</f>
        <v>190840.9405</v>
      </c>
      <c r="F63" s="7"/>
    </row>
    <row r="64" spans="1:6">
      <c r="A64" s="13">
        <f t="shared" si="0"/>
        <v>53</v>
      </c>
      <c r="B64" s="11" t="s">
        <v>86</v>
      </c>
      <c r="C64" s="12" t="s">
        <v>16</v>
      </c>
      <c r="D64" s="6">
        <v>1</v>
      </c>
      <c r="E64" s="14">
        <f>VLOOKUP(B64,'[1]ESTUDIO DE MERCADO'!B$13:T$455,15,0)</f>
        <v>8077.88</v>
      </c>
      <c r="F64" s="7"/>
    </row>
    <row r="65" spans="1:6">
      <c r="A65" s="13">
        <f t="shared" si="0"/>
        <v>54</v>
      </c>
      <c r="B65" s="11" t="s">
        <v>87</v>
      </c>
      <c r="C65" s="10" t="s">
        <v>16</v>
      </c>
      <c r="D65" s="6">
        <v>1</v>
      </c>
      <c r="E65" s="14">
        <f>VLOOKUP(B65,'[1]ESTUDIO DE MERCADO'!B$13:T$455,15,0)</f>
        <v>17165.495000000003</v>
      </c>
      <c r="F65" s="7"/>
    </row>
    <row r="66" spans="1:6">
      <c r="A66" s="13">
        <f t="shared" si="0"/>
        <v>55</v>
      </c>
      <c r="B66" s="11" t="s">
        <v>88</v>
      </c>
      <c r="C66" s="10" t="s">
        <v>16</v>
      </c>
      <c r="D66" s="6">
        <v>1</v>
      </c>
      <c r="E66" s="14">
        <f>VLOOKUP(B66,'[1]ESTUDIO DE MERCADO'!B$13:T$455,15,0)</f>
        <v>18175.23</v>
      </c>
      <c r="F66" s="7"/>
    </row>
    <row r="67" spans="1:6">
      <c r="A67" s="13">
        <f t="shared" si="0"/>
        <v>56</v>
      </c>
      <c r="B67" s="11" t="s">
        <v>89</v>
      </c>
      <c r="C67" s="12" t="s">
        <v>16</v>
      </c>
      <c r="D67" s="6">
        <v>1</v>
      </c>
      <c r="E67" s="14">
        <f>VLOOKUP(B67,'[1]ESTUDIO DE MERCADO'!B$13:T$455,15,0)</f>
        <v>8077.88</v>
      </c>
      <c r="F67" s="7"/>
    </row>
    <row r="68" spans="1:6">
      <c r="A68" s="13">
        <f t="shared" si="0"/>
        <v>57</v>
      </c>
      <c r="B68" s="11" t="s">
        <v>90</v>
      </c>
      <c r="C68" s="10" t="s">
        <v>16</v>
      </c>
      <c r="D68" s="6">
        <v>1</v>
      </c>
      <c r="E68" s="14">
        <f>VLOOKUP(B68,'[1]ESTUDIO DE MERCADO'!B$13:T$455,15,0)</f>
        <v>9188.6149999999998</v>
      </c>
      <c r="F68" s="7"/>
    </row>
    <row r="69" spans="1:6">
      <c r="A69" s="13">
        <f t="shared" si="0"/>
        <v>58</v>
      </c>
      <c r="B69" s="11" t="s">
        <v>91</v>
      </c>
      <c r="C69" s="10" t="s">
        <v>16</v>
      </c>
      <c r="D69" s="6">
        <v>1</v>
      </c>
      <c r="E69" s="14">
        <f>VLOOKUP(B69,'[1]ESTUDIO DE MERCADO'!B$13:T$455,15,0)</f>
        <v>190840.9405</v>
      </c>
      <c r="F69" s="7"/>
    </row>
    <row r="70" spans="1:6">
      <c r="A70" s="13">
        <f t="shared" si="0"/>
        <v>59</v>
      </c>
      <c r="B70" s="11" t="s">
        <v>92</v>
      </c>
      <c r="C70" s="10" t="s">
        <v>16</v>
      </c>
      <c r="D70" s="6">
        <v>1</v>
      </c>
      <c r="E70" s="14">
        <f>VLOOKUP(B70,'[1]ESTUDIO DE MERCADO'!B$13:T$455,15,0)</f>
        <v>190840.9405</v>
      </c>
      <c r="F70" s="7"/>
    </row>
    <row r="71" spans="1:6">
      <c r="A71" s="13">
        <f t="shared" si="0"/>
        <v>60</v>
      </c>
      <c r="B71" s="11" t="s">
        <v>93</v>
      </c>
      <c r="C71" s="10" t="s">
        <v>16</v>
      </c>
      <c r="D71" s="6">
        <v>1</v>
      </c>
      <c r="E71" s="14">
        <f>VLOOKUP(B71,'[1]ESTUDIO DE MERCADO'!B$13:T$455,15,0)</f>
        <v>3562668.75</v>
      </c>
      <c r="F71" s="7"/>
    </row>
    <row r="72" spans="1:6">
      <c r="A72" s="13">
        <f t="shared" si="0"/>
        <v>61</v>
      </c>
      <c r="B72" s="11" t="s">
        <v>94</v>
      </c>
      <c r="C72" s="10" t="s">
        <v>16</v>
      </c>
      <c r="D72" s="6">
        <v>1</v>
      </c>
      <c r="E72" s="14">
        <f>VLOOKUP(B72,'[1]ESTUDIO DE MERCADO'!B$13:T$455,15,0)</f>
        <v>325134.67000000004</v>
      </c>
      <c r="F72" s="7"/>
    </row>
    <row r="73" spans="1:6">
      <c r="A73" s="13">
        <f t="shared" si="0"/>
        <v>62</v>
      </c>
      <c r="B73" s="11" t="s">
        <v>95</v>
      </c>
      <c r="C73" s="10" t="s">
        <v>96</v>
      </c>
      <c r="D73" s="6">
        <v>1</v>
      </c>
      <c r="E73" s="14">
        <f>VLOOKUP(B73,'[1]ESTUDIO DE MERCADO'!B$13:T$455,15,0)</f>
        <v>82178.570000000007</v>
      </c>
      <c r="F73" s="7"/>
    </row>
    <row r="74" spans="1:6">
      <c r="A74" s="13">
        <f t="shared" si="0"/>
        <v>63</v>
      </c>
      <c r="B74" s="11" t="s">
        <v>97</v>
      </c>
      <c r="C74" s="10" t="s">
        <v>16</v>
      </c>
      <c r="D74" s="6">
        <v>1</v>
      </c>
      <c r="E74" s="14">
        <f>VLOOKUP(B74,'[1]ESTUDIO DE MERCADO'!B$13:T$455,15,0)</f>
        <v>750233.10499999998</v>
      </c>
      <c r="F74" s="7"/>
    </row>
    <row r="75" spans="1:6">
      <c r="A75" s="13">
        <f t="shared" si="0"/>
        <v>64</v>
      </c>
      <c r="B75" s="11" t="s">
        <v>98</v>
      </c>
      <c r="C75" s="10" t="s">
        <v>16</v>
      </c>
      <c r="D75" s="6">
        <v>1</v>
      </c>
      <c r="E75" s="14">
        <f>VLOOKUP(B75,'[1]ESTUDIO DE MERCADO'!B$13:T$455,15,0)</f>
        <v>750233.10499999998</v>
      </c>
      <c r="F75" s="7"/>
    </row>
    <row r="76" spans="1:6">
      <c r="A76" s="13">
        <f t="shared" si="0"/>
        <v>65</v>
      </c>
      <c r="B76" s="11" t="s">
        <v>99</v>
      </c>
      <c r="C76" s="10" t="s">
        <v>16</v>
      </c>
      <c r="D76" s="6">
        <v>1</v>
      </c>
      <c r="E76" s="14">
        <f>VLOOKUP(B76,'[1]ESTUDIO DE MERCADO'!B$13:T$455,15,0)</f>
        <v>740135.755</v>
      </c>
      <c r="F76" s="7"/>
    </row>
    <row r="77" spans="1:6">
      <c r="A77" s="13">
        <f t="shared" si="0"/>
        <v>66</v>
      </c>
      <c r="B77" s="11" t="s">
        <v>100</v>
      </c>
      <c r="C77" s="10" t="s">
        <v>16</v>
      </c>
      <c r="D77" s="6">
        <v>1</v>
      </c>
      <c r="E77" s="14">
        <f>VLOOKUP(B77,'[1]ESTUDIO DE MERCADO'!B$13:T$455,15,0)</f>
        <v>445293.13500000001</v>
      </c>
      <c r="F77" s="7"/>
    </row>
    <row r="78" spans="1:6">
      <c r="A78" s="13">
        <f t="shared" ref="A78:A141" si="1">A77+1</f>
        <v>67</v>
      </c>
      <c r="B78" s="11" t="s">
        <v>102</v>
      </c>
      <c r="C78" s="10" t="s">
        <v>27</v>
      </c>
      <c r="D78" s="6">
        <v>1</v>
      </c>
      <c r="E78" s="14">
        <f>VLOOKUP(B78,'[1]ESTUDIO DE MERCADO'!B$13:T$455,15,0)</f>
        <v>6058.41</v>
      </c>
      <c r="F78" s="7"/>
    </row>
    <row r="79" spans="1:6">
      <c r="A79" s="13">
        <f t="shared" si="1"/>
        <v>68</v>
      </c>
      <c r="B79" s="11" t="s">
        <v>103</v>
      </c>
      <c r="C79" s="12" t="s">
        <v>16</v>
      </c>
      <c r="D79" s="6">
        <v>1</v>
      </c>
      <c r="E79" s="14">
        <f>VLOOKUP(B79,'[1]ESTUDIO DE MERCADO'!B$13:T$455,15,0)</f>
        <v>6058.41</v>
      </c>
      <c r="F79" s="7"/>
    </row>
    <row r="80" spans="1:6">
      <c r="A80" s="13">
        <f t="shared" si="1"/>
        <v>69</v>
      </c>
      <c r="B80" s="11" t="s">
        <v>104</v>
      </c>
      <c r="C80" s="10" t="s">
        <v>16</v>
      </c>
      <c r="D80" s="6">
        <v>1</v>
      </c>
      <c r="E80" s="14">
        <f>VLOOKUP(B80,'[1]ESTUDIO DE MERCADO'!B$13:T$455,15,0)</f>
        <v>1977061.13</v>
      </c>
      <c r="F80" s="7"/>
    </row>
    <row r="81" spans="1:6">
      <c r="A81" s="13">
        <f t="shared" si="1"/>
        <v>70</v>
      </c>
      <c r="B81" s="11" t="s">
        <v>105</v>
      </c>
      <c r="C81" s="10" t="s">
        <v>16</v>
      </c>
      <c r="D81" s="6">
        <v>1</v>
      </c>
      <c r="E81" s="14">
        <f>VLOOKUP(B81,'[1]ESTUDIO DE MERCADO'!B$13:T$455,15,0)</f>
        <v>123187.67</v>
      </c>
      <c r="F81" s="7"/>
    </row>
    <row r="82" spans="1:6">
      <c r="A82" s="13">
        <f t="shared" si="1"/>
        <v>71</v>
      </c>
      <c r="B82" s="11" t="s">
        <v>106</v>
      </c>
      <c r="C82" s="10" t="s">
        <v>16</v>
      </c>
      <c r="D82" s="6">
        <v>1</v>
      </c>
      <c r="E82" s="14">
        <f>VLOOKUP(B82,'[1]ESTUDIO DE MERCADO'!B$13:T$455,15,0)</f>
        <v>123187.67</v>
      </c>
      <c r="F82" s="7"/>
    </row>
    <row r="83" spans="1:6">
      <c r="A83" s="13">
        <f t="shared" si="1"/>
        <v>72</v>
      </c>
      <c r="B83" s="11" t="s">
        <v>107</v>
      </c>
      <c r="C83" s="10" t="s">
        <v>16</v>
      </c>
      <c r="D83" s="6">
        <v>1</v>
      </c>
      <c r="E83" s="14">
        <f>VLOOKUP(B83,'[1]ESTUDIO DE MERCADO'!B$13:T$455,15,0)</f>
        <v>247385.07500000001</v>
      </c>
      <c r="F83" s="7"/>
    </row>
    <row r="84" spans="1:6">
      <c r="A84" s="13">
        <f t="shared" si="1"/>
        <v>73</v>
      </c>
      <c r="B84" s="11" t="s">
        <v>108</v>
      </c>
      <c r="C84" s="10" t="s">
        <v>16</v>
      </c>
      <c r="D84" s="6">
        <v>1</v>
      </c>
      <c r="E84" s="14">
        <f>VLOOKUP(B84,'[1]ESTUDIO DE MERCADO'!B$13:T$455,15,0)</f>
        <v>425744.27</v>
      </c>
      <c r="F84" s="7"/>
    </row>
    <row r="85" spans="1:6">
      <c r="A85" s="13">
        <f t="shared" si="1"/>
        <v>74</v>
      </c>
      <c r="B85" s="11" t="s">
        <v>109</v>
      </c>
      <c r="C85" s="10" t="s">
        <v>16</v>
      </c>
      <c r="D85" s="6">
        <v>1</v>
      </c>
      <c r="E85" s="14">
        <f>VLOOKUP(B85,'[1]ESTUDIO DE MERCADO'!B$13:T$455,15,0)</f>
        <v>212872.13500000001</v>
      </c>
      <c r="F85" s="7"/>
    </row>
    <row r="86" spans="1:6">
      <c r="A86" s="13">
        <f t="shared" si="1"/>
        <v>75</v>
      </c>
      <c r="B86" s="11" t="s">
        <v>110</v>
      </c>
      <c r="C86" s="10" t="s">
        <v>16</v>
      </c>
      <c r="D86" s="6">
        <v>1</v>
      </c>
      <c r="E86" s="14">
        <f>VLOOKUP(B86,'[1]ESTUDIO DE MERCADO'!B$13:T$455,15,0)</f>
        <v>92895.12</v>
      </c>
      <c r="F86" s="7"/>
    </row>
    <row r="87" spans="1:6">
      <c r="A87" s="13">
        <f t="shared" si="1"/>
        <v>76</v>
      </c>
      <c r="B87" s="11" t="s">
        <v>111</v>
      </c>
      <c r="C87" s="10" t="s">
        <v>16</v>
      </c>
      <c r="D87" s="6">
        <v>1</v>
      </c>
      <c r="E87" s="14">
        <f>VLOOKUP(B87,'[1]ESTUDIO DE MERCADO'!B$13:T$455,15,0)</f>
        <v>92895.12</v>
      </c>
      <c r="F87" s="7"/>
    </row>
    <row r="88" spans="1:6">
      <c r="A88" s="13">
        <f t="shared" si="1"/>
        <v>77</v>
      </c>
      <c r="B88" s="11" t="s">
        <v>114</v>
      </c>
      <c r="C88" s="10" t="s">
        <v>27</v>
      </c>
      <c r="D88" s="6">
        <v>1</v>
      </c>
      <c r="E88" s="14">
        <f>VLOOKUP(B88,'[1]ESTUDIO DE MERCADO'!B$13:T$455,15,0)</f>
        <v>247385.07500000001</v>
      </c>
      <c r="F88" s="7"/>
    </row>
    <row r="89" spans="1:6">
      <c r="A89" s="13">
        <f t="shared" si="1"/>
        <v>78</v>
      </c>
      <c r="B89" s="11" t="s">
        <v>115</v>
      </c>
      <c r="C89" s="10" t="s">
        <v>27</v>
      </c>
      <c r="D89" s="6">
        <v>1</v>
      </c>
      <c r="E89" s="14">
        <f>VLOOKUP(B89,'[1]ESTUDIO DE MERCADO'!B$13:T$455,15,0)</f>
        <v>26253.11</v>
      </c>
      <c r="F89" s="7"/>
    </row>
    <row r="90" spans="1:6">
      <c r="A90" s="13">
        <f t="shared" si="1"/>
        <v>79</v>
      </c>
      <c r="B90" s="11" t="s">
        <v>116</v>
      </c>
      <c r="C90" s="10" t="s">
        <v>16</v>
      </c>
      <c r="D90" s="6">
        <v>1</v>
      </c>
      <c r="E90" s="14">
        <f>VLOOKUP(B90,'[1]ESTUDIO DE MERCADO'!B$13:T$455,15,0)</f>
        <v>9016933.5500000007</v>
      </c>
      <c r="F90" s="7"/>
    </row>
    <row r="91" spans="1:6">
      <c r="A91" s="13">
        <f t="shared" si="1"/>
        <v>80</v>
      </c>
      <c r="B91" s="11" t="s">
        <v>117</v>
      </c>
      <c r="C91" s="10" t="s">
        <v>16</v>
      </c>
      <c r="D91" s="6">
        <v>1</v>
      </c>
      <c r="E91" s="14">
        <f>VLOOKUP(B91,'[1]ESTUDIO DE MERCADO'!B$13:T$455,15,0)</f>
        <v>1137940.21</v>
      </c>
      <c r="F91" s="7"/>
    </row>
    <row r="92" spans="1:6">
      <c r="A92" s="13">
        <f t="shared" si="1"/>
        <v>81</v>
      </c>
      <c r="B92" s="11" t="s">
        <v>119</v>
      </c>
      <c r="C92" s="10" t="s">
        <v>16</v>
      </c>
      <c r="D92" s="6">
        <v>1</v>
      </c>
      <c r="E92" s="14">
        <f>VLOOKUP(B92,'[1]ESTUDIO DE MERCADO'!B$13:T$455,15,0)</f>
        <v>2816149.8895</v>
      </c>
      <c r="F92" s="7"/>
    </row>
    <row r="93" spans="1:6">
      <c r="A93" s="13">
        <f t="shared" si="1"/>
        <v>82</v>
      </c>
      <c r="B93" s="11" t="s">
        <v>122</v>
      </c>
      <c r="C93" s="10" t="s">
        <v>27</v>
      </c>
      <c r="D93" s="6">
        <v>1</v>
      </c>
      <c r="E93" s="14">
        <f>VLOOKUP(B93,'[1]ESTUDIO DE MERCADO'!B$13:T$455,15,0)</f>
        <v>14678114.574999999</v>
      </c>
      <c r="F93" s="7"/>
    </row>
    <row r="94" spans="1:6">
      <c r="A94" s="13">
        <f t="shared" si="1"/>
        <v>83</v>
      </c>
      <c r="B94" s="11" t="s">
        <v>123</v>
      </c>
      <c r="C94" s="10" t="s">
        <v>16</v>
      </c>
      <c r="D94" s="6">
        <v>1</v>
      </c>
      <c r="E94" s="14">
        <f>VLOOKUP(B94,'[1]ESTUDIO DE MERCADO'!B$13:T$455,15,0)</f>
        <v>3719093.59</v>
      </c>
      <c r="F94" s="7"/>
    </row>
    <row r="95" spans="1:6">
      <c r="A95" s="13">
        <f t="shared" si="1"/>
        <v>84</v>
      </c>
      <c r="B95" s="11" t="s">
        <v>124</v>
      </c>
      <c r="C95" s="10" t="s">
        <v>16</v>
      </c>
      <c r="D95" s="6">
        <v>1</v>
      </c>
      <c r="E95" s="14">
        <f>VLOOKUP(B95,'[1]ESTUDIO DE MERCADO'!B$13:T$455,15,0)</f>
        <v>6806623.6349999998</v>
      </c>
      <c r="F95" s="7"/>
    </row>
    <row r="96" spans="1:6">
      <c r="A96" s="13">
        <f t="shared" si="1"/>
        <v>85</v>
      </c>
      <c r="B96" s="11" t="s">
        <v>125</v>
      </c>
      <c r="C96" s="10" t="s">
        <v>16</v>
      </c>
      <c r="D96" s="6">
        <v>1</v>
      </c>
      <c r="E96" s="14">
        <f>VLOOKUP(B96,'[1]ESTUDIO DE MERCADO'!B$13:T$455,15,0)</f>
        <v>970355.33499999996</v>
      </c>
      <c r="F96" s="7"/>
    </row>
    <row r="97" spans="1:6">
      <c r="A97" s="13">
        <f t="shared" si="1"/>
        <v>86</v>
      </c>
      <c r="B97" s="11" t="s">
        <v>126</v>
      </c>
      <c r="C97" s="10" t="s">
        <v>16</v>
      </c>
      <c r="D97" s="6">
        <v>1</v>
      </c>
      <c r="E97" s="14">
        <f>VLOOKUP(B97,'[1]ESTUDIO DE MERCADO'!B$13:T$455,15,0)</f>
        <v>539197.4645</v>
      </c>
      <c r="F97" s="7"/>
    </row>
    <row r="98" spans="1:6">
      <c r="A98" s="13">
        <f t="shared" si="1"/>
        <v>87</v>
      </c>
      <c r="B98" s="11" t="s">
        <v>127</v>
      </c>
      <c r="C98" s="10" t="s">
        <v>16</v>
      </c>
      <c r="D98" s="6">
        <v>1</v>
      </c>
      <c r="E98" s="14">
        <f>VLOOKUP(B98,'[1]ESTUDIO DE MERCADO'!B$13:T$455,15,0)</f>
        <v>548287.13049999997</v>
      </c>
      <c r="F98" s="7"/>
    </row>
    <row r="99" spans="1:6">
      <c r="A99" s="13">
        <f t="shared" si="1"/>
        <v>88</v>
      </c>
      <c r="B99" s="11" t="s">
        <v>128</v>
      </c>
      <c r="C99" s="10" t="s">
        <v>16</v>
      </c>
      <c r="D99" s="6">
        <v>1</v>
      </c>
      <c r="E99" s="14">
        <f>VLOOKUP(B99,'[1]ESTUDIO DE MERCADO'!B$13:T$455,15,0)</f>
        <v>13281198.030000001</v>
      </c>
      <c r="F99" s="7"/>
    </row>
    <row r="100" spans="1:6">
      <c r="A100" s="13">
        <f t="shared" si="1"/>
        <v>89</v>
      </c>
      <c r="B100" s="11" t="s">
        <v>129</v>
      </c>
      <c r="C100" s="10" t="s">
        <v>16</v>
      </c>
      <c r="D100" s="6">
        <v>1</v>
      </c>
      <c r="E100" s="14">
        <f>VLOOKUP(B100,'[1]ESTUDIO DE MERCADO'!B$13:T$455,15,0)</f>
        <v>1444930.7850000001</v>
      </c>
      <c r="F100" s="7"/>
    </row>
    <row r="101" spans="1:6">
      <c r="A101" s="13">
        <f t="shared" si="1"/>
        <v>90</v>
      </c>
      <c r="B101" s="11" t="s">
        <v>130</v>
      </c>
      <c r="C101" s="10" t="s">
        <v>16</v>
      </c>
      <c r="D101" s="6">
        <v>1</v>
      </c>
      <c r="E101" s="14">
        <f>VLOOKUP(B101,'[1]ESTUDIO DE MERCADO'!B$13:T$455,15,0)</f>
        <v>704788</v>
      </c>
      <c r="F101" s="7"/>
    </row>
    <row r="102" spans="1:6">
      <c r="A102" s="13">
        <f t="shared" si="1"/>
        <v>91</v>
      </c>
      <c r="B102" s="11" t="s">
        <v>132</v>
      </c>
      <c r="C102" s="10" t="s">
        <v>16</v>
      </c>
      <c r="D102" s="6">
        <v>1</v>
      </c>
      <c r="E102" s="14">
        <f>VLOOKUP(B102,'[1]ESTUDIO DE MERCADO'!B$13:T$455,15,0)</f>
        <v>13239122.609999999</v>
      </c>
      <c r="F102" s="7"/>
    </row>
    <row r="103" spans="1:6">
      <c r="A103" s="13">
        <f t="shared" si="1"/>
        <v>92</v>
      </c>
      <c r="B103" s="11" t="s">
        <v>134</v>
      </c>
      <c r="C103" s="10" t="s">
        <v>16</v>
      </c>
      <c r="D103" s="6">
        <v>1</v>
      </c>
      <c r="E103" s="14">
        <f>VLOOKUP(B103,'[1]ESTUDIO DE MERCADO'!B$13:T$455,15,0)</f>
        <v>36969.699999999997</v>
      </c>
      <c r="F103" s="7"/>
    </row>
    <row r="104" spans="1:6">
      <c r="A104" s="13">
        <f t="shared" si="1"/>
        <v>93</v>
      </c>
      <c r="B104" s="11" t="s">
        <v>136</v>
      </c>
      <c r="C104" s="10" t="s">
        <v>16</v>
      </c>
      <c r="D104" s="6">
        <v>1</v>
      </c>
      <c r="E104" s="14">
        <f>VLOOKUP(B104,'[1]ESTUDIO DE MERCADO'!B$13:T$455,15,0)</f>
        <v>1180380.2149999999</v>
      </c>
      <c r="F104" s="7"/>
    </row>
    <row r="105" spans="1:6">
      <c r="A105" s="13">
        <f t="shared" si="1"/>
        <v>94</v>
      </c>
      <c r="B105" s="11" t="s">
        <v>137</v>
      </c>
      <c r="C105" s="12" t="s">
        <v>16</v>
      </c>
      <c r="D105" s="6">
        <v>1</v>
      </c>
      <c r="E105" s="14">
        <f>VLOOKUP(B105,'[1]ESTUDIO DE MERCADO'!B$13:T$455,15,0)</f>
        <v>5682788.5800000001</v>
      </c>
      <c r="F105" s="7"/>
    </row>
    <row r="106" spans="1:6">
      <c r="A106" s="13">
        <f t="shared" si="1"/>
        <v>95</v>
      </c>
      <c r="B106" s="11" t="s">
        <v>141</v>
      </c>
      <c r="C106" s="10" t="s">
        <v>16</v>
      </c>
      <c r="D106" s="6">
        <v>1</v>
      </c>
      <c r="E106" s="14">
        <f>VLOOKUP(B106,'[1]ESTUDIO DE MERCADO'!B$13:T$455,15,0)</f>
        <v>650268.84000000008</v>
      </c>
      <c r="F106" s="7"/>
    </row>
    <row r="107" spans="1:6">
      <c r="A107" s="13">
        <f t="shared" si="1"/>
        <v>96</v>
      </c>
      <c r="B107" s="11" t="s">
        <v>142</v>
      </c>
      <c r="C107" s="10" t="s">
        <v>16</v>
      </c>
      <c r="D107" s="6">
        <v>1</v>
      </c>
      <c r="E107" s="14">
        <f>VLOOKUP(B107,'[1]ESTUDIO DE MERCADO'!B$13:T$455,15,0)</f>
        <v>5040355.6400000006</v>
      </c>
      <c r="F107" s="7"/>
    </row>
    <row r="108" spans="1:6">
      <c r="A108" s="13">
        <f t="shared" si="1"/>
        <v>97</v>
      </c>
      <c r="B108" s="11" t="s">
        <v>143</v>
      </c>
      <c r="C108" s="10" t="s">
        <v>16</v>
      </c>
      <c r="D108" s="6">
        <v>1</v>
      </c>
      <c r="E108" s="14">
        <f>VLOOKUP(B108,'[1]ESTUDIO DE MERCADO'!B$13:T$455,15,0)</f>
        <v>217093.02499999999</v>
      </c>
      <c r="F108" s="7"/>
    </row>
    <row r="109" spans="1:6">
      <c r="A109" s="13">
        <f t="shared" si="1"/>
        <v>98</v>
      </c>
      <c r="B109" s="11" t="s">
        <v>144</v>
      </c>
      <c r="C109" s="10" t="s">
        <v>96</v>
      </c>
      <c r="D109" s="6">
        <v>1</v>
      </c>
      <c r="E109" s="14">
        <f>VLOOKUP(B109,'[1]ESTUDIO DE MERCADO'!B$13:T$455,15,0)</f>
        <v>168625.745</v>
      </c>
      <c r="F109" s="7"/>
    </row>
    <row r="110" spans="1:6">
      <c r="A110" s="13">
        <f t="shared" si="1"/>
        <v>99</v>
      </c>
      <c r="B110" s="11" t="s">
        <v>145</v>
      </c>
      <c r="C110" s="10" t="s">
        <v>27</v>
      </c>
      <c r="D110" s="6">
        <v>1</v>
      </c>
      <c r="E110" s="14">
        <f>VLOOKUP(B110,'[1]ESTUDIO DE MERCADO'!B$13:T$455,15,0)</f>
        <v>211034.61499999999</v>
      </c>
      <c r="F110" s="7"/>
    </row>
    <row r="111" spans="1:6">
      <c r="A111" s="13">
        <f t="shared" si="1"/>
        <v>100</v>
      </c>
      <c r="B111" s="11" t="s">
        <v>146</v>
      </c>
      <c r="C111" s="10" t="s">
        <v>16</v>
      </c>
      <c r="D111" s="6">
        <v>1</v>
      </c>
      <c r="E111" s="14">
        <f>VLOOKUP(B111,'[1]ESTUDIO DE MERCADO'!B$13:T$455,15,0)</f>
        <v>168625.745</v>
      </c>
      <c r="F111" s="7"/>
    </row>
    <row r="112" spans="1:6">
      <c r="A112" s="13">
        <f t="shared" si="1"/>
        <v>101</v>
      </c>
      <c r="B112" s="11" t="s">
        <v>148</v>
      </c>
      <c r="C112" s="10" t="s">
        <v>16</v>
      </c>
      <c r="D112" s="6">
        <v>1</v>
      </c>
      <c r="E112" s="14">
        <f>VLOOKUP(B112,'[1]ESTUDIO DE MERCADO'!B$13:T$455,15,0)</f>
        <v>211034.61499999999</v>
      </c>
      <c r="F112" s="7"/>
    </row>
    <row r="113" spans="1:6">
      <c r="A113" s="13">
        <f t="shared" si="1"/>
        <v>102</v>
      </c>
      <c r="B113" s="11" t="s">
        <v>149</v>
      </c>
      <c r="C113" s="10" t="s">
        <v>16</v>
      </c>
      <c r="D113" s="6">
        <v>1</v>
      </c>
      <c r="E113" s="14">
        <f>VLOOKUP(B113,'[1]ESTUDIO DE MERCADO'!B$13:T$455,15,0)</f>
        <v>217093.02499999999</v>
      </c>
      <c r="F113" s="7"/>
    </row>
    <row r="114" spans="1:6">
      <c r="A114" s="13">
        <f t="shared" si="1"/>
        <v>103</v>
      </c>
      <c r="B114" s="11" t="s">
        <v>150</v>
      </c>
      <c r="C114" s="10" t="s">
        <v>16</v>
      </c>
      <c r="D114" s="6">
        <v>1</v>
      </c>
      <c r="E114" s="14">
        <f>VLOOKUP(B114,'[1]ESTUDIO DE MERCADO'!B$13:T$455,15,0)</f>
        <v>633103.84499999997</v>
      </c>
      <c r="F114" s="7"/>
    </row>
    <row r="115" spans="1:6">
      <c r="A115" s="13">
        <f t="shared" si="1"/>
        <v>104</v>
      </c>
      <c r="B115" s="11" t="s">
        <v>151</v>
      </c>
      <c r="C115" s="10" t="s">
        <v>16</v>
      </c>
      <c r="D115" s="6">
        <v>1</v>
      </c>
      <c r="E115" s="14">
        <f>VLOOKUP(B115,'[1]ESTUDIO DE MERCADO'!B$13:T$455,15,0)</f>
        <v>439234.72499999998</v>
      </c>
      <c r="F115" s="7"/>
    </row>
    <row r="116" spans="1:6">
      <c r="A116" s="13">
        <f t="shared" si="1"/>
        <v>105</v>
      </c>
      <c r="B116" s="11" t="s">
        <v>152</v>
      </c>
      <c r="C116" s="10" t="s">
        <v>16</v>
      </c>
      <c r="D116" s="6">
        <v>1</v>
      </c>
      <c r="E116" s="14">
        <f>VLOOKUP(B116,'[1]ESTUDIO DE MERCADO'!B$13:T$455,15,0)</f>
        <v>540208.22499999998</v>
      </c>
      <c r="F116" s="7"/>
    </row>
    <row r="117" spans="1:6">
      <c r="A117" s="13">
        <f t="shared" si="1"/>
        <v>106</v>
      </c>
      <c r="B117" s="11" t="s">
        <v>155</v>
      </c>
      <c r="C117" s="10" t="s">
        <v>16</v>
      </c>
      <c r="D117" s="6">
        <v>1</v>
      </c>
      <c r="E117" s="14">
        <f>VLOOKUP(B117,'[1]ESTUDIO DE MERCADO'!B$13:T$455,15,0)</f>
        <v>14330159.120000001</v>
      </c>
      <c r="F117" s="7"/>
    </row>
    <row r="118" spans="1:6">
      <c r="A118" s="13">
        <f t="shared" si="1"/>
        <v>107</v>
      </c>
      <c r="B118" s="11" t="s">
        <v>156</v>
      </c>
      <c r="C118" s="10" t="s">
        <v>16</v>
      </c>
      <c r="D118" s="6">
        <v>1</v>
      </c>
      <c r="E118" s="14">
        <f>VLOOKUP(B118,'[1]ESTUDIO DE MERCADO'!B$13:T$455,15,0)</f>
        <v>138333.69500000001</v>
      </c>
      <c r="F118" s="7"/>
    </row>
    <row r="119" spans="1:6">
      <c r="A119" s="13">
        <f t="shared" si="1"/>
        <v>108</v>
      </c>
      <c r="B119" s="11" t="s">
        <v>157</v>
      </c>
      <c r="C119" s="10" t="s">
        <v>16</v>
      </c>
      <c r="D119" s="6">
        <v>1</v>
      </c>
      <c r="E119" s="14">
        <f>VLOOKUP(B119,'[1]ESTUDIO DE MERCADO'!B$13:T$455,15,0)</f>
        <v>959248.25</v>
      </c>
      <c r="F119" s="7"/>
    </row>
    <row r="120" spans="1:6">
      <c r="A120" s="13">
        <f t="shared" si="1"/>
        <v>109</v>
      </c>
      <c r="B120" s="11" t="s">
        <v>158</v>
      </c>
      <c r="C120" s="10" t="s">
        <v>16</v>
      </c>
      <c r="D120" s="6">
        <v>1</v>
      </c>
      <c r="E120" s="14">
        <f>VLOOKUP(B120,'[1]ESTUDIO DE MERCADO'!B$13:T$455,15,0)</f>
        <v>959248.25</v>
      </c>
      <c r="F120" s="7"/>
    </row>
    <row r="121" spans="1:6">
      <c r="A121" s="13">
        <f t="shared" si="1"/>
        <v>110</v>
      </c>
      <c r="B121" s="11" t="s">
        <v>159</v>
      </c>
      <c r="C121" s="10" t="s">
        <v>16</v>
      </c>
      <c r="D121" s="6">
        <v>1</v>
      </c>
      <c r="E121" s="14">
        <f>VLOOKUP(B121,'[1]ESTUDIO DE MERCADO'!B$13:T$455,15,0)</f>
        <v>1138981.08</v>
      </c>
      <c r="F121" s="7"/>
    </row>
    <row r="122" spans="1:6">
      <c r="A122" s="13">
        <f t="shared" si="1"/>
        <v>111</v>
      </c>
      <c r="B122" s="11" t="s">
        <v>162</v>
      </c>
      <c r="C122" s="10" t="s">
        <v>16</v>
      </c>
      <c r="D122" s="6">
        <v>1</v>
      </c>
      <c r="E122" s="14">
        <f>VLOOKUP(B122,'[1]ESTUDIO DE MERCADO'!B$13:T$455,15,0)</f>
        <v>99963.764999999999</v>
      </c>
      <c r="F122" s="7"/>
    </row>
    <row r="123" spans="1:6">
      <c r="A123" s="13">
        <f t="shared" si="1"/>
        <v>112</v>
      </c>
      <c r="B123" s="11" t="s">
        <v>164</v>
      </c>
      <c r="C123" s="10" t="s">
        <v>16</v>
      </c>
      <c r="D123" s="6">
        <v>1</v>
      </c>
      <c r="E123" s="14">
        <f>VLOOKUP(B123,'[1]ESTUDIO DE MERCADO'!B$13:T$455,15,0)</f>
        <v>3232612.25</v>
      </c>
      <c r="F123" s="7"/>
    </row>
    <row r="124" spans="1:6">
      <c r="A124" s="13">
        <f t="shared" si="1"/>
        <v>113</v>
      </c>
      <c r="B124" s="11" t="s">
        <v>166</v>
      </c>
      <c r="C124" s="10" t="s">
        <v>16</v>
      </c>
      <c r="D124" s="6">
        <v>1</v>
      </c>
      <c r="E124" s="14">
        <f>VLOOKUP(B124,'[1]ESTUDIO DE MERCADO'!B$13:T$455,15,0)</f>
        <v>541217.96</v>
      </c>
      <c r="F124" s="7"/>
    </row>
    <row r="125" spans="1:6">
      <c r="A125" s="13">
        <f t="shared" si="1"/>
        <v>114</v>
      </c>
      <c r="B125" s="11" t="s">
        <v>167</v>
      </c>
      <c r="C125" s="10" t="s">
        <v>16</v>
      </c>
      <c r="D125" s="6">
        <v>1</v>
      </c>
      <c r="E125" s="14">
        <f>VLOOKUP(B125,'[1]ESTUDIO DE MERCADO'!B$13:T$455,15,0)</f>
        <v>482653.32999999996</v>
      </c>
      <c r="F125" s="7"/>
    </row>
    <row r="126" spans="1:6">
      <c r="A126" s="13">
        <f t="shared" si="1"/>
        <v>115</v>
      </c>
      <c r="B126" s="11" t="s">
        <v>169</v>
      </c>
      <c r="C126" s="10" t="s">
        <v>16</v>
      </c>
      <c r="D126" s="6">
        <v>1</v>
      </c>
      <c r="E126" s="14">
        <f>VLOOKUP(B126,'[1]ESTUDIO DE MERCADO'!B$13:T$455,15,0)</f>
        <v>23223.904999999999</v>
      </c>
      <c r="F126" s="7"/>
    </row>
    <row r="127" spans="1:6">
      <c r="A127" s="13">
        <f t="shared" si="1"/>
        <v>116</v>
      </c>
      <c r="B127" s="11" t="s">
        <v>171</v>
      </c>
      <c r="C127" s="10" t="s">
        <v>16</v>
      </c>
      <c r="D127" s="6">
        <v>1</v>
      </c>
      <c r="E127" s="14">
        <f>VLOOKUP(B127,'[1]ESTUDIO DE MERCADO'!B$13:T$455,15,0)</f>
        <v>589587.89</v>
      </c>
      <c r="F127" s="7"/>
    </row>
    <row r="128" spans="1:6">
      <c r="A128" s="13">
        <f t="shared" si="1"/>
        <v>117</v>
      </c>
      <c r="B128" s="11" t="s">
        <v>172</v>
      </c>
      <c r="C128" s="10" t="s">
        <v>16</v>
      </c>
      <c r="D128" s="6">
        <v>1</v>
      </c>
      <c r="E128" s="14">
        <f>VLOOKUP(B128,'[1]ESTUDIO DE MERCADO'!B$13:T$455,15,0)</f>
        <v>591704.71</v>
      </c>
      <c r="F128" s="7"/>
    </row>
    <row r="129" spans="1:6">
      <c r="A129" s="13">
        <f t="shared" si="1"/>
        <v>118</v>
      </c>
      <c r="B129" s="11" t="s">
        <v>173</v>
      </c>
      <c r="C129" s="10" t="s">
        <v>16</v>
      </c>
      <c r="D129" s="6">
        <v>1</v>
      </c>
      <c r="E129" s="14">
        <f>VLOOKUP(B129,'[1]ESTUDIO DE MERCADO'!B$13:T$455,15,0)</f>
        <v>591704.71</v>
      </c>
      <c r="F129" s="7"/>
    </row>
    <row r="130" spans="1:6">
      <c r="A130" s="13">
        <f t="shared" si="1"/>
        <v>119</v>
      </c>
      <c r="B130" s="11" t="s">
        <v>174</v>
      </c>
      <c r="C130" s="10" t="s">
        <v>27</v>
      </c>
      <c r="D130" s="6">
        <v>1</v>
      </c>
      <c r="E130" s="14">
        <f>VLOOKUP(B130,'[1]ESTUDIO DE MERCADO'!B$13:T$455,15,0)</f>
        <v>2012401.855</v>
      </c>
      <c r="F130" s="7"/>
    </row>
    <row r="131" spans="1:6">
      <c r="A131" s="13">
        <f t="shared" si="1"/>
        <v>120</v>
      </c>
      <c r="B131" s="11" t="s">
        <v>175</v>
      </c>
      <c r="C131" s="10" t="s">
        <v>16</v>
      </c>
      <c r="D131" s="6">
        <v>1</v>
      </c>
      <c r="E131" s="14">
        <f>VLOOKUP(B131,'[1]ESTUDIO DE MERCADO'!B$13:T$455,15,0)</f>
        <v>526071.93500000006</v>
      </c>
      <c r="F131" s="7"/>
    </row>
    <row r="132" spans="1:6">
      <c r="A132" s="13">
        <f t="shared" si="1"/>
        <v>121</v>
      </c>
      <c r="B132" s="11" t="s">
        <v>176</v>
      </c>
      <c r="C132" s="12" t="s">
        <v>16</v>
      </c>
      <c r="D132" s="6">
        <v>1</v>
      </c>
      <c r="E132" s="14">
        <f>VLOOKUP(B132,'[1]ESTUDIO DE MERCADO'!B$13:T$455,15,0)</f>
        <v>3569413.2250000001</v>
      </c>
      <c r="F132" s="7"/>
    </row>
    <row r="133" spans="1:6">
      <c r="A133" s="13">
        <f t="shared" si="1"/>
        <v>122</v>
      </c>
      <c r="B133" s="11" t="s">
        <v>185</v>
      </c>
      <c r="C133" s="10" t="s">
        <v>16</v>
      </c>
      <c r="D133" s="6">
        <v>1</v>
      </c>
      <c r="E133" s="14">
        <f>VLOOKUP(B133,'[1]ESTUDIO DE MERCADO'!B$13:T$455,15,0)</f>
        <v>2062888.605</v>
      </c>
      <c r="F133" s="7"/>
    </row>
    <row r="134" spans="1:6">
      <c r="A134" s="13">
        <f t="shared" si="1"/>
        <v>123</v>
      </c>
      <c r="B134" s="11" t="s">
        <v>186</v>
      </c>
      <c r="C134" s="10" t="s">
        <v>16</v>
      </c>
      <c r="D134" s="6">
        <v>1</v>
      </c>
      <c r="E134" s="14">
        <f>VLOOKUP(B134,'[1]ESTUDIO DE MERCADO'!B$13:T$455,15,0)</f>
        <v>99963.764999999999</v>
      </c>
      <c r="F134" s="7"/>
    </row>
    <row r="135" spans="1:6">
      <c r="A135" s="13">
        <f t="shared" si="1"/>
        <v>124</v>
      </c>
      <c r="B135" s="11" t="s">
        <v>187</v>
      </c>
      <c r="C135" s="10" t="s">
        <v>16</v>
      </c>
      <c r="D135" s="6">
        <v>1</v>
      </c>
      <c r="E135" s="14">
        <f>VLOOKUP(B135,'[1]ESTUDIO DE MERCADO'!B$13:T$455,15,0)</f>
        <v>5040355.6400000006</v>
      </c>
      <c r="F135" s="7"/>
    </row>
    <row r="136" spans="1:6">
      <c r="A136" s="13">
        <f t="shared" si="1"/>
        <v>125</v>
      </c>
      <c r="B136" s="11" t="s">
        <v>189</v>
      </c>
      <c r="C136" s="10" t="s">
        <v>16</v>
      </c>
      <c r="D136" s="6">
        <v>1</v>
      </c>
      <c r="E136" s="14">
        <f>VLOOKUP(B136,'[1]ESTUDIO DE MERCADO'!B$13:T$455,15,0)</f>
        <v>670464.04</v>
      </c>
      <c r="F136" s="7"/>
    </row>
    <row r="137" spans="1:6">
      <c r="A137" s="13">
        <f t="shared" si="1"/>
        <v>126</v>
      </c>
      <c r="B137" s="11" t="s">
        <v>190</v>
      </c>
      <c r="C137" s="10" t="s">
        <v>16</v>
      </c>
      <c r="D137" s="6">
        <v>1</v>
      </c>
      <c r="E137" s="14">
        <f>VLOOKUP(B137,'[1]ESTUDIO DE MERCADO'!B$13:T$455,15,0)</f>
        <v>135872.63500000001</v>
      </c>
      <c r="F137" s="7"/>
    </row>
    <row r="138" spans="1:6">
      <c r="A138" s="13">
        <f t="shared" si="1"/>
        <v>127</v>
      </c>
      <c r="B138" s="11" t="s">
        <v>191</v>
      </c>
      <c r="C138" s="10" t="s">
        <v>16</v>
      </c>
      <c r="D138" s="6">
        <v>1</v>
      </c>
      <c r="E138" s="14">
        <f>VLOOKUP(B138,'[1]ESTUDIO DE MERCADO'!B$13:T$455,15,0)</f>
        <v>670464.04</v>
      </c>
      <c r="F138" s="7"/>
    </row>
    <row r="139" spans="1:6">
      <c r="A139" s="13">
        <f t="shared" si="1"/>
        <v>128</v>
      </c>
      <c r="B139" s="11" t="s">
        <v>192</v>
      </c>
      <c r="C139" s="12" t="s">
        <v>16</v>
      </c>
      <c r="D139" s="6">
        <v>1</v>
      </c>
      <c r="E139" s="14">
        <f>VLOOKUP(B139,'[1]ESTUDIO DE MERCADO'!B$13:T$455,15,0)</f>
        <v>1853873.46</v>
      </c>
      <c r="F139" s="7"/>
    </row>
    <row r="140" spans="1:6">
      <c r="A140" s="13">
        <f t="shared" si="1"/>
        <v>129</v>
      </c>
      <c r="B140" s="11" t="s">
        <v>193</v>
      </c>
      <c r="C140" s="10" t="s">
        <v>27</v>
      </c>
      <c r="D140" s="6">
        <v>1</v>
      </c>
      <c r="E140" s="14">
        <f>VLOOKUP(B140,'[1]ESTUDIO DE MERCADO'!B$13:T$455,15,0)</f>
        <v>53515.955000000002</v>
      </c>
      <c r="F140" s="7"/>
    </row>
    <row r="141" spans="1:6">
      <c r="A141" s="13">
        <f t="shared" si="1"/>
        <v>130</v>
      </c>
      <c r="B141" s="11" t="s">
        <v>194</v>
      </c>
      <c r="C141" s="10" t="s">
        <v>27</v>
      </c>
      <c r="D141" s="6">
        <v>1</v>
      </c>
      <c r="E141" s="14">
        <f>VLOOKUP(B141,'[1]ESTUDIO DE MERCADO'!B$13:T$455,15,0)</f>
        <v>257482.42499999999</v>
      </c>
      <c r="F141" s="7"/>
    </row>
    <row r="142" spans="1:6">
      <c r="A142" s="13">
        <f t="shared" ref="A142:A205" si="2">A141+1</f>
        <v>131</v>
      </c>
      <c r="B142" s="11" t="s">
        <v>196</v>
      </c>
      <c r="C142" s="12" t="s">
        <v>16</v>
      </c>
      <c r="D142" s="6">
        <v>1</v>
      </c>
      <c r="E142" s="14">
        <f>VLOOKUP(B142,'[1]ESTUDIO DE MERCADO'!B$13:T$455,15,0)</f>
        <v>398845.32500000001</v>
      </c>
      <c r="F142" s="7"/>
    </row>
    <row r="143" spans="1:6">
      <c r="A143" s="13">
        <f t="shared" si="2"/>
        <v>132</v>
      </c>
      <c r="B143" s="11" t="s">
        <v>197</v>
      </c>
      <c r="C143" s="10" t="s">
        <v>16</v>
      </c>
      <c r="D143" s="6">
        <v>1</v>
      </c>
      <c r="E143" s="14">
        <f>VLOOKUP(B143,'[1]ESTUDIO DE MERCADO'!B$13:T$455,15,0)</f>
        <v>3792565.6854999997</v>
      </c>
      <c r="F143" s="7"/>
    </row>
    <row r="144" spans="1:6">
      <c r="A144" s="13">
        <f t="shared" si="2"/>
        <v>133</v>
      </c>
      <c r="B144" s="11" t="s">
        <v>198</v>
      </c>
      <c r="C144" s="10" t="s">
        <v>16</v>
      </c>
      <c r="D144" s="6">
        <v>1</v>
      </c>
      <c r="E144" s="14">
        <f>VLOOKUP(B144,'[1]ESTUDIO DE MERCADO'!B$13:T$455,15,0)</f>
        <v>53515.955000000002</v>
      </c>
      <c r="F144" s="7"/>
    </row>
    <row r="145" spans="1:6">
      <c r="A145" s="13">
        <f t="shared" si="2"/>
        <v>134</v>
      </c>
      <c r="B145" s="11" t="s">
        <v>199</v>
      </c>
      <c r="C145" s="10" t="s">
        <v>16</v>
      </c>
      <c r="D145" s="6">
        <v>1</v>
      </c>
      <c r="E145" s="14">
        <f>VLOOKUP(B145,'[1]ESTUDIO DE MERCADO'!B$13:T$455,15,0)</f>
        <v>6058.41</v>
      </c>
      <c r="F145" s="7"/>
    </row>
    <row r="146" spans="1:6">
      <c r="A146" s="13">
        <f t="shared" si="2"/>
        <v>135</v>
      </c>
      <c r="B146" s="11" t="s">
        <v>200</v>
      </c>
      <c r="C146" s="10" t="s">
        <v>16</v>
      </c>
      <c r="D146" s="6">
        <v>1</v>
      </c>
      <c r="E146" s="14">
        <f>VLOOKUP(B146,'[1]ESTUDIO DE MERCADO'!B$13:T$455,15,0)</f>
        <v>5048.6750000000002</v>
      </c>
      <c r="F146" s="7"/>
    </row>
    <row r="147" spans="1:6">
      <c r="A147" s="13">
        <f t="shared" si="2"/>
        <v>136</v>
      </c>
      <c r="B147" s="11" t="s">
        <v>201</v>
      </c>
      <c r="C147" s="10" t="s">
        <v>27</v>
      </c>
      <c r="D147" s="6">
        <v>1</v>
      </c>
      <c r="E147" s="14">
        <f>VLOOKUP(B147,'[1]ESTUDIO DE MERCADO'!B$13:T$455,15,0)</f>
        <v>5048.6750000000002</v>
      </c>
      <c r="F147" s="7"/>
    </row>
    <row r="148" spans="1:6">
      <c r="A148" s="13">
        <f t="shared" si="2"/>
        <v>137</v>
      </c>
      <c r="B148" s="11" t="s">
        <v>202</v>
      </c>
      <c r="C148" s="10" t="s">
        <v>16</v>
      </c>
      <c r="D148" s="6">
        <v>1</v>
      </c>
      <c r="E148" s="14">
        <f>VLOOKUP(B148,'[1]ESTUDIO DE MERCADO'!B$13:T$455,15,0)</f>
        <v>276667.39</v>
      </c>
      <c r="F148" s="7"/>
    </row>
    <row r="149" spans="1:6">
      <c r="A149" s="13">
        <f t="shared" si="2"/>
        <v>138</v>
      </c>
      <c r="B149" s="11" t="s">
        <v>204</v>
      </c>
      <c r="C149" s="10" t="s">
        <v>205</v>
      </c>
      <c r="D149" s="6">
        <v>1</v>
      </c>
      <c r="E149" s="14">
        <f>VLOOKUP(B149,'[1]ESTUDIO DE MERCADO'!B$13:T$455,15,0)</f>
        <v>6058.41</v>
      </c>
      <c r="F149" s="7"/>
    </row>
    <row r="150" spans="1:6">
      <c r="A150" s="13">
        <f t="shared" si="2"/>
        <v>139</v>
      </c>
      <c r="B150" s="11" t="s">
        <v>206</v>
      </c>
      <c r="C150" s="10" t="s">
        <v>16</v>
      </c>
      <c r="D150" s="6">
        <v>1</v>
      </c>
      <c r="E150" s="14">
        <f>VLOOKUP(B150,'[1]ESTUDIO DE MERCADO'!B$13:T$455,15,0)</f>
        <v>5048.6750000000002</v>
      </c>
      <c r="F150" s="7"/>
    </row>
    <row r="151" spans="1:6">
      <c r="A151" s="13">
        <f t="shared" si="2"/>
        <v>140</v>
      </c>
      <c r="B151" s="11" t="s">
        <v>207</v>
      </c>
      <c r="C151" s="10" t="s">
        <v>16</v>
      </c>
      <c r="D151" s="6">
        <v>1</v>
      </c>
      <c r="E151" s="14">
        <f>VLOOKUP(B151,'[1]ESTUDIO DE MERCADO'!B$13:T$455,15,0)</f>
        <v>5048.6750000000002</v>
      </c>
      <c r="F151" s="7"/>
    </row>
    <row r="152" spans="1:6">
      <c r="A152" s="13">
        <f t="shared" si="2"/>
        <v>141</v>
      </c>
      <c r="B152" s="11" t="s">
        <v>208</v>
      </c>
      <c r="C152" s="10" t="s">
        <v>16</v>
      </c>
      <c r="D152" s="6">
        <v>1</v>
      </c>
      <c r="E152" s="14">
        <f>VLOOKUP(B152,'[1]ESTUDIO DE MERCADO'!B$13:T$455,15,0)</f>
        <v>276667.39</v>
      </c>
      <c r="F152" s="7"/>
    </row>
    <row r="153" spans="1:6">
      <c r="A153" s="13">
        <f t="shared" si="2"/>
        <v>142</v>
      </c>
      <c r="B153" s="11" t="s">
        <v>209</v>
      </c>
      <c r="C153" s="10" t="s">
        <v>16</v>
      </c>
      <c r="D153" s="6">
        <v>1</v>
      </c>
      <c r="E153" s="14">
        <f>VLOOKUP(B153,'[1]ESTUDIO DE MERCADO'!B$13:T$455,15,0)</f>
        <v>59574.365000000005</v>
      </c>
      <c r="F153" s="7"/>
    </row>
    <row r="154" spans="1:6">
      <c r="A154" s="13">
        <f t="shared" si="2"/>
        <v>143</v>
      </c>
      <c r="B154" s="11" t="s">
        <v>210</v>
      </c>
      <c r="C154" s="10" t="s">
        <v>16</v>
      </c>
      <c r="D154" s="6">
        <v>1</v>
      </c>
      <c r="E154" s="14">
        <f>VLOOKUP(B154,'[1]ESTUDIO DE MERCADO'!B$13:T$455,15,0)</f>
        <v>643493.245</v>
      </c>
      <c r="F154" s="7"/>
    </row>
    <row r="155" spans="1:6">
      <c r="A155" s="13">
        <f t="shared" si="2"/>
        <v>144</v>
      </c>
      <c r="B155" s="11" t="s">
        <v>211</v>
      </c>
      <c r="C155" s="10" t="s">
        <v>16</v>
      </c>
      <c r="D155" s="6">
        <v>1</v>
      </c>
      <c r="E155" s="14">
        <f>VLOOKUP(B155,'[1]ESTUDIO DE MERCADO'!B$13:T$455,15,0)</f>
        <v>49635.229999999996</v>
      </c>
      <c r="F155" s="7"/>
    </row>
    <row r="156" spans="1:6">
      <c r="A156" s="13">
        <f t="shared" si="2"/>
        <v>145</v>
      </c>
      <c r="B156" s="11" t="s">
        <v>212</v>
      </c>
      <c r="C156" s="10" t="s">
        <v>16</v>
      </c>
      <c r="D156" s="6">
        <v>1</v>
      </c>
      <c r="E156" s="14">
        <f>VLOOKUP(B156,'[1]ESTUDIO DE MERCADO'!B$13:T$455,15,0)</f>
        <v>95924.824999999997</v>
      </c>
      <c r="F156" s="7"/>
    </row>
    <row r="157" spans="1:6">
      <c r="A157" s="13">
        <f t="shared" si="2"/>
        <v>146</v>
      </c>
      <c r="B157" s="11" t="s">
        <v>213</v>
      </c>
      <c r="C157" s="10" t="s">
        <v>16</v>
      </c>
      <c r="D157" s="6">
        <v>1</v>
      </c>
      <c r="E157" s="14">
        <f>VLOOKUP(B157,'[1]ESTUDIO DE MERCADO'!B$13:T$455,15,0)</f>
        <v>191849.65</v>
      </c>
      <c r="F157" s="7"/>
    </row>
    <row r="158" spans="1:6">
      <c r="A158" s="13">
        <f t="shared" si="2"/>
        <v>147</v>
      </c>
      <c r="B158" s="11" t="s">
        <v>214</v>
      </c>
      <c r="C158" s="10" t="s">
        <v>16</v>
      </c>
      <c r="D158" s="6">
        <v>1</v>
      </c>
      <c r="E158" s="14">
        <f>VLOOKUP(B158,'[1]ESTUDIO DE MERCADO'!B$13:T$455,15,0)</f>
        <v>95924.824999999997</v>
      </c>
      <c r="F158" s="7"/>
    </row>
    <row r="159" spans="1:6">
      <c r="A159" s="13">
        <f t="shared" si="2"/>
        <v>148</v>
      </c>
      <c r="B159" s="11" t="s">
        <v>215</v>
      </c>
      <c r="C159" s="10" t="s">
        <v>16</v>
      </c>
      <c r="D159" s="6">
        <v>1</v>
      </c>
      <c r="E159" s="14">
        <f>VLOOKUP(B159,'[1]ESTUDIO DE MERCADO'!B$13:T$455,15,0)</f>
        <v>989540.3</v>
      </c>
      <c r="F159" s="7"/>
    </row>
    <row r="160" spans="1:6">
      <c r="A160" s="13">
        <f t="shared" si="2"/>
        <v>149</v>
      </c>
      <c r="B160" s="11" t="s">
        <v>217</v>
      </c>
      <c r="C160" s="10" t="s">
        <v>16</v>
      </c>
      <c r="D160" s="6">
        <v>1</v>
      </c>
      <c r="E160" s="14">
        <f>VLOOKUP(B160,'[1]ESTUDIO DE MERCADO'!B$13:T$455,15,0)</f>
        <v>350378.04500000004</v>
      </c>
      <c r="F160" s="7"/>
    </row>
    <row r="161" spans="1:6">
      <c r="A161" s="13">
        <f t="shared" si="2"/>
        <v>150</v>
      </c>
      <c r="B161" s="11" t="s">
        <v>218</v>
      </c>
      <c r="C161" s="10" t="s">
        <v>16</v>
      </c>
      <c r="D161" s="6">
        <v>1</v>
      </c>
      <c r="E161" s="14">
        <f>VLOOKUP(B161,'[1]ESTUDIO DE MERCADO'!B$13:T$455,15,0)</f>
        <v>307970.20050000004</v>
      </c>
      <c r="F161" s="7"/>
    </row>
    <row r="162" spans="1:6">
      <c r="A162" s="13">
        <f t="shared" si="2"/>
        <v>151</v>
      </c>
      <c r="B162" s="11" t="s">
        <v>219</v>
      </c>
      <c r="C162" s="10" t="s">
        <v>16</v>
      </c>
      <c r="D162" s="6">
        <v>1</v>
      </c>
      <c r="E162" s="14">
        <f>VLOOKUP(B162,'[1]ESTUDIO DE MERCADO'!B$13:T$455,15,0)</f>
        <v>307970.20050000004</v>
      </c>
      <c r="F162" s="7"/>
    </row>
    <row r="163" spans="1:6">
      <c r="A163" s="13">
        <f t="shared" si="2"/>
        <v>152</v>
      </c>
      <c r="B163" s="11" t="s">
        <v>221</v>
      </c>
      <c r="C163" s="10" t="s">
        <v>16</v>
      </c>
      <c r="D163" s="6">
        <v>1</v>
      </c>
      <c r="E163" s="14">
        <f>VLOOKUP(B163,'[1]ESTUDIO DE MERCADO'!B$13:T$455,15,0)</f>
        <v>687616.56</v>
      </c>
      <c r="F163" s="7"/>
    </row>
    <row r="164" spans="1:6">
      <c r="A164" s="13">
        <f t="shared" si="2"/>
        <v>153</v>
      </c>
      <c r="B164" s="11" t="s">
        <v>222</v>
      </c>
      <c r="C164" s="10" t="s">
        <v>16</v>
      </c>
      <c r="D164" s="6">
        <v>1</v>
      </c>
      <c r="E164" s="14">
        <f>VLOOKUP(B164,'[1]ESTUDIO DE MERCADO'!B$13:T$455,15,0)</f>
        <v>357308.28</v>
      </c>
      <c r="F164" s="7"/>
    </row>
    <row r="165" spans="1:6">
      <c r="A165" s="13">
        <f t="shared" si="2"/>
        <v>154</v>
      </c>
      <c r="B165" s="11" t="s">
        <v>223</v>
      </c>
      <c r="C165" s="10" t="s">
        <v>16</v>
      </c>
      <c r="D165" s="6">
        <v>1</v>
      </c>
      <c r="E165" s="14">
        <f>VLOOKUP(B165,'[1]ESTUDIO DE MERCADO'!B$13:T$455,15,0)</f>
        <v>357308.28</v>
      </c>
      <c r="F165" s="7"/>
    </row>
    <row r="166" spans="1:6">
      <c r="A166" s="13">
        <f t="shared" si="2"/>
        <v>155</v>
      </c>
      <c r="B166" s="11" t="s">
        <v>228</v>
      </c>
      <c r="C166" s="10" t="s">
        <v>16</v>
      </c>
      <c r="D166" s="6">
        <v>1</v>
      </c>
      <c r="E166" s="14">
        <f>VLOOKUP(B166,'[1]ESTUDIO DE MERCADO'!B$13:T$455,15,0)</f>
        <v>95973.5</v>
      </c>
      <c r="F166" s="7"/>
    </row>
    <row r="167" spans="1:6">
      <c r="A167" s="13">
        <f t="shared" si="2"/>
        <v>156</v>
      </c>
      <c r="B167" s="11" t="s">
        <v>229</v>
      </c>
      <c r="C167" s="10" t="s">
        <v>16</v>
      </c>
      <c r="D167" s="6">
        <v>1</v>
      </c>
      <c r="E167" s="14">
        <f>VLOOKUP(B167,'[1]ESTUDIO DE MERCADO'!B$13:T$455,15,0)</f>
        <v>531214.44500000007</v>
      </c>
      <c r="F167" s="7"/>
    </row>
    <row r="168" spans="1:6">
      <c r="A168" s="13">
        <f t="shared" si="2"/>
        <v>157</v>
      </c>
      <c r="B168" s="11" t="s">
        <v>230</v>
      </c>
      <c r="C168" s="10" t="s">
        <v>16</v>
      </c>
      <c r="D168" s="6">
        <v>1</v>
      </c>
      <c r="E168" s="14">
        <f>VLOOKUP(B168,'[1]ESTUDIO DE MERCADO'!B$13:T$455,15,0)</f>
        <v>6167146.1150000002</v>
      </c>
      <c r="F168" s="7"/>
    </row>
    <row r="169" spans="1:6">
      <c r="A169" s="13">
        <f t="shared" si="2"/>
        <v>158</v>
      </c>
      <c r="B169" s="11" t="s">
        <v>231</v>
      </c>
      <c r="C169" s="10" t="s">
        <v>16</v>
      </c>
      <c r="D169" s="6">
        <v>1</v>
      </c>
      <c r="E169" s="14">
        <f>VLOOKUP(B169,'[1]ESTUDIO DE MERCADO'!B$13:T$455,15,0)</f>
        <v>428128.6655</v>
      </c>
      <c r="F169" s="7"/>
    </row>
    <row r="170" spans="1:6">
      <c r="A170" s="13">
        <f t="shared" si="2"/>
        <v>159</v>
      </c>
      <c r="B170" s="11" t="s">
        <v>232</v>
      </c>
      <c r="C170" s="10" t="s">
        <v>16</v>
      </c>
      <c r="D170" s="6">
        <v>1</v>
      </c>
      <c r="E170" s="14">
        <f>VLOOKUP(B170,'[1]ESTUDIO DE MERCADO'!B$13:T$455,15,0)</f>
        <v>1853873.46</v>
      </c>
      <c r="F170" s="7"/>
    </row>
    <row r="171" spans="1:6">
      <c r="A171" s="13">
        <f t="shared" si="2"/>
        <v>160</v>
      </c>
      <c r="B171" s="11" t="s">
        <v>233</v>
      </c>
      <c r="C171" s="10" t="s">
        <v>16</v>
      </c>
      <c r="D171" s="6">
        <v>1</v>
      </c>
      <c r="E171" s="14">
        <f>VLOOKUP(B171,'[1]ESTUDIO DE MERCADO'!B$13:T$455,15,0)</f>
        <v>161557.6</v>
      </c>
      <c r="F171" s="7"/>
    </row>
    <row r="172" spans="1:6">
      <c r="A172" s="13">
        <f t="shared" si="2"/>
        <v>161</v>
      </c>
      <c r="B172" s="11" t="s">
        <v>234</v>
      </c>
      <c r="C172" s="10" t="s">
        <v>27</v>
      </c>
      <c r="D172" s="6">
        <v>1</v>
      </c>
      <c r="E172" s="14">
        <f>VLOOKUP(B172,'[1]ESTUDIO DE MERCADO'!B$13:T$455,15,0)</f>
        <v>249404.54499999998</v>
      </c>
      <c r="F172" s="7"/>
    </row>
    <row r="173" spans="1:6">
      <c r="A173" s="13">
        <f t="shared" si="2"/>
        <v>162</v>
      </c>
      <c r="B173" s="11" t="s">
        <v>235</v>
      </c>
      <c r="C173" s="10" t="s">
        <v>27</v>
      </c>
      <c r="D173" s="6">
        <v>1</v>
      </c>
      <c r="E173" s="14">
        <f>VLOOKUP(B173,'[1]ESTUDIO DE MERCADO'!B$13:T$455,15,0)</f>
        <v>1104650.0899999999</v>
      </c>
      <c r="F173" s="7"/>
    </row>
    <row r="174" spans="1:6">
      <c r="A174" s="13">
        <f t="shared" si="2"/>
        <v>163</v>
      </c>
      <c r="B174" s="11" t="s">
        <v>236</v>
      </c>
      <c r="C174" s="10" t="s">
        <v>27</v>
      </c>
      <c r="D174" s="6">
        <v>1</v>
      </c>
      <c r="E174" s="14">
        <f>VLOOKUP(B174,'[1]ESTUDIO DE MERCADO'!B$13:T$455,15,0)</f>
        <v>1017811.38</v>
      </c>
      <c r="F174" s="7"/>
    </row>
    <row r="175" spans="1:6">
      <c r="A175" s="13">
        <f t="shared" si="2"/>
        <v>164</v>
      </c>
      <c r="B175" s="11" t="s">
        <v>238</v>
      </c>
      <c r="C175" s="10" t="s">
        <v>16</v>
      </c>
      <c r="D175" s="6">
        <v>1</v>
      </c>
      <c r="E175" s="14">
        <f>VLOOKUP(B175,'[1]ESTUDIO DE MERCADO'!B$13:T$455,15,0)</f>
        <v>23223.904999999999</v>
      </c>
      <c r="F175" s="7"/>
    </row>
    <row r="176" spans="1:6">
      <c r="A176" s="13">
        <f t="shared" si="2"/>
        <v>165</v>
      </c>
      <c r="B176" s="11" t="s">
        <v>239</v>
      </c>
      <c r="C176" s="10" t="s">
        <v>16</v>
      </c>
      <c r="D176" s="6">
        <v>1</v>
      </c>
      <c r="E176" s="14">
        <f>VLOOKUP(B176,'[1]ESTUDIO DE MERCADO'!B$13:T$455,15,0)</f>
        <v>211034.61499999999</v>
      </c>
      <c r="F176" s="7"/>
    </row>
    <row r="177" spans="1:6">
      <c r="A177" s="13">
        <f t="shared" si="2"/>
        <v>166</v>
      </c>
      <c r="B177" s="11" t="s">
        <v>240</v>
      </c>
      <c r="C177" s="10" t="s">
        <v>16</v>
      </c>
      <c r="D177" s="6">
        <v>1</v>
      </c>
      <c r="E177" s="14">
        <f>VLOOKUP(B177,'[1]ESTUDIO DE MERCADO'!B$13:T$455,15,0)</f>
        <v>199928.55550000002</v>
      </c>
      <c r="F177" s="7"/>
    </row>
    <row r="178" spans="1:6">
      <c r="A178" s="13">
        <f t="shared" si="2"/>
        <v>167</v>
      </c>
      <c r="B178" s="11" t="s">
        <v>241</v>
      </c>
      <c r="C178" s="10" t="s">
        <v>16</v>
      </c>
      <c r="D178" s="6">
        <v>1</v>
      </c>
      <c r="E178" s="14">
        <f>VLOOKUP(B178,'[1]ESTUDIO DE MERCADO'!B$13:T$455,15,0)</f>
        <v>199928.55550000002</v>
      </c>
      <c r="F178" s="7"/>
    </row>
    <row r="179" spans="1:6">
      <c r="A179" s="13">
        <f t="shared" si="2"/>
        <v>168</v>
      </c>
      <c r="B179" s="11" t="s">
        <v>242</v>
      </c>
      <c r="C179" s="10" t="s">
        <v>16</v>
      </c>
      <c r="D179" s="6">
        <v>1</v>
      </c>
      <c r="E179" s="14">
        <f>VLOOKUP(B179,'[1]ESTUDIO DE MERCADO'!B$13:T$455,15,0)</f>
        <v>246375.34</v>
      </c>
      <c r="F179" s="7"/>
    </row>
    <row r="180" spans="1:6">
      <c r="A180" s="13">
        <f t="shared" si="2"/>
        <v>169</v>
      </c>
      <c r="B180" s="11" t="s">
        <v>243</v>
      </c>
      <c r="C180" s="10" t="s">
        <v>16</v>
      </c>
      <c r="D180" s="6">
        <v>1</v>
      </c>
      <c r="E180" s="14">
        <f>VLOOKUP(B180,'[1]ESTUDIO DE MERCADO'!B$13:T$455,15,0)</f>
        <v>142372.63500000001</v>
      </c>
      <c r="F180" s="7"/>
    </row>
    <row r="181" spans="1:6">
      <c r="A181" s="13">
        <f t="shared" si="2"/>
        <v>170</v>
      </c>
      <c r="B181" s="11" t="s">
        <v>244</v>
      </c>
      <c r="C181" s="10" t="s">
        <v>16</v>
      </c>
      <c r="D181" s="6">
        <v>1</v>
      </c>
      <c r="E181" s="14">
        <f>VLOOKUP(B181,'[1]ESTUDIO DE MERCADO'!B$13:T$455,15,0)</f>
        <v>530109.84950000001</v>
      </c>
      <c r="F181" s="7"/>
    </row>
    <row r="182" spans="1:6">
      <c r="A182" s="13">
        <f t="shared" si="2"/>
        <v>171</v>
      </c>
      <c r="B182" s="11" t="s">
        <v>245</v>
      </c>
      <c r="C182" s="10" t="s">
        <v>16</v>
      </c>
      <c r="D182" s="6">
        <v>1</v>
      </c>
      <c r="E182" s="14">
        <f>VLOOKUP(B182,'[1]ESTUDIO DE MERCADO'!B$13:T$455,15,0)</f>
        <v>564341</v>
      </c>
      <c r="F182" s="7"/>
    </row>
    <row r="183" spans="1:6">
      <c r="A183" s="13">
        <f t="shared" si="2"/>
        <v>172</v>
      </c>
      <c r="B183" s="11" t="s">
        <v>246</v>
      </c>
      <c r="C183" s="10" t="s">
        <v>16</v>
      </c>
      <c r="D183" s="6">
        <v>1</v>
      </c>
      <c r="E183" s="14">
        <f>VLOOKUP(B183,'[1]ESTUDIO DE MERCADO'!B$13:T$455,15,0)</f>
        <v>867716.34000000008</v>
      </c>
      <c r="F183" s="7"/>
    </row>
    <row r="184" spans="1:6">
      <c r="A184" s="13">
        <f t="shared" si="2"/>
        <v>173</v>
      </c>
      <c r="B184" s="11" t="s">
        <v>247</v>
      </c>
      <c r="C184" s="10" t="s">
        <v>16</v>
      </c>
      <c r="D184" s="6">
        <v>1</v>
      </c>
      <c r="E184" s="14">
        <f>VLOOKUP(B184,'[1]ESTUDIO DE MERCADO'!B$13:T$455,15,0)</f>
        <v>947235</v>
      </c>
      <c r="F184" s="7"/>
    </row>
    <row r="185" spans="1:6">
      <c r="A185" s="13">
        <f t="shared" si="2"/>
        <v>174</v>
      </c>
      <c r="B185" s="11" t="s">
        <v>248</v>
      </c>
      <c r="C185" s="10" t="s">
        <v>16</v>
      </c>
      <c r="D185" s="6">
        <v>1</v>
      </c>
      <c r="E185" s="14">
        <f>VLOOKUP(B185,'[1]ESTUDIO DE MERCADO'!B$13:T$455,15,0)</f>
        <v>947235</v>
      </c>
      <c r="F185" s="7"/>
    </row>
    <row r="186" spans="1:6">
      <c r="A186" s="13">
        <f t="shared" si="2"/>
        <v>175</v>
      </c>
      <c r="B186" s="11" t="s">
        <v>249</v>
      </c>
      <c r="C186" s="10" t="s">
        <v>16</v>
      </c>
      <c r="D186" s="6">
        <v>1</v>
      </c>
      <c r="E186" s="14">
        <f>VLOOKUP(B186,'[1]ESTUDIO DE MERCADO'!B$13:T$455,15,0)</f>
        <v>2001294.77</v>
      </c>
      <c r="F186" s="7"/>
    </row>
    <row r="187" spans="1:6">
      <c r="A187" s="13">
        <f t="shared" si="2"/>
        <v>176</v>
      </c>
      <c r="B187" s="11" t="s">
        <v>250</v>
      </c>
      <c r="C187" s="10" t="s">
        <v>16</v>
      </c>
      <c r="D187" s="6">
        <v>1</v>
      </c>
      <c r="E187" s="14">
        <f>VLOOKUP(B187,'[1]ESTUDIO DE MERCADO'!B$13:T$455,15,0)</f>
        <v>2001294.77</v>
      </c>
      <c r="F187" s="7"/>
    </row>
    <row r="188" spans="1:6">
      <c r="A188" s="13">
        <f t="shared" si="2"/>
        <v>177</v>
      </c>
      <c r="B188" s="11" t="s">
        <v>251</v>
      </c>
      <c r="C188" s="10" t="s">
        <v>16</v>
      </c>
      <c r="D188" s="6">
        <v>1</v>
      </c>
      <c r="E188" s="14">
        <f>VLOOKUP(B188,'[1]ESTUDIO DE MERCADO'!B$13:T$455,15,0)</f>
        <v>280705.30449999997</v>
      </c>
      <c r="F188" s="7"/>
    </row>
    <row r="189" spans="1:6">
      <c r="A189" s="13">
        <f t="shared" si="2"/>
        <v>178</v>
      </c>
      <c r="B189" s="11" t="s">
        <v>253</v>
      </c>
      <c r="C189" s="10" t="s">
        <v>16</v>
      </c>
      <c r="D189" s="6">
        <v>1</v>
      </c>
      <c r="E189" s="14">
        <f>VLOOKUP(B189,'[1]ESTUDIO DE MERCADO'!B$13:T$455,15,0)</f>
        <v>84560.425000000003</v>
      </c>
      <c r="F189" s="7"/>
    </row>
    <row r="190" spans="1:6">
      <c r="A190" s="13">
        <f t="shared" si="2"/>
        <v>179</v>
      </c>
      <c r="B190" s="11" t="s">
        <v>254</v>
      </c>
      <c r="C190" s="10" t="s">
        <v>27</v>
      </c>
      <c r="D190" s="6">
        <v>1</v>
      </c>
      <c r="E190" s="14">
        <f>VLOOKUP(B190,'[1]ESTUDIO DE MERCADO'!B$13:T$455,15,0)</f>
        <v>94915.09</v>
      </c>
      <c r="F190" s="7"/>
    </row>
    <row r="191" spans="1:6">
      <c r="A191" s="13">
        <f t="shared" si="2"/>
        <v>180</v>
      </c>
      <c r="B191" s="11" t="s">
        <v>255</v>
      </c>
      <c r="C191" s="10" t="s">
        <v>16</v>
      </c>
      <c r="D191" s="6">
        <v>1</v>
      </c>
      <c r="E191" s="14">
        <f>VLOOKUP(B191,'[1]ESTUDIO DE MERCADO'!B$13:T$455,15,0)</f>
        <v>94915.09</v>
      </c>
      <c r="F191" s="7"/>
    </row>
    <row r="192" spans="1:6">
      <c r="A192" s="13">
        <f t="shared" si="2"/>
        <v>181</v>
      </c>
      <c r="B192" s="11" t="s">
        <v>256</v>
      </c>
      <c r="C192" s="10" t="s">
        <v>16</v>
      </c>
      <c r="D192" s="6">
        <v>1</v>
      </c>
      <c r="E192" s="14">
        <f>VLOOKUP(B192,'[1]ESTUDIO DE MERCADO'!B$13:T$455,15,0)</f>
        <v>723979.995</v>
      </c>
      <c r="F192" s="7"/>
    </row>
    <row r="193" spans="1:6">
      <c r="A193" s="13">
        <f t="shared" si="2"/>
        <v>182</v>
      </c>
      <c r="B193" s="11" t="s">
        <v>259</v>
      </c>
      <c r="C193" s="10" t="s">
        <v>16</v>
      </c>
      <c r="D193" s="6">
        <v>1</v>
      </c>
      <c r="E193" s="14">
        <f>VLOOKUP(B193,'[1]ESTUDIO DE MERCADO'!B$13:T$455,15,0)</f>
        <v>58563.604500000001</v>
      </c>
      <c r="F193" s="7"/>
    </row>
    <row r="194" spans="1:6">
      <c r="A194" s="13">
        <f t="shared" si="2"/>
        <v>183</v>
      </c>
      <c r="B194" s="11" t="s">
        <v>260</v>
      </c>
      <c r="C194" s="10" t="s">
        <v>16</v>
      </c>
      <c r="D194" s="6">
        <v>1</v>
      </c>
      <c r="E194" s="14">
        <f>VLOOKUP(B194,'[1]ESTUDIO DE MERCADO'!B$13:T$455,15,0)</f>
        <v>93905.35500000001</v>
      </c>
      <c r="F194" s="7"/>
    </row>
    <row r="195" spans="1:6">
      <c r="A195" s="13">
        <f t="shared" si="2"/>
        <v>184</v>
      </c>
      <c r="B195" s="11" t="s">
        <v>261</v>
      </c>
      <c r="C195" s="10" t="s">
        <v>16</v>
      </c>
      <c r="D195" s="6">
        <v>1</v>
      </c>
      <c r="E195" s="14">
        <f>VLOOKUP(B195,'[1]ESTUDIO DE MERCADO'!B$13:T$455,15,0)</f>
        <v>1499918.75</v>
      </c>
      <c r="F195" s="7"/>
    </row>
    <row r="196" spans="1:6">
      <c r="A196" s="13">
        <f t="shared" si="2"/>
        <v>185</v>
      </c>
      <c r="B196" s="11" t="s">
        <v>262</v>
      </c>
      <c r="C196" s="10" t="s">
        <v>16</v>
      </c>
      <c r="D196" s="6">
        <v>1</v>
      </c>
      <c r="E196" s="14">
        <f>VLOOKUP(B196,'[1]ESTUDIO DE MERCADO'!B$13:T$455,15,0)</f>
        <v>1499918.75</v>
      </c>
      <c r="F196" s="7"/>
    </row>
    <row r="197" spans="1:6">
      <c r="A197" s="13">
        <f t="shared" si="2"/>
        <v>186</v>
      </c>
      <c r="B197" s="11" t="s">
        <v>263</v>
      </c>
      <c r="C197" s="10" t="s">
        <v>16</v>
      </c>
      <c r="D197" s="6">
        <v>1</v>
      </c>
      <c r="E197" s="14">
        <f>VLOOKUP(B197,'[1]ESTUDIO DE MERCADO'!B$13:T$455,15,0)</f>
        <v>65632.774999999994</v>
      </c>
      <c r="F197" s="7"/>
    </row>
    <row r="198" spans="1:6">
      <c r="A198" s="13">
        <f t="shared" si="2"/>
        <v>187</v>
      </c>
      <c r="B198" s="11" t="s">
        <v>264</v>
      </c>
      <c r="C198" s="10" t="s">
        <v>16</v>
      </c>
      <c r="D198" s="6">
        <v>1</v>
      </c>
      <c r="E198" s="14">
        <f>VLOOKUP(B198,'[1]ESTUDIO DE MERCADO'!B$13:T$455,15,0)</f>
        <v>65632.774999999994</v>
      </c>
      <c r="F198" s="7"/>
    </row>
    <row r="199" spans="1:6">
      <c r="A199" s="13">
        <f t="shared" si="2"/>
        <v>188</v>
      </c>
      <c r="B199" s="11" t="s">
        <v>265</v>
      </c>
      <c r="C199" s="10" t="s">
        <v>16</v>
      </c>
      <c r="D199" s="6">
        <v>1</v>
      </c>
      <c r="E199" s="14">
        <f>VLOOKUP(B199,'[1]ESTUDIO DE MERCADO'!B$13:T$455,15,0)</f>
        <v>65632.774999999994</v>
      </c>
      <c r="F199" s="7"/>
    </row>
    <row r="200" spans="1:6">
      <c r="A200" s="13">
        <f t="shared" si="2"/>
        <v>189</v>
      </c>
      <c r="B200" s="11" t="s">
        <v>267</v>
      </c>
      <c r="C200" s="10" t="s">
        <v>16</v>
      </c>
      <c r="D200" s="6">
        <v>1</v>
      </c>
      <c r="E200" s="14">
        <f>VLOOKUP(B200,'[1]ESTUDIO DE MERCADO'!B$13:T$455,15,0)</f>
        <v>173674.41999999998</v>
      </c>
      <c r="F200" s="7"/>
    </row>
    <row r="201" spans="1:6">
      <c r="A201" s="13">
        <f t="shared" si="2"/>
        <v>190</v>
      </c>
      <c r="B201" s="11" t="s">
        <v>269</v>
      </c>
      <c r="C201" s="10" t="s">
        <v>16</v>
      </c>
      <c r="D201" s="6">
        <v>1</v>
      </c>
      <c r="E201" s="14">
        <f>VLOOKUP(B201,'[1]ESTUDIO DE MERCADO'!B$13:T$455,15,0)</f>
        <v>62632.775000000001</v>
      </c>
      <c r="F201" s="7"/>
    </row>
    <row r="202" spans="1:6">
      <c r="A202" s="13">
        <f t="shared" si="2"/>
        <v>191</v>
      </c>
      <c r="B202" s="11" t="s">
        <v>270</v>
      </c>
      <c r="C202" s="10" t="s">
        <v>16</v>
      </c>
      <c r="D202" s="6">
        <v>1</v>
      </c>
      <c r="E202" s="14">
        <f>VLOOKUP(B202,'[1]ESTUDIO DE MERCADO'!B$13:T$455,15,0)</f>
        <v>65661.98000000001</v>
      </c>
      <c r="F202" s="7"/>
    </row>
    <row r="203" spans="1:6">
      <c r="A203" s="13">
        <f t="shared" si="2"/>
        <v>192</v>
      </c>
      <c r="B203" s="11" t="s">
        <v>271</v>
      </c>
      <c r="C203" s="10" t="s">
        <v>16</v>
      </c>
      <c r="D203" s="6">
        <v>1</v>
      </c>
      <c r="E203" s="14">
        <f>VLOOKUP(B203,'[1]ESTUDIO DE MERCADO'!B$13:T$455,15,0)</f>
        <v>160546.8395</v>
      </c>
      <c r="F203" s="7"/>
    </row>
    <row r="204" spans="1:6">
      <c r="A204" s="13">
        <f t="shared" si="2"/>
        <v>193</v>
      </c>
      <c r="B204" s="11" t="s">
        <v>273</v>
      </c>
      <c r="C204" s="10" t="s">
        <v>16</v>
      </c>
      <c r="D204" s="6">
        <v>1</v>
      </c>
      <c r="E204" s="14">
        <f>VLOOKUP(B204,'[1]ESTUDIO DE MERCADO'!B$13:T$455,15,0)</f>
        <v>1581245.01</v>
      </c>
      <c r="F204" s="7"/>
    </row>
    <row r="205" spans="1:6">
      <c r="A205" s="13">
        <f t="shared" si="2"/>
        <v>194</v>
      </c>
      <c r="B205" s="11" t="s">
        <v>274</v>
      </c>
      <c r="C205" s="10" t="s">
        <v>16</v>
      </c>
      <c r="D205" s="6">
        <v>1</v>
      </c>
      <c r="E205" s="14">
        <f>VLOOKUP(B205,'[1]ESTUDIO DE MERCADO'!B$13:T$455,15,0)</f>
        <v>242336.4</v>
      </c>
      <c r="F205" s="7"/>
    </row>
    <row r="206" spans="1:6">
      <c r="A206" s="13">
        <f t="shared" ref="A206:A269" si="3">A205+1</f>
        <v>195</v>
      </c>
      <c r="B206" s="11" t="s">
        <v>275</v>
      </c>
      <c r="C206" s="10" t="s">
        <v>16</v>
      </c>
      <c r="D206" s="6">
        <v>1</v>
      </c>
      <c r="E206" s="14">
        <f>VLOOKUP(B206,'[1]ESTUDIO DE MERCADO'!B$13:T$455,15,0)</f>
        <v>173674.41999999998</v>
      </c>
      <c r="F206" s="7"/>
    </row>
    <row r="207" spans="1:6">
      <c r="A207" s="13">
        <f t="shared" si="3"/>
        <v>196</v>
      </c>
      <c r="B207" s="11" t="s">
        <v>276</v>
      </c>
      <c r="C207" s="10" t="s">
        <v>16</v>
      </c>
      <c r="D207" s="6">
        <v>1</v>
      </c>
      <c r="E207" s="14">
        <f>VLOOKUP(B207,'[1]ESTUDIO DE MERCADO'!B$13:T$455,15,0)</f>
        <v>173674.41999999998</v>
      </c>
      <c r="F207" s="7"/>
    </row>
    <row r="208" spans="1:6">
      <c r="A208" s="13">
        <f t="shared" si="3"/>
        <v>197</v>
      </c>
      <c r="B208" s="11" t="s">
        <v>277</v>
      </c>
      <c r="C208" s="10" t="s">
        <v>16</v>
      </c>
      <c r="D208" s="6">
        <v>1</v>
      </c>
      <c r="E208" s="14">
        <f>VLOOKUP(B208,'[1]ESTUDIO DE MERCADO'!B$13:T$455,15,0)</f>
        <v>105012.44</v>
      </c>
      <c r="F208" s="7"/>
    </row>
    <row r="209" spans="1:6">
      <c r="A209" s="13">
        <f t="shared" si="3"/>
        <v>198</v>
      </c>
      <c r="B209" s="11" t="s">
        <v>278</v>
      </c>
      <c r="C209" s="10" t="s">
        <v>16</v>
      </c>
      <c r="D209" s="6">
        <v>1</v>
      </c>
      <c r="E209" s="14">
        <f>VLOOKUP(B209,'[1]ESTUDIO DE MERCADO'!B$13:T$455,15,0)</f>
        <v>242336.4</v>
      </c>
      <c r="F209" s="7"/>
    </row>
    <row r="210" spans="1:6">
      <c r="A210" s="13">
        <f t="shared" si="3"/>
        <v>199</v>
      </c>
      <c r="B210" s="11" t="s">
        <v>279</v>
      </c>
      <c r="C210" s="10" t="s">
        <v>16</v>
      </c>
      <c r="D210" s="6">
        <v>1</v>
      </c>
      <c r="E210" s="14">
        <f>VLOOKUP(B210,'[1]ESTUDIO DE MERCADO'!B$13:T$455,15,0)</f>
        <v>92895.62</v>
      </c>
      <c r="F210" s="7"/>
    </row>
    <row r="211" spans="1:6">
      <c r="A211" s="13">
        <f t="shared" si="3"/>
        <v>200</v>
      </c>
      <c r="B211" s="11" t="s">
        <v>280</v>
      </c>
      <c r="C211" s="10" t="s">
        <v>16</v>
      </c>
      <c r="D211" s="6">
        <v>1</v>
      </c>
      <c r="E211" s="14">
        <f>VLOOKUP(B211,'[1]ESTUDIO DE MERCADO'!B$13:T$455,15,0)</f>
        <v>43417.5795</v>
      </c>
      <c r="F211" s="7"/>
    </row>
    <row r="212" spans="1:6">
      <c r="A212" s="13">
        <f t="shared" si="3"/>
        <v>201</v>
      </c>
      <c r="B212" s="11" t="s">
        <v>281</v>
      </c>
      <c r="C212" s="10" t="s">
        <v>16</v>
      </c>
      <c r="D212" s="6">
        <v>1</v>
      </c>
      <c r="E212" s="14">
        <f>VLOOKUP(B212,'[1]ESTUDIO DE MERCADO'!B$13:T$455,15,0)</f>
        <v>242336.4</v>
      </c>
      <c r="F212" s="7"/>
    </row>
    <row r="213" spans="1:6">
      <c r="A213" s="13">
        <f t="shared" si="3"/>
        <v>202</v>
      </c>
      <c r="B213" s="11" t="s">
        <v>282</v>
      </c>
      <c r="C213" s="10" t="s">
        <v>16</v>
      </c>
      <c r="D213" s="6">
        <v>1</v>
      </c>
      <c r="E213" s="14">
        <f>VLOOKUP(B213,'[1]ESTUDIO DE MERCADO'!B$13:T$455,15,0)</f>
        <v>105012.44</v>
      </c>
      <c r="F213" s="7"/>
    </row>
    <row r="214" spans="1:6">
      <c r="A214" s="13">
        <f t="shared" si="3"/>
        <v>203</v>
      </c>
      <c r="B214" s="11" t="s">
        <v>283</v>
      </c>
      <c r="C214" s="10" t="s">
        <v>16</v>
      </c>
      <c r="D214" s="6">
        <v>1</v>
      </c>
      <c r="E214" s="14">
        <f>VLOOKUP(B214,'[1]ESTUDIO DE MERCADO'!B$13:T$455,15,0)</f>
        <v>386723.47</v>
      </c>
      <c r="F214" s="7"/>
    </row>
    <row r="215" spans="1:6">
      <c r="A215" s="13">
        <f t="shared" si="3"/>
        <v>204</v>
      </c>
      <c r="B215" s="11" t="s">
        <v>286</v>
      </c>
      <c r="C215" s="10" t="s">
        <v>16</v>
      </c>
      <c r="D215" s="6">
        <v>1</v>
      </c>
      <c r="E215" s="14">
        <f>VLOOKUP(B215,'[1]ESTUDIO DE MERCADO'!B$13:T$455,15,0)</f>
        <v>412980.5895</v>
      </c>
      <c r="F215" s="7"/>
    </row>
    <row r="216" spans="1:6">
      <c r="A216" s="13">
        <f t="shared" si="3"/>
        <v>205</v>
      </c>
      <c r="B216" s="11" t="s">
        <v>287</v>
      </c>
      <c r="C216" s="10" t="s">
        <v>16</v>
      </c>
      <c r="D216" s="6">
        <v>1</v>
      </c>
      <c r="E216" s="14">
        <f>VLOOKUP(B216,'[1]ESTUDIO DE MERCADO'!B$13:T$455,15,0)</f>
        <v>10265677.75</v>
      </c>
      <c r="F216" s="7"/>
    </row>
    <row r="217" spans="1:6">
      <c r="A217" s="13">
        <f t="shared" si="3"/>
        <v>206</v>
      </c>
      <c r="B217" s="11" t="s">
        <v>290</v>
      </c>
      <c r="C217" s="10" t="s">
        <v>16</v>
      </c>
      <c r="D217" s="6">
        <v>1</v>
      </c>
      <c r="E217" s="14">
        <f>VLOOKUP(B217,'[1]ESTUDIO DE MERCADO'!B$13:T$455,15,0)</f>
        <v>2816149.8895</v>
      </c>
      <c r="F217" s="7"/>
    </row>
    <row r="218" spans="1:6">
      <c r="A218" s="13">
        <f t="shared" si="3"/>
        <v>207</v>
      </c>
      <c r="B218" s="11" t="s">
        <v>291</v>
      </c>
      <c r="C218" s="10" t="s">
        <v>16</v>
      </c>
      <c r="D218" s="6">
        <v>1</v>
      </c>
      <c r="E218" s="14">
        <f>VLOOKUP(B218,'[1]ESTUDIO DE MERCADO'!B$13:T$455,15,0)</f>
        <v>2653771.25</v>
      </c>
      <c r="F218" s="7"/>
    </row>
    <row r="219" spans="1:6">
      <c r="A219" s="13">
        <f t="shared" si="3"/>
        <v>208</v>
      </c>
      <c r="B219" s="11" t="s">
        <v>293</v>
      </c>
      <c r="C219" s="10" t="s">
        <v>16</v>
      </c>
      <c r="D219" s="6">
        <v>1</v>
      </c>
      <c r="E219" s="14">
        <f>VLOOKUP(B219,'[1]ESTUDIO DE MERCADO'!B$13:T$455,15,0)</f>
        <v>428128.6655</v>
      </c>
      <c r="F219" s="7"/>
    </row>
    <row r="220" spans="1:6">
      <c r="A220" s="13">
        <f t="shared" si="3"/>
        <v>209</v>
      </c>
      <c r="B220" s="11" t="s">
        <v>294</v>
      </c>
      <c r="C220" s="10" t="s">
        <v>27</v>
      </c>
      <c r="D220" s="6">
        <v>1</v>
      </c>
      <c r="E220" s="14">
        <f>VLOOKUP(B220,'[1]ESTUDIO DE MERCADO'!B$13:T$455,15,0)</f>
        <v>609652.52</v>
      </c>
      <c r="F220" s="7"/>
    </row>
    <row r="221" spans="1:6">
      <c r="A221" s="13">
        <f t="shared" si="3"/>
        <v>210</v>
      </c>
      <c r="B221" s="11" t="s">
        <v>295</v>
      </c>
      <c r="C221" s="10" t="s">
        <v>16</v>
      </c>
      <c r="D221" s="6">
        <v>1</v>
      </c>
      <c r="E221" s="14">
        <f>VLOOKUP(B221,'[1]ESTUDIO DE MERCADO'!B$13:T$455,15,0)</f>
        <v>553587.39</v>
      </c>
      <c r="F221" s="7"/>
    </row>
    <row r="222" spans="1:6">
      <c r="A222" s="13">
        <f t="shared" si="3"/>
        <v>211</v>
      </c>
      <c r="B222" s="11" t="s">
        <v>297</v>
      </c>
      <c r="C222" s="10" t="s">
        <v>16</v>
      </c>
      <c r="D222" s="6">
        <v>1</v>
      </c>
      <c r="E222" s="14">
        <f>VLOOKUP(B222,'[1]ESTUDIO DE MERCADO'!B$13:T$455,15,0)</f>
        <v>4002216.0949999997</v>
      </c>
      <c r="F222" s="7"/>
    </row>
    <row r="223" spans="1:6">
      <c r="A223" s="13">
        <f t="shared" si="3"/>
        <v>212</v>
      </c>
      <c r="B223" s="11" t="s">
        <v>298</v>
      </c>
      <c r="C223" s="10" t="s">
        <v>16</v>
      </c>
      <c r="D223" s="6">
        <v>1</v>
      </c>
      <c r="E223" s="14">
        <f>VLOOKUP(B223,'[1]ESTUDIO DE MERCADO'!B$13:T$455,15,0)</f>
        <v>1325311</v>
      </c>
      <c r="F223" s="7"/>
    </row>
    <row r="224" spans="1:6">
      <c r="A224" s="13">
        <f t="shared" si="3"/>
        <v>213</v>
      </c>
      <c r="B224" s="11" t="s">
        <v>299</v>
      </c>
      <c r="C224" s="10" t="s">
        <v>16</v>
      </c>
      <c r="D224" s="6">
        <v>1</v>
      </c>
      <c r="E224" s="14">
        <f>VLOOKUP(B224,'[1]ESTUDIO DE MERCADO'!B$13:T$455,15,0)</f>
        <v>78759.33</v>
      </c>
      <c r="F224" s="7"/>
    </row>
    <row r="225" spans="1:6">
      <c r="A225" s="13">
        <f t="shared" si="3"/>
        <v>214</v>
      </c>
      <c r="B225" s="11" t="s">
        <v>300</v>
      </c>
      <c r="C225" s="10" t="s">
        <v>16</v>
      </c>
      <c r="D225" s="6">
        <v>1</v>
      </c>
      <c r="E225" s="14">
        <f>VLOOKUP(B225,'[1]ESTUDIO DE MERCADO'!B$13:T$455,15,0)</f>
        <v>78759.33</v>
      </c>
      <c r="F225" s="7"/>
    </row>
    <row r="226" spans="1:6">
      <c r="A226" s="13">
        <f t="shared" si="3"/>
        <v>215</v>
      </c>
      <c r="B226" s="11" t="s">
        <v>301</v>
      </c>
      <c r="C226" s="10" t="s">
        <v>16</v>
      </c>
      <c r="D226" s="6">
        <v>1</v>
      </c>
      <c r="E226" s="14">
        <f>VLOOKUP(B226,'[1]ESTUDIO DE MERCADO'!B$13:T$455,15,0)</f>
        <v>56064.630000000005</v>
      </c>
      <c r="F226" s="7"/>
    </row>
    <row r="227" spans="1:6">
      <c r="A227" s="13">
        <f t="shared" si="3"/>
        <v>216</v>
      </c>
      <c r="B227" s="11" t="s">
        <v>302</v>
      </c>
      <c r="C227" s="10" t="s">
        <v>16</v>
      </c>
      <c r="D227" s="6">
        <v>1</v>
      </c>
      <c r="E227" s="14">
        <f>VLOOKUP(B227,'[1]ESTUDIO DE MERCADO'!B$13:T$455,15,0)</f>
        <v>747203.9</v>
      </c>
      <c r="F227" s="7"/>
    </row>
    <row r="228" spans="1:6">
      <c r="A228" s="13">
        <f t="shared" si="3"/>
        <v>217</v>
      </c>
      <c r="B228" s="11" t="s">
        <v>303</v>
      </c>
      <c r="C228" s="10" t="s">
        <v>16</v>
      </c>
      <c r="D228" s="6">
        <v>1</v>
      </c>
      <c r="E228" s="14">
        <f>VLOOKUP(B228,'[1]ESTUDIO DE MERCADO'!B$13:T$455,15,0)</f>
        <v>564441.86499999999</v>
      </c>
      <c r="F228" s="7"/>
    </row>
    <row r="229" spans="1:6">
      <c r="A229" s="13">
        <f t="shared" si="3"/>
        <v>218</v>
      </c>
      <c r="B229" s="11" t="s">
        <v>304</v>
      </c>
      <c r="C229" s="10" t="s">
        <v>16</v>
      </c>
      <c r="D229" s="6">
        <v>1</v>
      </c>
      <c r="E229" s="14">
        <f>VLOOKUP(B229,'[1]ESTUDIO DE MERCADO'!B$13:T$455,15,0)</f>
        <v>747203.9</v>
      </c>
      <c r="F229" s="7"/>
    </row>
    <row r="230" spans="1:6">
      <c r="A230" s="13">
        <f t="shared" si="3"/>
        <v>219</v>
      </c>
      <c r="B230" s="11" t="s">
        <v>305</v>
      </c>
      <c r="C230" s="10" t="s">
        <v>16</v>
      </c>
      <c r="D230" s="6">
        <v>1</v>
      </c>
      <c r="E230" s="14">
        <f>VLOOKUP(B230,'[1]ESTUDIO DE MERCADO'!B$13:T$455,15,0)</f>
        <v>747203.9</v>
      </c>
      <c r="F230" s="7"/>
    </row>
    <row r="231" spans="1:6">
      <c r="A231" s="13">
        <f t="shared" si="3"/>
        <v>220</v>
      </c>
      <c r="B231" s="11" t="s">
        <v>306</v>
      </c>
      <c r="C231" s="10" t="s">
        <v>16</v>
      </c>
      <c r="D231" s="6">
        <v>1</v>
      </c>
      <c r="E231" s="14">
        <f>VLOOKUP(B231,'[1]ESTUDIO DE MERCADO'!B$13:T$455,15,0)</f>
        <v>591704.71</v>
      </c>
      <c r="F231" s="7"/>
    </row>
    <row r="232" spans="1:6">
      <c r="A232" s="13">
        <f t="shared" si="3"/>
        <v>221</v>
      </c>
      <c r="B232" s="11" t="s">
        <v>307</v>
      </c>
      <c r="C232" s="10" t="s">
        <v>16</v>
      </c>
      <c r="D232" s="6">
        <v>1</v>
      </c>
      <c r="E232" s="14">
        <f>VLOOKUP(B232,'[1]ESTUDIO DE MERCADO'!B$13:T$455,15,0)</f>
        <v>127226.61</v>
      </c>
      <c r="F232" s="7"/>
    </row>
    <row r="233" spans="1:6">
      <c r="A233" s="13">
        <f t="shared" si="3"/>
        <v>222</v>
      </c>
      <c r="B233" s="11" t="s">
        <v>308</v>
      </c>
      <c r="C233" s="10" t="s">
        <v>16</v>
      </c>
      <c r="D233" s="6">
        <v>1</v>
      </c>
      <c r="E233" s="14">
        <f>VLOOKUP(B233,'[1]ESTUDIO DE MERCADO'!B$13:T$455,15,0)</f>
        <v>161557.6</v>
      </c>
      <c r="F233" s="7"/>
    </row>
    <row r="234" spans="1:6">
      <c r="A234" s="13">
        <f t="shared" si="3"/>
        <v>223</v>
      </c>
      <c r="B234" s="11" t="s">
        <v>309</v>
      </c>
      <c r="C234" s="10" t="s">
        <v>16</v>
      </c>
      <c r="D234" s="6">
        <v>1</v>
      </c>
      <c r="E234" s="14">
        <f>VLOOKUP(B234,'[1]ESTUDIO DE MERCADO'!B$13:T$455,15,0)</f>
        <v>114100.05499999999</v>
      </c>
      <c r="F234" s="7"/>
    </row>
    <row r="235" spans="1:6">
      <c r="A235" s="13">
        <f t="shared" si="3"/>
        <v>224</v>
      </c>
      <c r="B235" s="11" t="s">
        <v>310</v>
      </c>
      <c r="C235" s="10" t="s">
        <v>16</v>
      </c>
      <c r="D235" s="6">
        <v>1</v>
      </c>
      <c r="E235" s="14">
        <f>VLOOKUP(B235,'[1]ESTUDIO DE MERCADO'!B$13:T$455,15,0)</f>
        <v>198917.79499999998</v>
      </c>
      <c r="F235" s="7"/>
    </row>
    <row r="236" spans="1:6">
      <c r="A236" s="13">
        <f t="shared" si="3"/>
        <v>225</v>
      </c>
      <c r="B236" s="11" t="s">
        <v>311</v>
      </c>
      <c r="C236" s="10" t="s">
        <v>16</v>
      </c>
      <c r="D236" s="6">
        <v>1</v>
      </c>
      <c r="E236" s="14">
        <f>VLOOKUP(B236,'[1]ESTUDIO DE MERCADO'!B$13:T$455,15,0)</f>
        <v>25243.375</v>
      </c>
      <c r="F236" s="7"/>
    </row>
    <row r="237" spans="1:6">
      <c r="A237" s="13">
        <f t="shared" si="3"/>
        <v>226</v>
      </c>
      <c r="B237" s="11" t="s">
        <v>312</v>
      </c>
      <c r="C237" s="10" t="s">
        <v>16</v>
      </c>
      <c r="D237" s="6">
        <v>1</v>
      </c>
      <c r="E237" s="14">
        <f>VLOOKUP(B237,'[1]ESTUDIO DE MERCADO'!B$13:T$455,15,0)</f>
        <v>2224447.2305000001</v>
      </c>
      <c r="F237" s="7"/>
    </row>
    <row r="238" spans="1:6">
      <c r="A238" s="13">
        <f t="shared" si="3"/>
        <v>227</v>
      </c>
      <c r="B238" s="11" t="s">
        <v>313</v>
      </c>
      <c r="C238" s="10" t="s">
        <v>16</v>
      </c>
      <c r="D238" s="6">
        <v>1</v>
      </c>
      <c r="E238" s="14">
        <f>VLOOKUP(B238,'[1]ESTUDIO DE MERCADO'!B$13:T$455,15,0)</f>
        <v>2224447.2305000001</v>
      </c>
      <c r="F238" s="7"/>
    </row>
    <row r="239" spans="1:6">
      <c r="A239" s="13">
        <f t="shared" si="3"/>
        <v>228</v>
      </c>
      <c r="B239" s="11" t="s">
        <v>314</v>
      </c>
      <c r="C239" s="10" t="s">
        <v>16</v>
      </c>
      <c r="D239" s="6">
        <v>1</v>
      </c>
      <c r="E239" s="14">
        <f>VLOOKUP(B239,'[1]ESTUDIO DE MERCADO'!B$13:T$455,15,0)</f>
        <v>5040355.6400000006</v>
      </c>
      <c r="F239" s="7"/>
    </row>
    <row r="240" spans="1:6">
      <c r="A240" s="13">
        <f t="shared" si="3"/>
        <v>229</v>
      </c>
      <c r="B240" s="11" t="s">
        <v>315</v>
      </c>
      <c r="C240" s="10" t="s">
        <v>16</v>
      </c>
      <c r="D240" s="6">
        <v>1</v>
      </c>
      <c r="E240" s="14">
        <f>VLOOKUP(B240,'[1]ESTUDIO DE MERCADO'!B$13:T$455,15,0)</f>
        <v>96934.56</v>
      </c>
      <c r="F240" s="7"/>
    </row>
    <row r="241" spans="1:6">
      <c r="A241" s="13">
        <f t="shared" si="3"/>
        <v>230</v>
      </c>
      <c r="B241" s="11" t="s">
        <v>316</v>
      </c>
      <c r="C241" s="10" t="s">
        <v>16</v>
      </c>
      <c r="D241" s="6">
        <v>1</v>
      </c>
      <c r="E241" s="14">
        <f>VLOOKUP(B241,'[1]ESTUDIO DE MERCADO'!B$13:T$455,15,0)</f>
        <v>451341</v>
      </c>
      <c r="F241" s="7"/>
    </row>
    <row r="242" spans="1:6">
      <c r="A242" s="13">
        <f t="shared" si="3"/>
        <v>231</v>
      </c>
      <c r="B242" s="11" t="s">
        <v>317</v>
      </c>
      <c r="C242" s="10" t="s">
        <v>16</v>
      </c>
      <c r="D242" s="6">
        <v>1</v>
      </c>
      <c r="E242" s="14">
        <f>VLOOKUP(B242,'[1]ESTUDIO DE MERCADO'!B$13:T$455,15,0)</f>
        <v>670464.04</v>
      </c>
      <c r="F242" s="7"/>
    </row>
    <row r="243" spans="1:6">
      <c r="A243" s="13">
        <f t="shared" si="3"/>
        <v>232</v>
      </c>
      <c r="B243" s="11" t="s">
        <v>318</v>
      </c>
      <c r="C243" s="10" t="s">
        <v>16</v>
      </c>
      <c r="D243" s="6">
        <v>1</v>
      </c>
      <c r="E243" s="14">
        <f>VLOOKUP(B243,'[1]ESTUDIO DE MERCADO'!B$13:T$455,15,0)</f>
        <v>285381.56</v>
      </c>
      <c r="F243" s="7"/>
    </row>
    <row r="244" spans="1:6">
      <c r="A244" s="13">
        <f t="shared" si="3"/>
        <v>233</v>
      </c>
      <c r="B244" s="11" t="s">
        <v>319</v>
      </c>
      <c r="C244" s="10" t="s">
        <v>16</v>
      </c>
      <c r="D244" s="6">
        <v>1</v>
      </c>
      <c r="E244" s="14">
        <f>VLOOKUP(B244,'[1]ESTUDIO DE MERCADO'!B$13:T$455,15,0)</f>
        <v>114100.05499999999</v>
      </c>
      <c r="F244" s="7"/>
    </row>
    <row r="245" spans="1:6">
      <c r="A245" s="13">
        <f t="shared" si="3"/>
        <v>234</v>
      </c>
      <c r="B245" s="11" t="s">
        <v>320</v>
      </c>
      <c r="C245" s="10" t="s">
        <v>16</v>
      </c>
      <c r="D245" s="6">
        <v>1</v>
      </c>
      <c r="E245" s="14">
        <f>VLOOKUP(B245,'[1]ESTUDIO DE MERCADO'!B$13:T$455,15,0)</f>
        <v>267426.71999999997</v>
      </c>
      <c r="F245" s="7"/>
    </row>
    <row r="246" spans="1:6">
      <c r="A246" s="13">
        <f t="shared" si="3"/>
        <v>235</v>
      </c>
      <c r="B246" s="11" t="s">
        <v>321</v>
      </c>
      <c r="C246" s="10" t="s">
        <v>16</v>
      </c>
      <c r="D246" s="6">
        <v>1</v>
      </c>
      <c r="E246" s="14">
        <f>VLOOKUP(B246,'[1]ESTUDIO DE MERCADO'!B$13:T$455,15,0)</f>
        <v>265926.71999999997</v>
      </c>
      <c r="F246" s="7"/>
    </row>
    <row r="247" spans="1:6">
      <c r="A247" s="13">
        <f t="shared" si="3"/>
        <v>236</v>
      </c>
      <c r="B247" s="11" t="s">
        <v>322</v>
      </c>
      <c r="C247" s="10" t="s">
        <v>16</v>
      </c>
      <c r="D247" s="6">
        <v>1</v>
      </c>
      <c r="E247" s="14">
        <f>VLOOKUP(B247,'[1]ESTUDIO DE MERCADO'!B$13:T$455,15,0)</f>
        <v>174684.155</v>
      </c>
      <c r="F247" s="7"/>
    </row>
    <row r="248" spans="1:6">
      <c r="A248" s="13">
        <f t="shared" si="3"/>
        <v>237</v>
      </c>
      <c r="B248" s="11" t="s">
        <v>324</v>
      </c>
      <c r="C248" s="10" t="s">
        <v>16</v>
      </c>
      <c r="D248" s="6">
        <v>1</v>
      </c>
      <c r="E248" s="14">
        <f>VLOOKUP(B248,'[1]ESTUDIO DE MERCADO'!B$13:T$455,15,0)</f>
        <v>1951817.7549999999</v>
      </c>
      <c r="F248" s="7"/>
    </row>
    <row r="249" spans="1:6">
      <c r="A249" s="13">
        <f t="shared" si="3"/>
        <v>238</v>
      </c>
      <c r="B249" s="11" t="s">
        <v>326</v>
      </c>
      <c r="C249" s="10" t="s">
        <v>16</v>
      </c>
      <c r="D249" s="6">
        <v>1</v>
      </c>
      <c r="E249" s="14">
        <f>VLOOKUP(B249,'[1]ESTUDIO DE MERCADO'!B$13:T$455,15,0)</f>
        <v>740135.755</v>
      </c>
      <c r="F249" s="7"/>
    </row>
    <row r="250" spans="1:6">
      <c r="A250" s="13">
        <f t="shared" si="3"/>
        <v>239</v>
      </c>
      <c r="B250" s="11" t="s">
        <v>327</v>
      </c>
      <c r="C250" s="10" t="s">
        <v>16</v>
      </c>
      <c r="D250" s="6">
        <v>1</v>
      </c>
      <c r="E250" s="14">
        <f>VLOOKUP(B250,'[1]ESTUDIO DE MERCADO'!B$13:T$455,15,0)</f>
        <v>2557846.4249999998</v>
      </c>
      <c r="F250" s="7"/>
    </row>
    <row r="251" spans="1:6">
      <c r="A251" s="13">
        <f t="shared" si="3"/>
        <v>240</v>
      </c>
      <c r="B251" s="11" t="s">
        <v>328</v>
      </c>
      <c r="C251" s="10" t="s">
        <v>16</v>
      </c>
      <c r="D251" s="6">
        <v>1</v>
      </c>
      <c r="E251" s="14">
        <f>VLOOKUP(B251,'[1]ESTUDIO DE MERCADO'!B$13:T$455,15,0)</f>
        <v>3657259.1444999999</v>
      </c>
      <c r="F251" s="7"/>
    </row>
    <row r="252" spans="1:6">
      <c r="A252" s="13">
        <f t="shared" si="3"/>
        <v>241</v>
      </c>
      <c r="B252" s="11" t="s">
        <v>329</v>
      </c>
      <c r="C252" s="10" t="s">
        <v>16</v>
      </c>
      <c r="D252" s="6">
        <v>1</v>
      </c>
      <c r="E252" s="14">
        <f>VLOOKUP(B252,'[1]ESTUDIO DE MERCADO'!B$13:T$455,15,0)</f>
        <v>4940633.3550000004</v>
      </c>
      <c r="F252" s="7"/>
    </row>
    <row r="253" spans="1:6">
      <c r="A253" s="13">
        <f t="shared" si="3"/>
        <v>242</v>
      </c>
      <c r="B253" s="11" t="s">
        <v>330</v>
      </c>
      <c r="C253" s="10" t="s">
        <v>16</v>
      </c>
      <c r="D253" s="6">
        <v>1</v>
      </c>
      <c r="E253" s="14">
        <f>VLOOKUP(B253,'[1]ESTUDIO DE MERCADO'!B$13:T$455,15,0)</f>
        <v>3051419.17</v>
      </c>
      <c r="F253" s="7"/>
    </row>
    <row r="254" spans="1:6">
      <c r="A254" s="13">
        <f t="shared" si="3"/>
        <v>243</v>
      </c>
      <c r="B254" s="11" t="s">
        <v>331</v>
      </c>
      <c r="C254" s="10" t="s">
        <v>16</v>
      </c>
      <c r="D254" s="6">
        <v>1</v>
      </c>
      <c r="E254" s="14">
        <f>VLOOKUP(B254,'[1]ESTUDIO DE MERCADO'!B$13:T$455,15,0)</f>
        <v>814230.83499999996</v>
      </c>
      <c r="F254" s="7"/>
    </row>
    <row r="255" spans="1:6">
      <c r="A255" s="13">
        <f t="shared" si="3"/>
        <v>244</v>
      </c>
      <c r="B255" s="11" t="s">
        <v>332</v>
      </c>
      <c r="C255" s="10" t="s">
        <v>16</v>
      </c>
      <c r="D255" s="6">
        <v>1</v>
      </c>
      <c r="E255" s="14">
        <f>VLOOKUP(B255,'[1]ESTUDIO DE MERCADO'!B$13:T$455,15,0)</f>
        <v>146411.57500000001</v>
      </c>
      <c r="F255" s="7"/>
    </row>
    <row r="256" spans="1:6">
      <c r="A256" s="13">
        <f t="shared" si="3"/>
        <v>245</v>
      </c>
      <c r="B256" s="11" t="s">
        <v>333</v>
      </c>
      <c r="C256" s="10" t="s">
        <v>16</v>
      </c>
      <c r="D256" s="6">
        <v>1</v>
      </c>
      <c r="E256" s="14">
        <f>VLOOKUP(B256,'[1]ESTUDIO DE MERCADO'!B$13:T$455,15,0)</f>
        <v>12116.82</v>
      </c>
      <c r="F256" s="7"/>
    </row>
    <row r="257" spans="1:6">
      <c r="A257" s="13">
        <f t="shared" si="3"/>
        <v>246</v>
      </c>
      <c r="B257" s="11" t="s">
        <v>334</v>
      </c>
      <c r="C257" s="10" t="s">
        <v>16</v>
      </c>
      <c r="D257" s="6">
        <v>1</v>
      </c>
      <c r="E257" s="14">
        <f>VLOOKUP(B257,'[1]ESTUDIO DE MERCADO'!B$13:T$455,15,0)</f>
        <v>831011.90500000003</v>
      </c>
      <c r="F257" s="7"/>
    </row>
    <row r="258" spans="1:6">
      <c r="A258" s="13">
        <f t="shared" si="3"/>
        <v>247</v>
      </c>
      <c r="B258" s="11" t="s">
        <v>335</v>
      </c>
      <c r="C258" s="10" t="s">
        <v>16</v>
      </c>
      <c r="D258" s="6">
        <v>1</v>
      </c>
      <c r="E258" s="14">
        <f>VLOOKUP(B258,'[1]ESTUDIO DE MERCADO'!B$13:T$455,15,0)</f>
        <v>686620.82550000004</v>
      </c>
      <c r="F258" s="7"/>
    </row>
    <row r="259" spans="1:6">
      <c r="A259" s="13">
        <f t="shared" si="3"/>
        <v>248</v>
      </c>
      <c r="B259" s="11" t="s">
        <v>336</v>
      </c>
      <c r="C259" s="10" t="s">
        <v>16</v>
      </c>
      <c r="D259" s="6">
        <v>1</v>
      </c>
      <c r="E259" s="14">
        <f>VLOOKUP(B259,'[1]ESTUDIO DE MERCADO'!B$13:T$455,15,0)</f>
        <v>61622.54</v>
      </c>
      <c r="F259" s="7"/>
    </row>
    <row r="260" spans="1:6">
      <c r="A260" s="13">
        <f t="shared" si="3"/>
        <v>249</v>
      </c>
      <c r="B260" s="11" t="s">
        <v>337</v>
      </c>
      <c r="C260" s="10" t="s">
        <v>16</v>
      </c>
      <c r="D260" s="6">
        <v>1</v>
      </c>
      <c r="E260" s="14">
        <f>VLOOKUP(B260,'[1]ESTUDIO DE MERCADO'!B$13:T$455,15,0)</f>
        <v>85828.500499999995</v>
      </c>
      <c r="F260" s="7"/>
    </row>
    <row r="261" spans="1:6">
      <c r="A261" s="13">
        <f t="shared" si="3"/>
        <v>250</v>
      </c>
      <c r="B261" s="11" t="s">
        <v>338</v>
      </c>
      <c r="C261" s="10" t="s">
        <v>27</v>
      </c>
      <c r="D261" s="6">
        <v>1</v>
      </c>
      <c r="E261" s="14">
        <f>VLOOKUP(B261,'[1]ESTUDIO DE MERCADO'!B$13:T$455,15,0)</f>
        <v>85828.500499999995</v>
      </c>
      <c r="F261" s="7"/>
    </row>
    <row r="262" spans="1:6">
      <c r="A262" s="13">
        <f t="shared" si="3"/>
        <v>251</v>
      </c>
      <c r="B262" s="11" t="s">
        <v>339</v>
      </c>
      <c r="C262" s="10" t="s">
        <v>16</v>
      </c>
      <c r="D262" s="6">
        <v>1</v>
      </c>
      <c r="E262" s="14">
        <f>VLOOKUP(B262,'[1]ESTUDIO DE MERCADO'!B$13:T$455,15,0)</f>
        <v>56545.16</v>
      </c>
      <c r="F262" s="7"/>
    </row>
    <row r="263" spans="1:6">
      <c r="A263" s="13">
        <f t="shared" si="3"/>
        <v>252</v>
      </c>
      <c r="B263" s="11" t="s">
        <v>340</v>
      </c>
      <c r="C263" s="10" t="s">
        <v>27</v>
      </c>
      <c r="D263" s="6">
        <v>1</v>
      </c>
      <c r="E263" s="14">
        <f>VLOOKUP(B263,'[1]ESTUDIO DE MERCADO'!B$13:T$455,15,0)</f>
        <v>61594.860499999995</v>
      </c>
      <c r="F263" s="7"/>
    </row>
    <row r="264" spans="1:6">
      <c r="A264" s="13">
        <f t="shared" si="3"/>
        <v>253</v>
      </c>
      <c r="B264" s="11" t="s">
        <v>341</v>
      </c>
      <c r="C264" s="10" t="s">
        <v>16</v>
      </c>
      <c r="D264" s="6">
        <v>1</v>
      </c>
      <c r="E264" s="14">
        <f>VLOOKUP(B264,'[1]ESTUDIO DE MERCADO'!B$13:T$455,15,0)</f>
        <v>203966.47</v>
      </c>
      <c r="F264" s="7"/>
    </row>
    <row r="265" spans="1:6">
      <c r="A265" s="13">
        <f t="shared" si="3"/>
        <v>254</v>
      </c>
      <c r="B265" s="11" t="s">
        <v>342</v>
      </c>
      <c r="C265" s="10" t="s">
        <v>16</v>
      </c>
      <c r="D265" s="6">
        <v>1</v>
      </c>
      <c r="E265" s="14">
        <f>VLOOKUP(B265,'[1]ESTUDIO DE MERCADO'!B$13:T$455,15,0)</f>
        <v>61594.860499999995</v>
      </c>
      <c r="F265" s="7"/>
    </row>
    <row r="266" spans="1:6">
      <c r="A266" s="13">
        <f t="shared" si="3"/>
        <v>255</v>
      </c>
      <c r="B266" s="11" t="s">
        <v>343</v>
      </c>
      <c r="C266" s="10" t="s">
        <v>16</v>
      </c>
      <c r="D266" s="6">
        <v>1</v>
      </c>
      <c r="E266" s="14">
        <f>VLOOKUP(B266,'[1]ESTUDIO DE MERCADO'!B$13:T$455,15,0)</f>
        <v>61594.860499999995</v>
      </c>
      <c r="F266" s="7"/>
    </row>
    <row r="267" spans="1:6">
      <c r="A267" s="13">
        <f t="shared" si="3"/>
        <v>256</v>
      </c>
      <c r="B267" s="11" t="s">
        <v>344</v>
      </c>
      <c r="C267" s="10" t="s">
        <v>16</v>
      </c>
      <c r="D267" s="6">
        <v>1</v>
      </c>
      <c r="E267" s="14">
        <f>VLOOKUP(B267,'[1]ESTUDIO DE MERCADO'!B$13:T$455,15,0)</f>
        <v>56545.16</v>
      </c>
      <c r="F267" s="7"/>
    </row>
    <row r="268" spans="1:6">
      <c r="A268" s="13">
        <f t="shared" si="3"/>
        <v>257</v>
      </c>
      <c r="B268" s="11" t="s">
        <v>345</v>
      </c>
      <c r="C268" s="10" t="s">
        <v>16</v>
      </c>
      <c r="D268" s="6">
        <v>1</v>
      </c>
      <c r="E268" s="14">
        <f>VLOOKUP(B268,'[1]ESTUDIO DE MERCADO'!B$13:T$455,15,0)</f>
        <v>56545.16</v>
      </c>
      <c r="F268" s="7"/>
    </row>
    <row r="269" spans="1:6">
      <c r="A269" s="13">
        <f t="shared" si="3"/>
        <v>258</v>
      </c>
      <c r="B269" s="11" t="s">
        <v>346</v>
      </c>
      <c r="C269" s="10" t="s">
        <v>20</v>
      </c>
      <c r="D269" s="6">
        <v>1</v>
      </c>
      <c r="E269" s="14">
        <f>VLOOKUP(B269,'[1]ESTUDIO DE MERCADO'!B$13:T$455,15,0)</f>
        <v>28272.58</v>
      </c>
      <c r="F269" s="7"/>
    </row>
    <row r="270" spans="1:6">
      <c r="A270" s="13">
        <f t="shared" ref="A270:A333" si="4">A269+1</f>
        <v>259</v>
      </c>
      <c r="B270" s="11" t="s">
        <v>347</v>
      </c>
      <c r="C270" s="10" t="s">
        <v>20</v>
      </c>
      <c r="D270" s="6">
        <v>1</v>
      </c>
      <c r="E270" s="14">
        <f>VLOOKUP(B270,'[1]ESTUDIO DE MERCADO'!B$13:T$455,15,0)</f>
        <v>60584.1</v>
      </c>
      <c r="F270" s="7"/>
    </row>
    <row r="271" spans="1:6">
      <c r="A271" s="13">
        <f t="shared" si="4"/>
        <v>260</v>
      </c>
      <c r="B271" s="11" t="s">
        <v>348</v>
      </c>
      <c r="C271" s="10" t="s">
        <v>20</v>
      </c>
      <c r="D271" s="6">
        <v>1</v>
      </c>
      <c r="E271" s="14">
        <f>VLOOKUP(B271,'[1]ESTUDIO DE MERCADO'!B$13:T$455,15,0)</f>
        <v>61594.860499999995</v>
      </c>
      <c r="F271" s="7"/>
    </row>
    <row r="272" spans="1:6">
      <c r="A272" s="13">
        <f t="shared" si="4"/>
        <v>261</v>
      </c>
      <c r="B272" s="11" t="s">
        <v>349</v>
      </c>
      <c r="C272" s="10" t="s">
        <v>16</v>
      </c>
      <c r="D272" s="6">
        <v>1</v>
      </c>
      <c r="E272" s="14">
        <f>VLOOKUP(B272,'[1]ESTUDIO DE MERCADO'!B$13:T$455,15,0)</f>
        <v>247543.85</v>
      </c>
      <c r="F272" s="7"/>
    </row>
    <row r="273" spans="1:6">
      <c r="A273" s="13">
        <f t="shared" si="4"/>
        <v>262</v>
      </c>
      <c r="B273" s="11" t="s">
        <v>350</v>
      </c>
      <c r="C273" s="10" t="s">
        <v>16</v>
      </c>
      <c r="D273" s="6">
        <v>1</v>
      </c>
      <c r="E273" s="14">
        <f>VLOOKUP(B273,'[1]ESTUDIO DE MERCADO'!B$13:T$455,15,0)</f>
        <v>106022.175</v>
      </c>
      <c r="F273" s="7"/>
    </row>
    <row r="274" spans="1:6">
      <c r="A274" s="13">
        <f t="shared" si="4"/>
        <v>263</v>
      </c>
      <c r="B274" s="11" t="s">
        <v>351</v>
      </c>
      <c r="C274" s="10" t="s">
        <v>16</v>
      </c>
      <c r="D274" s="6">
        <v>1</v>
      </c>
      <c r="E274" s="14">
        <f>VLOOKUP(B274,'[1]ESTUDIO DE MERCADO'!B$13:T$455,15,0)</f>
        <v>44967.28</v>
      </c>
      <c r="F274" s="7"/>
    </row>
    <row r="275" spans="1:6">
      <c r="A275" s="13">
        <f t="shared" si="4"/>
        <v>264</v>
      </c>
      <c r="B275" s="11" t="s">
        <v>352</v>
      </c>
      <c r="C275" s="10" t="s">
        <v>16</v>
      </c>
      <c r="D275" s="6">
        <v>1</v>
      </c>
      <c r="E275" s="14">
        <f>VLOOKUP(B275,'[1]ESTUDIO DE MERCADO'!B$13:T$455,15,0)</f>
        <v>203966.47</v>
      </c>
      <c r="F275" s="7"/>
    </row>
    <row r="276" spans="1:6">
      <c r="A276" s="13">
        <f t="shared" si="4"/>
        <v>265</v>
      </c>
      <c r="B276" s="11" t="s">
        <v>353</v>
      </c>
      <c r="C276" s="10" t="s">
        <v>16</v>
      </c>
      <c r="D276" s="6">
        <v>1</v>
      </c>
      <c r="E276" s="14">
        <f>VLOOKUP(B276,'[1]ESTUDIO DE MERCADO'!B$13:T$455,15,0)</f>
        <v>105012.44</v>
      </c>
      <c r="F276" s="7"/>
    </row>
    <row r="277" spans="1:6">
      <c r="A277" s="13">
        <f t="shared" si="4"/>
        <v>266</v>
      </c>
      <c r="B277" s="11" t="s">
        <v>354</v>
      </c>
      <c r="C277" s="10" t="s">
        <v>16</v>
      </c>
      <c r="D277" s="6">
        <v>1</v>
      </c>
      <c r="E277" s="14">
        <f>VLOOKUP(B277,'[1]ESTUDIO DE MERCADO'!B$13:T$455,15,0)</f>
        <v>106022.175</v>
      </c>
      <c r="F277" s="7"/>
    </row>
    <row r="278" spans="1:6">
      <c r="A278" s="13">
        <f t="shared" si="4"/>
        <v>267</v>
      </c>
      <c r="B278" s="11" t="s">
        <v>355</v>
      </c>
      <c r="C278" s="10" t="s">
        <v>16</v>
      </c>
      <c r="D278" s="6">
        <v>1</v>
      </c>
      <c r="E278" s="14">
        <f>VLOOKUP(B278,'[1]ESTUDIO DE MERCADO'!B$13:T$455,15,0)</f>
        <v>229209.845</v>
      </c>
      <c r="F278" s="7"/>
    </row>
    <row r="279" spans="1:6">
      <c r="A279" s="13">
        <f t="shared" si="4"/>
        <v>268</v>
      </c>
      <c r="B279" s="11" t="s">
        <v>356</v>
      </c>
      <c r="C279" s="10" t="s">
        <v>16</v>
      </c>
      <c r="D279" s="6">
        <v>1</v>
      </c>
      <c r="E279" s="14">
        <f>VLOOKUP(B279,'[1]ESTUDIO DE MERCADO'!B$13:T$455,15,0)</f>
        <v>106022.175</v>
      </c>
      <c r="F279" s="7"/>
    </row>
    <row r="280" spans="1:6">
      <c r="A280" s="13">
        <f t="shared" si="4"/>
        <v>269</v>
      </c>
      <c r="B280" s="11" t="s">
        <v>357</v>
      </c>
      <c r="C280" s="10" t="s">
        <v>16</v>
      </c>
      <c r="D280" s="6">
        <v>1</v>
      </c>
      <c r="E280" s="14">
        <f>VLOOKUP(B280,'[1]ESTUDIO DE MERCADO'!B$13:T$455,15,0)</f>
        <v>85828.500499999995</v>
      </c>
      <c r="F280" s="7"/>
    </row>
    <row r="281" spans="1:6">
      <c r="A281" s="13">
        <f t="shared" si="4"/>
        <v>270</v>
      </c>
      <c r="B281" s="11" t="s">
        <v>358</v>
      </c>
      <c r="C281" s="10" t="s">
        <v>16</v>
      </c>
      <c r="D281" s="6">
        <v>1</v>
      </c>
      <c r="E281" s="14">
        <f>VLOOKUP(B281,'[1]ESTUDIO DE MERCADO'!B$13:T$455,15,0)</f>
        <v>135304.49</v>
      </c>
      <c r="F281" s="7"/>
    </row>
    <row r="282" spans="1:6">
      <c r="A282" s="13">
        <f t="shared" si="4"/>
        <v>271</v>
      </c>
      <c r="B282" s="11" t="s">
        <v>360</v>
      </c>
      <c r="C282" s="10" t="s">
        <v>16</v>
      </c>
      <c r="D282" s="6">
        <v>1</v>
      </c>
      <c r="E282" s="14">
        <f>VLOOKUP(B282,'[1]ESTUDIO DE MERCADO'!B$13:T$455,15,0)</f>
        <v>339270.95999999996</v>
      </c>
      <c r="F282" s="7"/>
    </row>
    <row r="283" spans="1:6">
      <c r="A283" s="13">
        <f t="shared" si="4"/>
        <v>272</v>
      </c>
      <c r="B283" s="11" t="s">
        <v>362</v>
      </c>
      <c r="C283" s="10" t="s">
        <v>16</v>
      </c>
      <c r="D283" s="6">
        <v>1</v>
      </c>
      <c r="E283" s="14">
        <f>VLOOKUP(B283,'[1]ESTUDIO DE MERCADO'!B$13:T$455,15,0)</f>
        <v>376890.48499999999</v>
      </c>
      <c r="F283" s="7"/>
    </row>
    <row r="284" spans="1:6">
      <c r="A284" s="13">
        <f t="shared" si="4"/>
        <v>273</v>
      </c>
      <c r="B284" s="11" t="s">
        <v>363</v>
      </c>
      <c r="C284" s="10" t="s">
        <v>16</v>
      </c>
      <c r="D284" s="6">
        <v>1</v>
      </c>
      <c r="E284" s="14">
        <f>VLOOKUP(B284,'[1]ESTUDIO DE MERCADO'!B$13:T$455,15,0)</f>
        <v>376890.48499999999</v>
      </c>
      <c r="F284" s="7"/>
    </row>
    <row r="285" spans="1:6">
      <c r="A285" s="13">
        <f t="shared" si="4"/>
        <v>274</v>
      </c>
      <c r="B285" s="11" t="s">
        <v>369</v>
      </c>
      <c r="C285" s="10" t="s">
        <v>16</v>
      </c>
      <c r="D285" s="6">
        <v>1</v>
      </c>
      <c r="E285" s="14">
        <f>VLOOKUP(B285,'[1]ESTUDIO DE MERCADO'!B$13:T$455,15,0)</f>
        <v>378650.625</v>
      </c>
      <c r="F285" s="7"/>
    </row>
    <row r="286" spans="1:6">
      <c r="A286" s="13">
        <f t="shared" si="4"/>
        <v>275</v>
      </c>
      <c r="B286" s="11" t="s">
        <v>370</v>
      </c>
      <c r="C286" s="10" t="s">
        <v>16</v>
      </c>
      <c r="D286" s="6">
        <v>1</v>
      </c>
      <c r="E286" s="14">
        <f>VLOOKUP(B286,'[1]ESTUDIO DE MERCADO'!B$13:T$455,15,0)</f>
        <v>378650.625</v>
      </c>
      <c r="F286" s="7"/>
    </row>
    <row r="287" spans="1:6">
      <c r="A287" s="13">
        <f t="shared" si="4"/>
        <v>276</v>
      </c>
      <c r="B287" s="11" t="s">
        <v>371</v>
      </c>
      <c r="C287" s="10" t="s">
        <v>16</v>
      </c>
      <c r="D287" s="6">
        <v>1</v>
      </c>
      <c r="E287" s="14">
        <f>VLOOKUP(B287,'[1]ESTUDIO DE MERCADO'!B$13:T$455,15,0)</f>
        <v>549295.84000000008</v>
      </c>
      <c r="F287" s="7"/>
    </row>
    <row r="288" spans="1:6">
      <c r="A288" s="13">
        <f t="shared" si="4"/>
        <v>277</v>
      </c>
      <c r="B288" s="11" t="s">
        <v>372</v>
      </c>
      <c r="C288" s="10" t="s">
        <v>16</v>
      </c>
      <c r="D288" s="6">
        <v>1</v>
      </c>
      <c r="E288" s="14">
        <f>VLOOKUP(B288,'[1]ESTUDIO DE MERCADO'!B$13:T$455,15,0)</f>
        <v>549295.84000000008</v>
      </c>
      <c r="F288" s="7"/>
    </row>
    <row r="289" spans="1:6">
      <c r="A289" s="13">
        <f t="shared" si="4"/>
        <v>278</v>
      </c>
      <c r="B289" s="11" t="s">
        <v>374</v>
      </c>
      <c r="C289" s="10" t="s">
        <v>16</v>
      </c>
      <c r="D289" s="6">
        <v>1</v>
      </c>
      <c r="E289" s="14">
        <f>VLOOKUP(B289,'[1]ESTUDIO DE MERCADO'!B$13:T$455,15,0)</f>
        <v>488711.74</v>
      </c>
      <c r="F289" s="7"/>
    </row>
    <row r="290" spans="1:6">
      <c r="A290" s="13">
        <f t="shared" si="4"/>
        <v>279</v>
      </c>
      <c r="B290" s="11" t="s">
        <v>375</v>
      </c>
      <c r="C290" s="10" t="s">
        <v>16</v>
      </c>
      <c r="D290" s="6">
        <v>1</v>
      </c>
      <c r="E290" s="14">
        <f>VLOOKUP(B290,'[1]ESTUDIO DE MERCADO'!B$13:T$455,15,0)</f>
        <v>488711.74</v>
      </c>
      <c r="F290" s="7"/>
    </row>
    <row r="291" spans="1:6">
      <c r="A291" s="13">
        <f t="shared" si="4"/>
        <v>280</v>
      </c>
      <c r="B291" s="11" t="s">
        <v>376</v>
      </c>
      <c r="C291" s="10" t="s">
        <v>16</v>
      </c>
      <c r="D291" s="6">
        <v>1</v>
      </c>
      <c r="E291" s="14">
        <f>VLOOKUP(B291,'[1]ESTUDIO DE MERCADO'!B$13:T$455,15,0)</f>
        <v>378650.625</v>
      </c>
      <c r="F291" s="7"/>
    </row>
    <row r="292" spans="1:6">
      <c r="A292" s="13">
        <f t="shared" si="4"/>
        <v>281</v>
      </c>
      <c r="B292" s="11" t="s">
        <v>377</v>
      </c>
      <c r="C292" s="10" t="s">
        <v>16</v>
      </c>
      <c r="D292" s="6">
        <v>1</v>
      </c>
      <c r="E292" s="14">
        <f>VLOOKUP(B292,'[1]ESTUDIO DE MERCADO'!B$13:T$455,15,0)</f>
        <v>810341</v>
      </c>
      <c r="F292" s="7"/>
    </row>
    <row r="293" spans="1:6">
      <c r="A293" s="13">
        <f t="shared" si="4"/>
        <v>282</v>
      </c>
      <c r="B293" s="11" t="s">
        <v>378</v>
      </c>
      <c r="C293" s="10" t="s">
        <v>16</v>
      </c>
      <c r="D293" s="6">
        <v>1</v>
      </c>
      <c r="E293" s="14">
        <f>VLOOKUP(B293,'[1]ESTUDIO DE MERCADO'!B$13:T$455,15,0)</f>
        <v>489367.5</v>
      </c>
      <c r="F293" s="7"/>
    </row>
    <row r="294" spans="1:6">
      <c r="A294" s="13">
        <f t="shared" si="4"/>
        <v>283</v>
      </c>
      <c r="B294" s="11" t="s">
        <v>379</v>
      </c>
      <c r="C294" s="10" t="s">
        <v>16</v>
      </c>
      <c r="D294" s="6">
        <v>1</v>
      </c>
      <c r="E294" s="14">
        <f>VLOOKUP(B294,'[1]ESTUDIO DE MERCADO'!B$13:T$455,15,0)</f>
        <v>1069309.365</v>
      </c>
      <c r="F294" s="7"/>
    </row>
    <row r="295" spans="1:6">
      <c r="A295" s="13">
        <f t="shared" si="4"/>
        <v>284</v>
      </c>
      <c r="B295" s="11" t="s">
        <v>380</v>
      </c>
      <c r="C295" s="10" t="s">
        <v>16</v>
      </c>
      <c r="D295" s="6">
        <v>1</v>
      </c>
      <c r="E295" s="14">
        <f>VLOOKUP(B295,'[1]ESTUDIO DE MERCADO'!B$13:T$455,15,0)</f>
        <v>1069309.365</v>
      </c>
      <c r="F295" s="7"/>
    </row>
    <row r="296" spans="1:6">
      <c r="A296" s="13">
        <f t="shared" si="4"/>
        <v>285</v>
      </c>
      <c r="B296" s="11" t="s">
        <v>381</v>
      </c>
      <c r="C296" s="10" t="s">
        <v>16</v>
      </c>
      <c r="D296" s="6">
        <v>1</v>
      </c>
      <c r="E296" s="14">
        <f>VLOOKUP(B296,'[1]ESTUDIO DE MERCADO'!B$13:T$455,15,0)</f>
        <v>1069309.365</v>
      </c>
      <c r="F296" s="7"/>
    </row>
    <row r="297" spans="1:6">
      <c r="A297" s="13">
        <f t="shared" si="4"/>
        <v>286</v>
      </c>
      <c r="B297" s="11" t="s">
        <v>382</v>
      </c>
      <c r="C297" s="10" t="s">
        <v>16</v>
      </c>
      <c r="D297" s="6">
        <v>1</v>
      </c>
      <c r="E297" s="14">
        <f>VLOOKUP(B297,'[1]ESTUDIO DE MERCADO'!B$13:T$455,15,0)</f>
        <v>417020.55499999999</v>
      </c>
      <c r="F297" s="7"/>
    </row>
    <row r="298" spans="1:6">
      <c r="A298" s="13">
        <f t="shared" si="4"/>
        <v>287</v>
      </c>
      <c r="B298" s="11" t="s">
        <v>383</v>
      </c>
      <c r="C298" s="10" t="s">
        <v>16</v>
      </c>
      <c r="D298" s="6">
        <v>1</v>
      </c>
      <c r="E298" s="14">
        <f>VLOOKUP(B298,'[1]ESTUDIO DE MERCADO'!B$13:T$455,15,0)</f>
        <v>385945.38</v>
      </c>
      <c r="F298" s="7"/>
    </row>
    <row r="299" spans="1:6">
      <c r="A299" s="13">
        <f t="shared" si="4"/>
        <v>288</v>
      </c>
      <c r="B299" s="11" t="s">
        <v>384</v>
      </c>
      <c r="C299" s="10" t="s">
        <v>16</v>
      </c>
      <c r="D299" s="6">
        <v>1</v>
      </c>
      <c r="E299" s="14">
        <f>VLOOKUP(B299,'[1]ESTUDIO DE MERCADO'!B$13:T$455,15,0)</f>
        <v>390503.79000000004</v>
      </c>
      <c r="F299" s="7"/>
    </row>
    <row r="300" spans="1:6">
      <c r="A300" s="13">
        <f t="shared" si="4"/>
        <v>289</v>
      </c>
      <c r="B300" s="11" t="s">
        <v>385</v>
      </c>
      <c r="C300" s="10" t="s">
        <v>16</v>
      </c>
      <c r="D300" s="6">
        <v>1</v>
      </c>
      <c r="E300" s="14">
        <f>VLOOKUP(B300,'[1]ESTUDIO DE MERCADO'!B$13:T$455,15,0)</f>
        <v>521898.6</v>
      </c>
      <c r="F300" s="7"/>
    </row>
    <row r="301" spans="1:6">
      <c r="A301" s="13">
        <f t="shared" si="4"/>
        <v>290</v>
      </c>
      <c r="B301" s="11" t="s">
        <v>387</v>
      </c>
      <c r="C301" s="10" t="s">
        <v>16</v>
      </c>
      <c r="D301" s="6">
        <v>1</v>
      </c>
      <c r="E301" s="14">
        <f>VLOOKUP(B301,'[1]ESTUDIO DE MERCADO'!B$13:T$455,15,0)</f>
        <v>534812.88</v>
      </c>
      <c r="F301" s="7"/>
    </row>
    <row r="302" spans="1:6">
      <c r="A302" s="13">
        <f t="shared" si="4"/>
        <v>291</v>
      </c>
      <c r="B302" s="11" t="s">
        <v>389</v>
      </c>
      <c r="C302" s="10" t="s">
        <v>16</v>
      </c>
      <c r="D302" s="6">
        <v>1</v>
      </c>
      <c r="E302" s="14">
        <f>VLOOKUP(B302,'[1]ESTUDIO DE MERCADO'!B$13:T$455,15,0)</f>
        <v>662655.5</v>
      </c>
      <c r="F302" s="7"/>
    </row>
    <row r="303" spans="1:6">
      <c r="A303" s="13">
        <f t="shared" si="4"/>
        <v>292</v>
      </c>
      <c r="B303" s="11" t="s">
        <v>391</v>
      </c>
      <c r="C303" s="10" t="s">
        <v>16</v>
      </c>
      <c r="D303" s="6">
        <v>1</v>
      </c>
      <c r="E303" s="14">
        <f>VLOOKUP(B303,'[1]ESTUDIO DE MERCADO'!B$13:T$455,15,0)</f>
        <v>364514.33499999996</v>
      </c>
      <c r="F303" s="7"/>
    </row>
    <row r="304" spans="1:6">
      <c r="A304" s="13">
        <f t="shared" si="4"/>
        <v>293</v>
      </c>
      <c r="B304" s="11" t="s">
        <v>392</v>
      </c>
      <c r="C304" s="10" t="s">
        <v>16</v>
      </c>
      <c r="D304" s="6">
        <v>1</v>
      </c>
      <c r="E304" s="14">
        <f>VLOOKUP(B304,'[1]ESTUDIO DE MERCADO'!B$13:T$455,15,0)</f>
        <v>659355.92949999997</v>
      </c>
      <c r="F304" s="7"/>
    </row>
    <row r="305" spans="1:6">
      <c r="A305" s="13">
        <f t="shared" si="4"/>
        <v>294</v>
      </c>
      <c r="B305" s="11" t="s">
        <v>394</v>
      </c>
      <c r="C305" s="10" t="s">
        <v>16</v>
      </c>
      <c r="D305" s="6">
        <v>1</v>
      </c>
      <c r="E305" s="14">
        <f>VLOOKUP(B305,'[1]ESTUDIO DE MERCADO'!B$13:T$455,15,0)</f>
        <v>667434.83499999996</v>
      </c>
      <c r="F305" s="7"/>
    </row>
    <row r="306" spans="1:6">
      <c r="A306" s="13">
        <f t="shared" si="4"/>
        <v>295</v>
      </c>
      <c r="B306" s="11" t="s">
        <v>395</v>
      </c>
      <c r="C306" s="10" t="s">
        <v>16</v>
      </c>
      <c r="D306" s="6">
        <v>1</v>
      </c>
      <c r="E306" s="14">
        <f>VLOOKUP(B306,'[1]ESTUDIO DE MERCADO'!B$13:T$455,15,0)</f>
        <v>659355.92949999997</v>
      </c>
      <c r="F306" s="7"/>
    </row>
    <row r="307" spans="1:6">
      <c r="A307" s="13">
        <f t="shared" si="4"/>
        <v>296</v>
      </c>
      <c r="B307" s="11" t="s">
        <v>396</v>
      </c>
      <c r="C307" s="10" t="s">
        <v>16</v>
      </c>
      <c r="D307" s="6">
        <v>1</v>
      </c>
      <c r="E307" s="14">
        <f>VLOOKUP(B307,'[1]ESTUDIO DE MERCADO'!B$13:T$455,15,0)</f>
        <v>258492.16</v>
      </c>
      <c r="F307" s="7"/>
    </row>
    <row r="308" spans="1:6">
      <c r="A308" s="13">
        <f t="shared" si="4"/>
        <v>297</v>
      </c>
      <c r="B308" s="11" t="s">
        <v>397</v>
      </c>
      <c r="C308" s="10" t="s">
        <v>16</v>
      </c>
      <c r="D308" s="6">
        <v>1</v>
      </c>
      <c r="E308" s="14">
        <f>VLOOKUP(B308,'[1]ESTUDIO DE MERCADO'!B$13:T$455,15,0)</f>
        <v>306325.511</v>
      </c>
      <c r="F308" s="7"/>
    </row>
    <row r="309" spans="1:6">
      <c r="A309" s="13">
        <f t="shared" si="4"/>
        <v>298</v>
      </c>
      <c r="B309" s="11" t="s">
        <v>398</v>
      </c>
      <c r="C309" s="10" t="s">
        <v>16</v>
      </c>
      <c r="D309" s="6">
        <v>1</v>
      </c>
      <c r="E309" s="14">
        <f>VLOOKUP(B309,'[1]ESTUDIO DE MERCADO'!B$13:T$455,15,0)</f>
        <v>508906.44</v>
      </c>
      <c r="F309" s="7"/>
    </row>
    <row r="310" spans="1:6">
      <c r="A310" s="13">
        <f t="shared" si="4"/>
        <v>299</v>
      </c>
      <c r="B310" s="11" t="s">
        <v>399</v>
      </c>
      <c r="C310" s="10" t="s">
        <v>16</v>
      </c>
      <c r="D310" s="6">
        <v>1</v>
      </c>
      <c r="E310" s="14">
        <f>VLOOKUP(B310,'[1]ESTUDIO DE MERCADO'!B$13:T$455,15,0)</f>
        <v>508906.44</v>
      </c>
      <c r="F310" s="7"/>
    </row>
    <row r="311" spans="1:6">
      <c r="A311" s="13">
        <f t="shared" si="4"/>
        <v>300</v>
      </c>
      <c r="B311" s="11" t="s">
        <v>400</v>
      </c>
      <c r="C311" s="10" t="s">
        <v>16</v>
      </c>
      <c r="D311" s="6">
        <v>1</v>
      </c>
      <c r="E311" s="14">
        <f>VLOOKUP(B311,'[1]ESTUDIO DE MERCADO'!B$13:T$455,15,0)</f>
        <v>729028.66999999993</v>
      </c>
      <c r="F311" s="7"/>
    </row>
    <row r="312" spans="1:6">
      <c r="A312" s="13">
        <f t="shared" si="4"/>
        <v>301</v>
      </c>
      <c r="B312" s="11" t="s">
        <v>401</v>
      </c>
      <c r="C312" s="10" t="s">
        <v>16</v>
      </c>
      <c r="D312" s="6">
        <v>1</v>
      </c>
      <c r="E312" s="14">
        <f>VLOOKUP(B312,'[1]ESTUDIO DE MERCADO'!B$13:T$455,15,0)</f>
        <v>729028.66999999993</v>
      </c>
      <c r="F312" s="7"/>
    </row>
    <row r="313" spans="1:6">
      <c r="A313" s="13">
        <f t="shared" si="4"/>
        <v>302</v>
      </c>
      <c r="B313" s="11" t="s">
        <v>402</v>
      </c>
      <c r="C313" s="10" t="s">
        <v>16</v>
      </c>
      <c r="D313" s="6">
        <v>1</v>
      </c>
      <c r="E313" s="14">
        <f>VLOOKUP(B313,'[1]ESTUDIO DE MERCADO'!B$13:T$455,15,0)</f>
        <v>764368.36950000003</v>
      </c>
      <c r="F313" s="7"/>
    </row>
    <row r="314" spans="1:6">
      <c r="A314" s="13">
        <f t="shared" si="4"/>
        <v>303</v>
      </c>
      <c r="B314" s="11" t="s">
        <v>403</v>
      </c>
      <c r="C314" s="10" t="s">
        <v>16</v>
      </c>
      <c r="D314" s="6">
        <v>1</v>
      </c>
      <c r="E314" s="14">
        <f>VLOOKUP(B314,'[1]ESTUDIO DE MERCADO'!B$13:T$455,15,0)</f>
        <v>729028.66999999993</v>
      </c>
      <c r="F314" s="7"/>
    </row>
    <row r="315" spans="1:6">
      <c r="A315" s="13">
        <f t="shared" si="4"/>
        <v>304</v>
      </c>
      <c r="B315" s="11" t="s">
        <v>405</v>
      </c>
      <c r="C315" s="10" t="s">
        <v>16</v>
      </c>
      <c r="D315" s="6">
        <v>1</v>
      </c>
      <c r="E315" s="14">
        <f>VLOOKUP(B315,'[1]ESTUDIO DE MERCADO'!B$13:T$455,15,0)</f>
        <v>989540.3</v>
      </c>
      <c r="F315" s="7"/>
    </row>
    <row r="316" spans="1:6">
      <c r="A316" s="13">
        <f t="shared" si="4"/>
        <v>305</v>
      </c>
      <c r="B316" s="11" t="s">
        <v>406</v>
      </c>
      <c r="C316" s="10" t="s">
        <v>16</v>
      </c>
      <c r="D316" s="6">
        <v>1</v>
      </c>
      <c r="E316" s="14">
        <f>VLOOKUP(B316,'[1]ESTUDIO DE MERCADO'!B$13:T$455,15,0)</f>
        <v>127226.61</v>
      </c>
      <c r="F316" s="7"/>
    </row>
    <row r="317" spans="1:6">
      <c r="A317" s="13">
        <f t="shared" si="4"/>
        <v>306</v>
      </c>
      <c r="B317" s="11" t="s">
        <v>407</v>
      </c>
      <c r="C317" s="10" t="s">
        <v>16</v>
      </c>
      <c r="D317" s="6">
        <v>1</v>
      </c>
      <c r="E317" s="14">
        <f>VLOOKUP(B317,'[1]ESTUDIO DE MERCADO'!B$13:T$455,15,0)</f>
        <v>153479.72</v>
      </c>
      <c r="F317" s="7"/>
    </row>
    <row r="318" spans="1:6">
      <c r="A318" s="13">
        <f t="shared" si="4"/>
        <v>307</v>
      </c>
      <c r="B318" s="11" t="s">
        <v>408</v>
      </c>
      <c r="C318" s="10" t="s">
        <v>16</v>
      </c>
      <c r="D318" s="6">
        <v>1</v>
      </c>
      <c r="E318" s="14">
        <f>VLOOKUP(B318,'[1]ESTUDIO DE MERCADO'!B$13:T$455,15,0)</f>
        <v>1581245.01</v>
      </c>
      <c r="F318" s="7"/>
    </row>
    <row r="319" spans="1:6">
      <c r="A319" s="13">
        <f t="shared" si="4"/>
        <v>308</v>
      </c>
      <c r="B319" s="11" t="s">
        <v>409</v>
      </c>
      <c r="C319" s="10" t="s">
        <v>16</v>
      </c>
      <c r="D319" s="6">
        <v>1</v>
      </c>
      <c r="E319" s="14">
        <f>VLOOKUP(B319,'[1]ESTUDIO DE MERCADO'!B$13:T$455,15,0)</f>
        <v>258492.16</v>
      </c>
      <c r="F319" s="7"/>
    </row>
    <row r="320" spans="1:6">
      <c r="A320" s="13">
        <f t="shared" si="4"/>
        <v>309</v>
      </c>
      <c r="B320" s="11" t="s">
        <v>410</v>
      </c>
      <c r="C320" s="10" t="s">
        <v>16</v>
      </c>
      <c r="D320" s="6">
        <v>1</v>
      </c>
      <c r="E320" s="14">
        <f>VLOOKUP(B320,'[1]ESTUDIO DE MERCADO'!B$13:T$455,15,0)</f>
        <v>659355.92949999997</v>
      </c>
      <c r="F320" s="7"/>
    </row>
    <row r="321" spans="1:6">
      <c r="A321" s="13">
        <f t="shared" si="4"/>
        <v>310</v>
      </c>
      <c r="B321" s="11" t="s">
        <v>411</v>
      </c>
      <c r="C321" s="10" t="s">
        <v>16</v>
      </c>
      <c r="D321" s="6">
        <v>1</v>
      </c>
      <c r="E321" s="14">
        <f>VLOOKUP(B321,'[1]ESTUDIO DE MERCADO'!B$13:T$455,15,0)</f>
        <v>364514.33499999996</v>
      </c>
      <c r="F321" s="7"/>
    </row>
    <row r="322" spans="1:6">
      <c r="A322" s="13">
        <f t="shared" si="4"/>
        <v>311</v>
      </c>
      <c r="B322" s="11" t="s">
        <v>412</v>
      </c>
      <c r="C322" s="10" t="s">
        <v>16</v>
      </c>
      <c r="D322" s="6">
        <v>1</v>
      </c>
      <c r="E322" s="14">
        <f>VLOOKUP(B322,'[1]ESTUDIO DE MERCADO'!B$13:T$455,15,0)</f>
        <v>417161.08499999996</v>
      </c>
      <c r="F322" s="7"/>
    </row>
    <row r="323" spans="1:6">
      <c r="A323" s="13">
        <f t="shared" si="4"/>
        <v>312</v>
      </c>
      <c r="B323" s="11" t="s">
        <v>413</v>
      </c>
      <c r="C323" s="10" t="s">
        <v>16</v>
      </c>
      <c r="D323" s="6">
        <v>1</v>
      </c>
      <c r="E323" s="14">
        <f>VLOOKUP(B323,'[1]ESTUDIO DE MERCADO'!B$13:T$455,15,0)</f>
        <v>4348928.6449999996</v>
      </c>
      <c r="F323" s="7"/>
    </row>
    <row r="324" spans="1:6">
      <c r="A324" s="13">
        <f t="shared" si="4"/>
        <v>313</v>
      </c>
      <c r="B324" s="11" t="s">
        <v>414</v>
      </c>
      <c r="C324" s="10" t="s">
        <v>16</v>
      </c>
      <c r="D324" s="6">
        <v>1</v>
      </c>
      <c r="E324" s="14">
        <f>VLOOKUP(B324,'[1]ESTUDIO DE MERCADO'!B$13:T$455,15,0)</f>
        <v>4348928.6449999996</v>
      </c>
      <c r="F324" s="7"/>
    </row>
    <row r="325" spans="1:6">
      <c r="A325" s="13">
        <f t="shared" si="4"/>
        <v>314</v>
      </c>
      <c r="B325" s="11" t="s">
        <v>415</v>
      </c>
      <c r="C325" s="10" t="s">
        <v>16</v>
      </c>
      <c r="D325" s="6">
        <v>1</v>
      </c>
      <c r="E325" s="14">
        <f>VLOOKUP(B325,'[1]ESTUDIO DE MERCADO'!B$13:T$455,15,0)</f>
        <v>91872.81</v>
      </c>
      <c r="F325" s="7"/>
    </row>
    <row r="326" spans="1:6">
      <c r="A326" s="13">
        <f t="shared" si="4"/>
        <v>315</v>
      </c>
      <c r="B326" s="11" t="s">
        <v>416</v>
      </c>
      <c r="C326" s="10" t="s">
        <v>16</v>
      </c>
      <c r="D326" s="6">
        <v>1</v>
      </c>
      <c r="E326" s="14">
        <f>VLOOKUP(B326,'[1]ESTUDIO DE MERCADO'!B$13:T$455,15,0)</f>
        <v>1101620.885</v>
      </c>
      <c r="F326" s="7"/>
    </row>
    <row r="327" spans="1:6">
      <c r="A327" s="13">
        <f t="shared" si="4"/>
        <v>316</v>
      </c>
      <c r="B327" s="11" t="s">
        <v>417</v>
      </c>
      <c r="C327" s="10" t="s">
        <v>16</v>
      </c>
      <c r="D327" s="6">
        <v>1</v>
      </c>
      <c r="E327" s="14">
        <f>VLOOKUP(B327,'[1]ESTUDIO DE MERCADO'!B$13:T$455,15,0)</f>
        <v>160546.8395</v>
      </c>
      <c r="F327" s="7"/>
    </row>
    <row r="328" spans="1:6">
      <c r="A328" s="13">
        <f t="shared" si="4"/>
        <v>317</v>
      </c>
      <c r="B328" s="11" t="s">
        <v>418</v>
      </c>
      <c r="C328" s="10" t="s">
        <v>16</v>
      </c>
      <c r="D328" s="6">
        <v>1</v>
      </c>
      <c r="E328" s="14">
        <f>VLOOKUP(B328,'[1]ESTUDIO DE MERCADO'!B$13:T$455,15,0)</f>
        <v>485682.53500000003</v>
      </c>
      <c r="F328" s="7"/>
    </row>
    <row r="329" spans="1:6">
      <c r="A329" s="13">
        <f t="shared" si="4"/>
        <v>318</v>
      </c>
      <c r="B329" s="11" t="s">
        <v>419</v>
      </c>
      <c r="C329" s="10" t="s">
        <v>16</v>
      </c>
      <c r="D329" s="6">
        <v>1</v>
      </c>
      <c r="E329" s="14">
        <f>VLOOKUP(B329,'[1]ESTUDIO DE MERCADO'!B$13:T$455,15,0)</f>
        <v>122177.935</v>
      </c>
      <c r="F329" s="7"/>
    </row>
    <row r="330" spans="1:6">
      <c r="A330" s="13">
        <f t="shared" si="4"/>
        <v>319</v>
      </c>
      <c r="B330" s="11" t="s">
        <v>420</v>
      </c>
      <c r="C330" s="10" t="s">
        <v>16</v>
      </c>
      <c r="D330" s="6">
        <v>1</v>
      </c>
      <c r="E330" s="14">
        <f>VLOOKUP(B330,'[1]ESTUDIO DE MERCADO'!B$13:T$455,15,0)</f>
        <v>448322.33999999997</v>
      </c>
      <c r="F330" s="7"/>
    </row>
    <row r="331" spans="1:6">
      <c r="A331" s="13">
        <f t="shared" si="4"/>
        <v>320</v>
      </c>
      <c r="B331" s="11" t="s">
        <v>421</v>
      </c>
      <c r="C331" s="10" t="s">
        <v>16</v>
      </c>
      <c r="D331" s="6">
        <v>1</v>
      </c>
      <c r="E331" s="14">
        <f>VLOOKUP(B331,'[1]ESTUDIO DE MERCADO'!B$13:T$455,15,0)</f>
        <v>448322.33999999997</v>
      </c>
      <c r="F331" s="7"/>
    </row>
    <row r="332" spans="1:6">
      <c r="A332" s="13">
        <f t="shared" si="4"/>
        <v>321</v>
      </c>
      <c r="B332" s="11" t="s">
        <v>422</v>
      </c>
      <c r="C332" s="10" t="s">
        <v>16</v>
      </c>
      <c r="D332" s="6">
        <v>1</v>
      </c>
      <c r="E332" s="14">
        <f>VLOOKUP(B332,'[1]ESTUDIO DE MERCADO'!B$13:T$455,15,0)</f>
        <v>448322.33999999997</v>
      </c>
      <c r="F332" s="7"/>
    </row>
    <row r="333" spans="1:6">
      <c r="A333" s="13">
        <f t="shared" si="4"/>
        <v>322</v>
      </c>
      <c r="B333" s="11" t="s">
        <v>423</v>
      </c>
      <c r="C333" s="10" t="s">
        <v>16</v>
      </c>
      <c r="D333" s="6">
        <v>1</v>
      </c>
      <c r="E333" s="14">
        <f>VLOOKUP(B333,'[1]ESTUDIO DE MERCADO'!B$13:T$455,15,0)</f>
        <v>393407.75</v>
      </c>
      <c r="F333" s="7"/>
    </row>
    <row r="334" spans="1:6">
      <c r="A334" s="13">
        <f t="shared" ref="A334:A369" si="5">A333+1</f>
        <v>323</v>
      </c>
      <c r="B334" s="11" t="s">
        <v>424</v>
      </c>
      <c r="C334" s="10" t="s">
        <v>16</v>
      </c>
      <c r="D334" s="6">
        <v>1</v>
      </c>
      <c r="E334" s="14">
        <f>VLOOKUP(B334,'[1]ESTUDIO DE MERCADO'!B$13:T$455,15,0)</f>
        <v>304940.99549999996</v>
      </c>
      <c r="F334" s="7"/>
    </row>
    <row r="335" spans="1:6">
      <c r="A335" s="13">
        <f t="shared" si="5"/>
        <v>324</v>
      </c>
      <c r="B335" s="11" t="s">
        <v>425</v>
      </c>
      <c r="C335" s="10" t="s">
        <v>16</v>
      </c>
      <c r="D335" s="6">
        <v>1</v>
      </c>
      <c r="E335" s="14">
        <f>VLOOKUP(B335,'[1]ESTUDIO DE MERCADO'!B$13:T$455,15,0)</f>
        <v>377640.89</v>
      </c>
      <c r="F335" s="7"/>
    </row>
    <row r="336" spans="1:6">
      <c r="A336" s="13">
        <f t="shared" si="5"/>
        <v>325</v>
      </c>
      <c r="B336" s="11" t="s">
        <v>426</v>
      </c>
      <c r="C336" s="10" t="s">
        <v>16</v>
      </c>
      <c r="D336" s="6">
        <v>1</v>
      </c>
      <c r="E336" s="14">
        <f>VLOOKUP(B336,'[1]ESTUDIO DE MERCADO'!B$13:T$455,15,0)</f>
        <v>4940633.3550000004</v>
      </c>
      <c r="F336" s="7"/>
    </row>
    <row r="337" spans="1:6">
      <c r="A337" s="13">
        <f t="shared" si="5"/>
        <v>326</v>
      </c>
      <c r="B337" s="11" t="s">
        <v>427</v>
      </c>
      <c r="C337" s="10" t="s">
        <v>16</v>
      </c>
      <c r="D337" s="6">
        <v>1</v>
      </c>
      <c r="E337" s="14">
        <f>VLOOKUP(B337,'[1]ESTUDIO DE MERCADO'!B$13:T$455,15,0)</f>
        <v>1114747.44</v>
      </c>
      <c r="F337" s="7"/>
    </row>
    <row r="338" spans="1:6">
      <c r="A338" s="13">
        <f t="shared" si="5"/>
        <v>327</v>
      </c>
      <c r="B338" s="11" t="s">
        <v>428</v>
      </c>
      <c r="C338" s="10" t="s">
        <v>16</v>
      </c>
      <c r="D338" s="6">
        <v>1</v>
      </c>
      <c r="E338" s="14">
        <f>VLOOKUP(B338,'[1]ESTUDIO DE MERCADO'!B$13:T$455,15,0)</f>
        <v>138333.69500000001</v>
      </c>
      <c r="F338" s="7"/>
    </row>
    <row r="339" spans="1:6">
      <c r="A339" s="13">
        <f t="shared" si="5"/>
        <v>328</v>
      </c>
      <c r="B339" s="11" t="s">
        <v>429</v>
      </c>
      <c r="C339" s="10" t="s">
        <v>16</v>
      </c>
      <c r="D339" s="6">
        <v>1</v>
      </c>
      <c r="E339" s="14">
        <f>VLOOKUP(B339,'[1]ESTUDIO DE MERCADO'!B$13:T$455,15,0)</f>
        <v>82799.295500000007</v>
      </c>
      <c r="F339" s="7"/>
    </row>
    <row r="340" spans="1:6">
      <c r="A340" s="13">
        <f t="shared" si="5"/>
        <v>329</v>
      </c>
      <c r="B340" s="11" t="s">
        <v>430</v>
      </c>
      <c r="C340" s="10" t="s">
        <v>16</v>
      </c>
      <c r="D340" s="6">
        <v>1</v>
      </c>
      <c r="E340" s="14">
        <f>VLOOKUP(B340,'[1]ESTUDIO DE MERCADO'!B$13:T$455,15,0)</f>
        <v>78759.33</v>
      </c>
      <c r="F340" s="7"/>
    </row>
    <row r="341" spans="1:6">
      <c r="A341" s="13">
        <f t="shared" si="5"/>
        <v>330</v>
      </c>
      <c r="B341" s="11" t="s">
        <v>431</v>
      </c>
      <c r="C341" s="10" t="s">
        <v>16</v>
      </c>
      <c r="D341" s="6">
        <v>1</v>
      </c>
      <c r="E341" s="14">
        <f>VLOOKUP(B341,'[1]ESTUDIO DE MERCADO'!B$13:T$455,15,0)</f>
        <v>111070.85</v>
      </c>
      <c r="F341" s="7"/>
    </row>
    <row r="342" spans="1:6">
      <c r="A342" s="13">
        <f t="shared" si="5"/>
        <v>331</v>
      </c>
      <c r="B342" s="11" t="s">
        <v>432</v>
      </c>
      <c r="C342" s="10" t="s">
        <v>16</v>
      </c>
      <c r="D342" s="6">
        <v>1</v>
      </c>
      <c r="E342" s="14">
        <f>VLOOKUP(B342,'[1]ESTUDIO DE MERCADO'!B$13:T$455,15,0)</f>
        <v>560708.5</v>
      </c>
      <c r="F342" s="7"/>
    </row>
    <row r="343" spans="1:6">
      <c r="A343" s="13">
        <f t="shared" si="5"/>
        <v>332</v>
      </c>
      <c r="B343" s="11" t="s">
        <v>433</v>
      </c>
      <c r="C343" s="10" t="s">
        <v>16</v>
      </c>
      <c r="D343" s="6">
        <v>1</v>
      </c>
      <c r="E343" s="14">
        <f>VLOOKUP(B343,'[1]ESTUDIO DE MERCADO'!B$13:T$455,15,0)</f>
        <v>16684.965</v>
      </c>
      <c r="F343" s="7"/>
    </row>
    <row r="344" spans="1:6">
      <c r="A344" s="13">
        <f t="shared" si="5"/>
        <v>333</v>
      </c>
      <c r="B344" s="11" t="s">
        <v>434</v>
      </c>
      <c r="C344" s="10" t="s">
        <v>16</v>
      </c>
      <c r="D344" s="6">
        <v>1</v>
      </c>
      <c r="E344" s="14">
        <f>VLOOKUP(B344,'[1]ESTUDIO DE MERCADO'!B$13:T$455,15,0)</f>
        <v>989540.3</v>
      </c>
      <c r="F344" s="7"/>
    </row>
    <row r="345" spans="1:6">
      <c r="A345" s="13">
        <f t="shared" si="5"/>
        <v>334</v>
      </c>
      <c r="B345" s="11" t="s">
        <v>435</v>
      </c>
      <c r="C345" s="10" t="s">
        <v>16</v>
      </c>
      <c r="D345" s="6">
        <v>1</v>
      </c>
      <c r="E345" s="14">
        <f>VLOOKUP(B345,'[1]ESTUDIO DE MERCADO'!B$13:T$455,15,0)</f>
        <v>4224.3145000000004</v>
      </c>
      <c r="F345" s="7"/>
    </row>
    <row r="346" spans="1:6">
      <c r="A346" s="13">
        <f t="shared" si="5"/>
        <v>335</v>
      </c>
      <c r="B346" s="11" t="s">
        <v>436</v>
      </c>
      <c r="C346" s="10" t="s">
        <v>16</v>
      </c>
      <c r="D346" s="6">
        <v>1</v>
      </c>
      <c r="E346" s="14">
        <f>VLOOKUP(B346,'[1]ESTUDIO DE MERCADO'!B$13:T$455,15,0)</f>
        <v>324124.935</v>
      </c>
      <c r="F346" s="7"/>
    </row>
    <row r="347" spans="1:6">
      <c r="A347" s="13">
        <f t="shared" si="5"/>
        <v>336</v>
      </c>
      <c r="B347" s="11" t="s">
        <v>437</v>
      </c>
      <c r="C347" s="10" t="s">
        <v>16</v>
      </c>
      <c r="D347" s="6">
        <v>1</v>
      </c>
      <c r="E347" s="14">
        <f>VLOOKUP(B347,'[1]ESTUDIO DE MERCADO'!B$13:T$455,15,0)</f>
        <v>324124.935</v>
      </c>
      <c r="F347" s="7"/>
    </row>
    <row r="348" spans="1:6">
      <c r="A348" s="13">
        <f t="shared" si="5"/>
        <v>337</v>
      </c>
      <c r="B348" s="11" t="s">
        <v>438</v>
      </c>
      <c r="C348" s="10" t="s">
        <v>16</v>
      </c>
      <c r="D348" s="6">
        <v>1</v>
      </c>
      <c r="E348" s="14">
        <f>VLOOKUP(B348,'[1]ESTUDIO DE MERCADO'!B$13:T$455,15,0)</f>
        <v>750233.10499999998</v>
      </c>
      <c r="F348" s="7"/>
    </row>
    <row r="349" spans="1:6">
      <c r="A349" s="13">
        <f t="shared" si="5"/>
        <v>338</v>
      </c>
      <c r="B349" s="11" t="s">
        <v>439</v>
      </c>
      <c r="C349" s="10" t="s">
        <v>16</v>
      </c>
      <c r="D349" s="6">
        <v>1</v>
      </c>
      <c r="E349" s="14">
        <f>VLOOKUP(B349,'[1]ESTUDIO DE MERCADO'!B$13:T$455,15,0)</f>
        <v>125207.14</v>
      </c>
      <c r="F349" s="7"/>
    </row>
    <row r="350" spans="1:6">
      <c r="A350" s="13">
        <f t="shared" si="5"/>
        <v>339</v>
      </c>
      <c r="B350" s="11" t="s">
        <v>440</v>
      </c>
      <c r="C350" s="10" t="s">
        <v>16</v>
      </c>
      <c r="D350" s="6">
        <v>1</v>
      </c>
      <c r="E350" s="14">
        <f>VLOOKUP(B350,'[1]ESTUDIO DE MERCADO'!B$13:T$455,15,0)</f>
        <v>1926574.38</v>
      </c>
      <c r="F350" s="7"/>
    </row>
    <row r="351" spans="1:6">
      <c r="A351" s="13">
        <f t="shared" si="5"/>
        <v>340</v>
      </c>
      <c r="B351" s="11" t="s">
        <v>441</v>
      </c>
      <c r="C351" s="10" t="s">
        <v>16</v>
      </c>
      <c r="D351" s="6">
        <v>1</v>
      </c>
      <c r="E351" s="14">
        <f>VLOOKUP(B351,'[1]ESTUDIO DE MERCADO'!B$13:T$455,15,0)</f>
        <v>1230866.9649999999</v>
      </c>
      <c r="F351" s="7"/>
    </row>
    <row r="352" spans="1:6">
      <c r="A352" s="13">
        <f t="shared" si="5"/>
        <v>341</v>
      </c>
      <c r="B352" s="11" t="s">
        <v>442</v>
      </c>
      <c r="C352" s="10" t="s">
        <v>16</v>
      </c>
      <c r="D352" s="6">
        <v>1</v>
      </c>
      <c r="E352" s="14">
        <f>VLOOKUP(B352,'[1]ESTUDIO DE MERCADO'!B$13:T$455,15,0)</f>
        <v>388057.31550000003</v>
      </c>
      <c r="F352" s="7"/>
    </row>
    <row r="353" spans="1:6">
      <c r="A353" s="13">
        <f t="shared" si="5"/>
        <v>342</v>
      </c>
      <c r="B353" s="11" t="s">
        <v>444</v>
      </c>
      <c r="C353" s="10" t="s">
        <v>16</v>
      </c>
      <c r="D353" s="6">
        <v>1</v>
      </c>
      <c r="E353" s="14">
        <f>VLOOKUP(B353,'[1]ESTUDIO DE MERCADO'!B$13:T$455,15,0)</f>
        <v>463354.25</v>
      </c>
      <c r="F353" s="7"/>
    </row>
    <row r="354" spans="1:6">
      <c r="A354" s="13">
        <f t="shared" si="5"/>
        <v>343</v>
      </c>
      <c r="B354" s="11" t="s">
        <v>445</v>
      </c>
      <c r="C354" s="10" t="s">
        <v>16</v>
      </c>
      <c r="D354" s="6">
        <v>1</v>
      </c>
      <c r="E354" s="14">
        <f>VLOOKUP(B354,'[1]ESTUDIO DE MERCADO'!B$13:T$455,15,0)</f>
        <v>6058.41</v>
      </c>
      <c r="F354" s="7"/>
    </row>
    <row r="355" spans="1:6">
      <c r="A355" s="13">
        <f t="shared" si="5"/>
        <v>344</v>
      </c>
      <c r="B355" s="11" t="s">
        <v>446</v>
      </c>
      <c r="C355" s="10" t="s">
        <v>16</v>
      </c>
      <c r="D355" s="6">
        <v>1</v>
      </c>
      <c r="E355" s="14">
        <f>VLOOKUP(B355,'[1]ESTUDIO DE MERCADO'!B$13:T$455,15,0)</f>
        <v>582286.96600000001</v>
      </c>
      <c r="F355" s="7"/>
    </row>
    <row r="356" spans="1:6">
      <c r="A356" s="13">
        <f t="shared" si="5"/>
        <v>345</v>
      </c>
      <c r="B356" s="11" t="s">
        <v>447</v>
      </c>
      <c r="C356" s="10" t="s">
        <v>16</v>
      </c>
      <c r="D356" s="6">
        <v>1</v>
      </c>
      <c r="E356" s="14">
        <f>VLOOKUP(B356,'[1]ESTUDIO DE MERCADO'!B$13:T$455,15,0)</f>
        <v>68661.98000000001</v>
      </c>
      <c r="F356" s="7"/>
    </row>
    <row r="357" spans="1:6">
      <c r="A357" s="13">
        <f t="shared" si="5"/>
        <v>346</v>
      </c>
      <c r="B357" s="11" t="s">
        <v>448</v>
      </c>
      <c r="C357" s="10" t="s">
        <v>16</v>
      </c>
      <c r="D357" s="6">
        <v>1</v>
      </c>
      <c r="E357" s="14">
        <f>VLOOKUP(B357,'[1]ESTUDIO DE MERCADO'!B$13:T$455,15,0)</f>
        <v>873420.24</v>
      </c>
      <c r="F357" s="7"/>
    </row>
    <row r="358" spans="1:6">
      <c r="A358" s="13">
        <f t="shared" si="5"/>
        <v>347</v>
      </c>
      <c r="B358" s="11" t="s">
        <v>449</v>
      </c>
      <c r="C358" s="10" t="s">
        <v>16</v>
      </c>
      <c r="D358" s="6">
        <v>1</v>
      </c>
      <c r="E358" s="14">
        <f>VLOOKUP(B358,'[1]ESTUDIO DE MERCADO'!B$13:T$455,15,0)</f>
        <v>1519385.625</v>
      </c>
      <c r="F358" s="7"/>
    </row>
    <row r="359" spans="1:6">
      <c r="A359" s="13">
        <f t="shared" si="5"/>
        <v>348</v>
      </c>
      <c r="B359" s="11" t="s">
        <v>450</v>
      </c>
      <c r="C359" s="10" t="s">
        <v>16</v>
      </c>
      <c r="D359" s="6">
        <v>1</v>
      </c>
      <c r="E359" s="14">
        <f>VLOOKUP(B359,'[1]ESTUDIO DE MERCADO'!B$13:T$455,15,0)</f>
        <v>155593.02499999999</v>
      </c>
      <c r="F359" s="7"/>
    </row>
    <row r="360" spans="1:6">
      <c r="A360" s="13">
        <f t="shared" si="5"/>
        <v>349</v>
      </c>
      <c r="B360" s="11" t="s">
        <v>451</v>
      </c>
      <c r="C360" s="10" t="s">
        <v>16</v>
      </c>
      <c r="D360" s="6">
        <v>1</v>
      </c>
      <c r="E360" s="14">
        <f>VLOOKUP(B360,'[1]ESTUDIO DE MERCADO'!B$13:T$455,15,0)</f>
        <v>1704432.6800000002</v>
      </c>
      <c r="F360" s="7"/>
    </row>
    <row r="361" spans="1:6">
      <c r="A361" s="13">
        <f t="shared" si="5"/>
        <v>350</v>
      </c>
      <c r="B361" s="11" t="s">
        <v>452</v>
      </c>
      <c r="C361" s="10" t="s">
        <v>16</v>
      </c>
      <c r="D361" s="6">
        <v>1</v>
      </c>
      <c r="E361" s="14">
        <f>VLOOKUP(B361,'[1]ESTUDIO DE MERCADO'!B$13:T$455,15,0)</f>
        <v>58563.604500000001</v>
      </c>
      <c r="F361" s="7"/>
    </row>
    <row r="362" spans="1:6">
      <c r="A362" s="13">
        <f t="shared" si="5"/>
        <v>351</v>
      </c>
      <c r="B362" s="11" t="s">
        <v>453</v>
      </c>
      <c r="C362" s="10" t="s">
        <v>16</v>
      </c>
      <c r="D362" s="6">
        <v>1</v>
      </c>
      <c r="E362" s="14">
        <f>VLOOKUP(B362,'[1]ESTUDIO DE MERCADO'!B$13:T$455,15,0)</f>
        <v>46914.17</v>
      </c>
      <c r="F362" s="7"/>
    </row>
    <row r="363" spans="1:6">
      <c r="A363" s="13">
        <f t="shared" si="5"/>
        <v>352</v>
      </c>
      <c r="B363" s="11" t="s">
        <v>454</v>
      </c>
      <c r="C363" s="10" t="s">
        <v>16</v>
      </c>
      <c r="D363" s="6">
        <v>1</v>
      </c>
      <c r="E363" s="14">
        <f>VLOOKUP(B363,'[1]ESTUDIO DE MERCADO'!B$13:T$455,15,0)</f>
        <v>58715.7255</v>
      </c>
      <c r="F363" s="7"/>
    </row>
    <row r="364" spans="1:6">
      <c r="A364" s="13">
        <f t="shared" si="5"/>
        <v>353</v>
      </c>
      <c r="B364" s="11" t="s">
        <v>455</v>
      </c>
      <c r="C364" s="10" t="s">
        <v>16</v>
      </c>
      <c r="D364" s="6">
        <v>1</v>
      </c>
      <c r="E364" s="14">
        <f>VLOOKUP(B364,'[1]ESTUDIO DE MERCADO'!B$13:T$455,15,0)</f>
        <v>58715.7255</v>
      </c>
      <c r="F364" s="7"/>
    </row>
    <row r="365" spans="1:6">
      <c r="A365" s="13">
        <f t="shared" si="5"/>
        <v>354</v>
      </c>
      <c r="B365" s="11" t="s">
        <v>456</v>
      </c>
      <c r="C365" s="10" t="s">
        <v>16</v>
      </c>
      <c r="D365" s="6">
        <v>1</v>
      </c>
      <c r="E365" s="14">
        <f>VLOOKUP(B365,'[1]ESTUDIO DE MERCADO'!B$13:T$455,15,0)</f>
        <v>58715.7255</v>
      </c>
      <c r="F365" s="7"/>
    </row>
    <row r="366" spans="1:6">
      <c r="A366" s="13">
        <f t="shared" si="5"/>
        <v>355</v>
      </c>
      <c r="B366" s="11" t="s">
        <v>457</v>
      </c>
      <c r="C366" s="10" t="s">
        <v>16</v>
      </c>
      <c r="D366" s="6">
        <v>1</v>
      </c>
      <c r="E366" s="14">
        <f>VLOOKUP(B366,'[1]ESTUDIO DE MERCADO'!B$13:T$455,15,0)</f>
        <v>58563.604500000001</v>
      </c>
      <c r="F366" s="7"/>
    </row>
    <row r="367" spans="1:6">
      <c r="A367" s="13">
        <f t="shared" si="5"/>
        <v>356</v>
      </c>
      <c r="B367" s="11" t="s">
        <v>459</v>
      </c>
      <c r="C367" s="10" t="s">
        <v>16</v>
      </c>
      <c r="D367" s="6">
        <v>1</v>
      </c>
      <c r="E367" s="14">
        <f>VLOOKUP(B367,'[1]ESTUDIO DE MERCADO'!B$13:T$455,15,0)</f>
        <v>2679836.69</v>
      </c>
      <c r="F367" s="7"/>
    </row>
    <row r="368" spans="1:6">
      <c r="A368" s="13">
        <f t="shared" si="5"/>
        <v>357</v>
      </c>
      <c r="B368" s="11" t="s">
        <v>460</v>
      </c>
      <c r="C368" s="10" t="s">
        <v>16</v>
      </c>
      <c r="D368" s="6">
        <v>1</v>
      </c>
      <c r="E368" s="14">
        <f>VLOOKUP(B368,'[1]ESTUDIO DE MERCADO'!B$13:T$455,15,0)</f>
        <v>3940995.7050000001</v>
      </c>
      <c r="F368" s="7"/>
    </row>
    <row r="369" spans="1:6">
      <c r="A369" s="13">
        <f t="shared" si="5"/>
        <v>358</v>
      </c>
      <c r="B369" s="11" t="s">
        <v>462</v>
      </c>
      <c r="C369" s="10" t="s">
        <v>16</v>
      </c>
      <c r="D369" s="6">
        <v>1</v>
      </c>
      <c r="E369" s="14">
        <f>VLOOKUP(B369,'[1]ESTUDIO DE MERCADO'!B$13:T$455,15,0)</f>
        <v>411971.88</v>
      </c>
      <c r="F369" s="7"/>
    </row>
    <row r="370" spans="1:6" ht="15" customHeight="1">
      <c r="A370" s="55" t="s">
        <v>465</v>
      </c>
      <c r="B370" s="56"/>
      <c r="C370" s="56"/>
      <c r="D370" s="57"/>
      <c r="E370" s="15">
        <f>SUM(E12:E369)</f>
        <v>375020603.04850012</v>
      </c>
      <c r="F370" s="15">
        <f>SUM(F12:F369)</f>
        <v>0</v>
      </c>
    </row>
  </sheetData>
  <autoFilter ref="A11:F370" xr:uid="{40F1D6EA-CBBA-429A-98F9-C1CC974AD2E1}"/>
  <mergeCells count="16">
    <mergeCell ref="A370:D370"/>
    <mergeCell ref="A10:F10"/>
    <mergeCell ref="B4:C4"/>
    <mergeCell ref="B5:C5"/>
    <mergeCell ref="B6:C6"/>
    <mergeCell ref="B7:C7"/>
    <mergeCell ref="B8:C8"/>
    <mergeCell ref="E6:F7"/>
    <mergeCell ref="B9:F9"/>
    <mergeCell ref="D6:D7"/>
    <mergeCell ref="E8:F8"/>
    <mergeCell ref="A1:A3"/>
    <mergeCell ref="B1:D3"/>
    <mergeCell ref="E1:F3"/>
    <mergeCell ref="E4:F4"/>
    <mergeCell ref="E5:F5"/>
  </mergeCells>
  <dataValidations count="3"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2:F369" xr:uid="{063BFD27-4FAB-4E29-80D7-FDE2AA6618D7}">
      <formula1>E12</formula1>
    </dataValidation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372:F1048576" xr:uid="{C212DCEA-B880-4ABA-A651-0F5324791A3B}">
      <formula1>#REF!</formula1>
    </dataValidation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1 D4:D6 D8" xr:uid="{4895FE9A-2A43-47BC-9725-772D927A2DAF}"/>
  </dataValidations>
  <pageMargins left="0.7" right="0.7" top="0.75" bottom="0.75" header="0.3" footer="0.3"/>
  <pageSetup scale="52" orientation="portrait" horizontalDpi="0" verticalDpi="0" r:id="rId1"/>
  <colBreaks count="1" manualBreakCount="1">
    <brk id="6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A841D-425D-4710-840B-B8BB20E61FDB}">
  <sheetPr>
    <tabColor theme="3" tint="0.79998168889431442"/>
  </sheetPr>
  <dimension ref="A1:F403"/>
  <sheetViews>
    <sheetView showGridLines="0" tabSelected="1" zoomScale="98" zoomScaleNormal="98" workbookViewId="0">
      <selection activeCell="B9" sqref="B9:F9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2.28515625" style="1" customWidth="1"/>
    <col min="4" max="4" width="15.140625" style="1" bestFit="1" customWidth="1"/>
    <col min="5" max="5" width="16.7109375" style="1" customWidth="1"/>
    <col min="6" max="6" width="19.42578125" style="1" bestFit="1" customWidth="1"/>
    <col min="7" max="16384" width="11.42578125" style="1"/>
  </cols>
  <sheetData>
    <row r="1" spans="1:6" ht="12.75" customHeight="1">
      <c r="A1" s="41"/>
      <c r="B1" s="42" t="s">
        <v>0</v>
      </c>
      <c r="C1" s="43"/>
      <c r="D1" s="44"/>
      <c r="E1" s="51" t="s">
        <v>9</v>
      </c>
      <c r="F1" s="52"/>
    </row>
    <row r="2" spans="1:6">
      <c r="A2" s="41"/>
      <c r="B2" s="45"/>
      <c r="C2" s="46"/>
      <c r="D2" s="47"/>
      <c r="E2" s="51"/>
      <c r="F2" s="52"/>
    </row>
    <row r="3" spans="1:6">
      <c r="A3" s="41"/>
      <c r="B3" s="48"/>
      <c r="C3" s="49"/>
      <c r="D3" s="50"/>
      <c r="E3" s="53"/>
      <c r="F3" s="54"/>
    </row>
    <row r="4" spans="1:6">
      <c r="A4" s="2" t="s">
        <v>4</v>
      </c>
      <c r="B4" s="71"/>
      <c r="C4" s="71"/>
      <c r="D4" s="3" t="s">
        <v>10</v>
      </c>
      <c r="E4" s="72"/>
      <c r="F4" s="72"/>
    </row>
    <row r="5" spans="1:6" ht="25.5">
      <c r="A5" s="2" t="s">
        <v>1</v>
      </c>
      <c r="B5" s="71"/>
      <c r="C5" s="71"/>
      <c r="D5" s="3" t="s">
        <v>11</v>
      </c>
      <c r="E5" s="72"/>
      <c r="F5" s="72"/>
    </row>
    <row r="6" spans="1:6">
      <c r="A6" s="2" t="s">
        <v>5</v>
      </c>
      <c r="B6" s="71"/>
      <c r="C6" s="71"/>
      <c r="D6" s="64" t="s">
        <v>12</v>
      </c>
      <c r="E6" s="73"/>
      <c r="F6" s="74"/>
    </row>
    <row r="7" spans="1:6">
      <c r="A7" s="2" t="s">
        <v>6</v>
      </c>
      <c r="B7" s="71"/>
      <c r="C7" s="71"/>
      <c r="D7" s="65"/>
      <c r="E7" s="75"/>
      <c r="F7" s="76"/>
    </row>
    <row r="8" spans="1:6">
      <c r="A8" s="4" t="s">
        <v>7</v>
      </c>
      <c r="B8" s="71"/>
      <c r="C8" s="71"/>
      <c r="D8" s="3" t="s">
        <v>13</v>
      </c>
      <c r="E8" s="72"/>
      <c r="F8" s="72"/>
    </row>
    <row r="9" spans="1:6" ht="48" customHeight="1">
      <c r="A9" s="5" t="s">
        <v>8</v>
      </c>
      <c r="B9" s="58" t="s">
        <v>539</v>
      </c>
      <c r="C9" s="59"/>
      <c r="D9" s="59"/>
      <c r="E9" s="59"/>
      <c r="F9" s="60"/>
    </row>
    <row r="10" spans="1:6">
      <c r="A10" s="61" t="s">
        <v>467</v>
      </c>
      <c r="B10" s="62"/>
      <c r="C10" s="62"/>
      <c r="D10" s="62"/>
      <c r="E10" s="62"/>
      <c r="F10" s="63"/>
    </row>
    <row r="11" spans="1:6" ht="51">
      <c r="A11" s="8" t="s">
        <v>2</v>
      </c>
      <c r="B11" s="8" t="s">
        <v>3</v>
      </c>
      <c r="C11" s="8" t="s">
        <v>16</v>
      </c>
      <c r="D11" s="8" t="s">
        <v>463</v>
      </c>
      <c r="E11" s="9" t="s">
        <v>14</v>
      </c>
      <c r="F11" s="8" t="s">
        <v>15</v>
      </c>
    </row>
    <row r="12" spans="1:6">
      <c r="A12" s="13">
        <v>1</v>
      </c>
      <c r="B12" s="11" t="s">
        <v>17</v>
      </c>
      <c r="C12" s="10" t="s">
        <v>16</v>
      </c>
      <c r="D12" s="6">
        <v>1</v>
      </c>
      <c r="E12" s="14">
        <f>VLOOKUP(B12,'[1]ESTUDIO DE MERCADO'!B$13:T$455,16,0)</f>
        <v>111070.85</v>
      </c>
      <c r="F12" s="70"/>
    </row>
    <row r="13" spans="1:6">
      <c r="A13" s="13">
        <f>A12+1</f>
        <v>2</v>
      </c>
      <c r="B13" s="11" t="s">
        <v>18</v>
      </c>
      <c r="C13" s="10" t="s">
        <v>16</v>
      </c>
      <c r="D13" s="6">
        <v>1</v>
      </c>
      <c r="E13" s="14">
        <f>VLOOKUP(B13,'[1]ESTUDIO DE MERCADO'!B$13:T$455,16,0)</f>
        <v>37359.169500000004</v>
      </c>
      <c r="F13" s="70"/>
    </row>
    <row r="14" spans="1:6">
      <c r="A14" s="13">
        <f t="shared" ref="A14:A77" si="0">A13+1</f>
        <v>3</v>
      </c>
      <c r="B14" s="11" t="s">
        <v>19</v>
      </c>
      <c r="C14" s="10" t="s">
        <v>20</v>
      </c>
      <c r="D14" s="6">
        <v>1</v>
      </c>
      <c r="E14" s="14">
        <f>VLOOKUP(B14,'[1]ESTUDIO DE MERCADO'!B$13:T$455,16,0)</f>
        <v>50980.7255</v>
      </c>
      <c r="F14" s="70"/>
    </row>
    <row r="15" spans="1:6">
      <c r="A15" s="13">
        <f t="shared" si="0"/>
        <v>4</v>
      </c>
      <c r="B15" s="11" t="s">
        <v>21</v>
      </c>
      <c r="C15" s="10" t="s">
        <v>20</v>
      </c>
      <c r="D15" s="6">
        <v>1</v>
      </c>
      <c r="E15" s="14">
        <f>VLOOKUP(B15,'[1]ESTUDIO DE MERCADO'!B$13:T$455,16,0)</f>
        <v>54013.385999999999</v>
      </c>
      <c r="F15" s="70"/>
    </row>
    <row r="16" spans="1:6">
      <c r="A16" s="13">
        <f t="shared" si="0"/>
        <v>5</v>
      </c>
      <c r="B16" s="11" t="s">
        <v>22</v>
      </c>
      <c r="C16" s="10" t="s">
        <v>20</v>
      </c>
      <c r="D16" s="6">
        <v>1</v>
      </c>
      <c r="E16" s="14">
        <f>VLOOKUP(B16,'[1]ESTUDIO DE MERCADO'!B$13:T$455,16,0)</f>
        <v>54013.385999999999</v>
      </c>
      <c r="F16" s="70"/>
    </row>
    <row r="17" spans="1:6">
      <c r="A17" s="13">
        <f t="shared" si="0"/>
        <v>6</v>
      </c>
      <c r="B17" s="11" t="s">
        <v>23</v>
      </c>
      <c r="C17" s="10" t="s">
        <v>20</v>
      </c>
      <c r="D17" s="6">
        <v>1</v>
      </c>
      <c r="E17" s="14">
        <f>VLOOKUP(B17,'[1]ESTUDIO DE MERCADO'!B$13:T$455,16,0)</f>
        <v>54013.385999999999</v>
      </c>
      <c r="F17" s="70"/>
    </row>
    <row r="18" spans="1:6">
      <c r="A18" s="13">
        <f t="shared" si="0"/>
        <v>7</v>
      </c>
      <c r="B18" s="11" t="s">
        <v>24</v>
      </c>
      <c r="C18" s="10" t="s">
        <v>16</v>
      </c>
      <c r="D18" s="6">
        <v>1</v>
      </c>
      <c r="E18" s="14">
        <f>VLOOKUP(B18,'[1]ESTUDIO DE MERCADO'!B$13:T$455,16,0)</f>
        <v>360475.39500000002</v>
      </c>
      <c r="F18" s="70"/>
    </row>
    <row r="19" spans="1:6">
      <c r="A19" s="13">
        <f t="shared" si="0"/>
        <v>8</v>
      </c>
      <c r="B19" s="11" t="s">
        <v>25</v>
      </c>
      <c r="C19" s="10" t="s">
        <v>16</v>
      </c>
      <c r="D19" s="6">
        <v>1</v>
      </c>
      <c r="E19" s="14">
        <f>VLOOKUP(B19,'[1]ESTUDIO DE MERCADO'!B$13:T$455,16,0)</f>
        <v>6138453.54</v>
      </c>
      <c r="F19" s="70"/>
    </row>
    <row r="20" spans="1:6">
      <c r="A20" s="13">
        <f t="shared" si="0"/>
        <v>9</v>
      </c>
      <c r="B20" s="11" t="s">
        <v>28</v>
      </c>
      <c r="C20" s="10" t="s">
        <v>16</v>
      </c>
      <c r="D20" s="6">
        <v>1</v>
      </c>
      <c r="E20" s="14">
        <f>VLOOKUP(B20,'[1]ESTUDIO DE MERCADO'!B$13:T$455,16,0)</f>
        <v>948141.16500000004</v>
      </c>
      <c r="F20" s="70"/>
    </row>
    <row r="21" spans="1:6">
      <c r="A21" s="13">
        <f t="shared" si="0"/>
        <v>10</v>
      </c>
      <c r="B21" s="11" t="s">
        <v>30</v>
      </c>
      <c r="C21" s="10" t="s">
        <v>16</v>
      </c>
      <c r="D21" s="6">
        <v>1</v>
      </c>
      <c r="E21" s="14">
        <f>VLOOKUP(B21,'[1]ESTUDIO DE MERCADO'!B$13:T$455,16,0)</f>
        <v>267579.77500000002</v>
      </c>
      <c r="F21" s="70"/>
    </row>
    <row r="22" spans="1:6">
      <c r="A22" s="13">
        <f t="shared" si="0"/>
        <v>11</v>
      </c>
      <c r="B22" s="11" t="s">
        <v>31</v>
      </c>
      <c r="C22" s="10" t="s">
        <v>16</v>
      </c>
      <c r="D22" s="6">
        <v>1</v>
      </c>
      <c r="E22" s="14">
        <f>VLOOKUP(B22,'[1]ESTUDIO DE MERCADO'!B$13:T$455,16,0)</f>
        <v>82799.295500000007</v>
      </c>
      <c r="F22" s="70"/>
    </row>
    <row r="23" spans="1:6">
      <c r="A23" s="13">
        <f t="shared" si="0"/>
        <v>12</v>
      </c>
      <c r="B23" s="11" t="s">
        <v>32</v>
      </c>
      <c r="C23" s="10" t="s">
        <v>16</v>
      </c>
      <c r="D23" s="6">
        <v>1</v>
      </c>
      <c r="E23" s="14">
        <f>VLOOKUP(B23,'[1]ESTUDIO DE MERCADO'!B$13:T$455,16,0)</f>
        <v>452361.28</v>
      </c>
      <c r="F23" s="70"/>
    </row>
    <row r="24" spans="1:6">
      <c r="A24" s="13">
        <f t="shared" si="0"/>
        <v>13</v>
      </c>
      <c r="B24" s="11" t="s">
        <v>33</v>
      </c>
      <c r="C24" s="10" t="s">
        <v>16</v>
      </c>
      <c r="D24" s="6">
        <v>1</v>
      </c>
      <c r="E24" s="14">
        <f>VLOOKUP(B24,'[1]ESTUDIO DE MERCADO'!B$13:T$455,16,0)</f>
        <v>169634.45449999999</v>
      </c>
      <c r="F24" s="70"/>
    </row>
    <row r="25" spans="1:6">
      <c r="A25" s="13">
        <f t="shared" si="0"/>
        <v>14</v>
      </c>
      <c r="B25" s="11" t="s">
        <v>34</v>
      </c>
      <c r="C25" s="10" t="s">
        <v>16</v>
      </c>
      <c r="D25" s="6">
        <v>1</v>
      </c>
      <c r="E25" s="14">
        <f>VLOOKUP(B25,'[1]ESTUDIO DE MERCADO'!B$13:T$455,16,0)</f>
        <v>169634.45449999999</v>
      </c>
      <c r="F25" s="70"/>
    </row>
    <row r="26" spans="1:6">
      <c r="A26" s="13">
        <f t="shared" si="0"/>
        <v>15</v>
      </c>
      <c r="B26" s="11" t="s">
        <v>35</v>
      </c>
      <c r="C26" s="10" t="s">
        <v>16</v>
      </c>
      <c r="D26" s="6">
        <v>1</v>
      </c>
      <c r="E26" s="14">
        <f>VLOOKUP(B26,'[1]ESTUDIO DE MERCADO'!B$13:T$455,16,0)</f>
        <v>387738.24</v>
      </c>
      <c r="F26" s="70"/>
    </row>
    <row r="27" spans="1:6">
      <c r="A27" s="13">
        <f t="shared" si="0"/>
        <v>16</v>
      </c>
      <c r="B27" s="11" t="s">
        <v>36</v>
      </c>
      <c r="C27" s="10" t="s">
        <v>27</v>
      </c>
      <c r="D27" s="6">
        <v>1</v>
      </c>
      <c r="E27" s="14">
        <f>VLOOKUP(B27,'[1]ESTUDIO DE MERCADO'!B$13:T$455,16,0)</f>
        <v>452361.28</v>
      </c>
      <c r="F27" s="70"/>
    </row>
    <row r="28" spans="1:6">
      <c r="A28" s="13">
        <f t="shared" si="0"/>
        <v>17</v>
      </c>
      <c r="B28" s="11" t="s">
        <v>37</v>
      </c>
      <c r="C28" s="10" t="s">
        <v>27</v>
      </c>
      <c r="D28" s="6">
        <v>1</v>
      </c>
      <c r="E28" s="14">
        <f>VLOOKUP(B28,'[1]ESTUDIO DE MERCADO'!B$13:T$455,16,0)</f>
        <v>224735.2</v>
      </c>
      <c r="F28" s="70"/>
    </row>
    <row r="29" spans="1:6">
      <c r="A29" s="13">
        <f t="shared" si="0"/>
        <v>18</v>
      </c>
      <c r="B29" s="11" t="s">
        <v>38</v>
      </c>
      <c r="C29" s="10" t="s">
        <v>16</v>
      </c>
      <c r="D29" s="6">
        <v>1</v>
      </c>
      <c r="E29" s="14">
        <f>VLOOKUP(B29,'[1]ESTUDIO DE MERCADO'!B$13:T$455,16,0)</f>
        <v>1444930.7850000001</v>
      </c>
      <c r="F29" s="70"/>
    </row>
    <row r="30" spans="1:6">
      <c r="A30" s="13">
        <f t="shared" si="0"/>
        <v>19</v>
      </c>
      <c r="B30" s="11" t="s">
        <v>39</v>
      </c>
      <c r="C30" s="10" t="s">
        <v>27</v>
      </c>
      <c r="D30" s="6">
        <v>1</v>
      </c>
      <c r="E30" s="14">
        <f>VLOOKUP(B30,'[1]ESTUDIO DE MERCADO'!B$13:T$455,16,0)</f>
        <v>1444930.7850000001</v>
      </c>
      <c r="F30" s="70"/>
    </row>
    <row r="31" spans="1:6">
      <c r="A31" s="13">
        <f t="shared" si="0"/>
        <v>20</v>
      </c>
      <c r="B31" s="11" t="s">
        <v>40</v>
      </c>
      <c r="C31" s="10" t="s">
        <v>27</v>
      </c>
      <c r="D31" s="6">
        <v>1</v>
      </c>
      <c r="E31" s="14">
        <f>VLOOKUP(B31,'[1]ESTUDIO DE MERCADO'!B$13:T$455,16,0)</f>
        <v>5048.6750000000002</v>
      </c>
      <c r="F31" s="70"/>
    </row>
    <row r="32" spans="1:6">
      <c r="A32" s="13">
        <f t="shared" si="0"/>
        <v>21</v>
      </c>
      <c r="B32" s="11" t="s">
        <v>41</v>
      </c>
      <c r="C32" s="10" t="s">
        <v>27</v>
      </c>
      <c r="D32" s="6">
        <v>1</v>
      </c>
      <c r="E32" s="14">
        <f>VLOOKUP(B32,'[1]ESTUDIO DE MERCADO'!B$13:T$455,16,0)</f>
        <v>190840.9405</v>
      </c>
      <c r="F32" s="70"/>
    </row>
    <row r="33" spans="1:6">
      <c r="A33" s="13">
        <f t="shared" si="0"/>
        <v>22</v>
      </c>
      <c r="B33" s="11" t="s">
        <v>42</v>
      </c>
      <c r="C33" s="10" t="s">
        <v>16</v>
      </c>
      <c r="D33" s="6">
        <v>1</v>
      </c>
      <c r="E33" s="14">
        <f>VLOOKUP(B33,'[1]ESTUDIO DE MERCADO'!B$13:T$455,16,0)</f>
        <v>100285.02</v>
      </c>
      <c r="F33" s="70"/>
    </row>
    <row r="34" spans="1:6">
      <c r="A34" s="13">
        <f t="shared" si="0"/>
        <v>23</v>
      </c>
      <c r="B34" s="11" t="s">
        <v>43</v>
      </c>
      <c r="C34" s="10" t="s">
        <v>16</v>
      </c>
      <c r="D34" s="6">
        <v>1</v>
      </c>
      <c r="E34" s="14">
        <f>VLOOKUP(B34,'[1]ESTUDIO DE MERCADO'!B$13:T$455,16,0)</f>
        <v>58395.62</v>
      </c>
      <c r="F34" s="70"/>
    </row>
    <row r="35" spans="1:6">
      <c r="A35" s="13">
        <f t="shared" si="0"/>
        <v>24</v>
      </c>
      <c r="B35" s="11" t="s">
        <v>44</v>
      </c>
      <c r="C35" s="10" t="s">
        <v>16</v>
      </c>
      <c r="D35" s="6">
        <v>1</v>
      </c>
      <c r="E35" s="14">
        <f>VLOOKUP(B35,'[1]ESTUDIO DE MERCADO'!B$13:T$455,16,0)</f>
        <v>4067638.9049999998</v>
      </c>
      <c r="F35" s="70"/>
    </row>
    <row r="36" spans="1:6">
      <c r="A36" s="13">
        <f t="shared" si="0"/>
        <v>25</v>
      </c>
      <c r="B36" s="11" t="s">
        <v>45</v>
      </c>
      <c r="C36" s="10" t="s">
        <v>16</v>
      </c>
      <c r="D36" s="6">
        <v>1</v>
      </c>
      <c r="E36" s="14">
        <f>VLOOKUP(B36,'[1]ESTUDIO DE MERCADO'!B$13:T$455,16,0)</f>
        <v>4225740.9749999996</v>
      </c>
      <c r="F36" s="70"/>
    </row>
    <row r="37" spans="1:6">
      <c r="A37" s="13">
        <f t="shared" si="0"/>
        <v>26</v>
      </c>
      <c r="B37" s="11" t="s">
        <v>46</v>
      </c>
      <c r="C37" s="10" t="s">
        <v>16</v>
      </c>
      <c r="D37" s="6">
        <v>1</v>
      </c>
      <c r="E37" s="14">
        <f>VLOOKUP(B37,'[1]ESTUDIO DE MERCADO'!B$13:T$455,16,0)</f>
        <v>4067638.9049999998</v>
      </c>
      <c r="F37" s="70"/>
    </row>
    <row r="38" spans="1:6">
      <c r="A38" s="13">
        <f t="shared" si="0"/>
        <v>27</v>
      </c>
      <c r="B38" s="11" t="s">
        <v>47</v>
      </c>
      <c r="C38" s="10" t="s">
        <v>27</v>
      </c>
      <c r="D38" s="6">
        <v>1</v>
      </c>
      <c r="E38" s="14">
        <f>VLOOKUP(B38,'[1]ESTUDIO DE MERCADO'!B$13:T$455,16,0)</f>
        <v>3730970.8250000002</v>
      </c>
      <c r="F38" s="70"/>
    </row>
    <row r="39" spans="1:6">
      <c r="A39" s="13">
        <f t="shared" si="0"/>
        <v>28</v>
      </c>
      <c r="B39" s="11" t="s">
        <v>48</v>
      </c>
      <c r="C39" s="10" t="s">
        <v>16</v>
      </c>
      <c r="D39" s="6">
        <v>1</v>
      </c>
      <c r="E39" s="14">
        <f>VLOOKUP(B39,'[1]ESTUDIO DE MERCADO'!B$13:T$455,16,0)</f>
        <v>155499.19</v>
      </c>
      <c r="F39" s="70"/>
    </row>
    <row r="40" spans="1:6">
      <c r="A40" s="13">
        <f t="shared" si="0"/>
        <v>29</v>
      </c>
      <c r="B40" s="11" t="s">
        <v>49</v>
      </c>
      <c r="C40" s="10" t="s">
        <v>27</v>
      </c>
      <c r="D40" s="6">
        <v>1</v>
      </c>
      <c r="E40" s="14">
        <f>VLOOKUP(B40,'[1]ESTUDIO DE MERCADO'!B$13:T$455,16,0)</f>
        <v>533139.05449999997</v>
      </c>
      <c r="F40" s="70"/>
    </row>
    <row r="41" spans="1:6">
      <c r="A41" s="13">
        <f t="shared" si="0"/>
        <v>30</v>
      </c>
      <c r="B41" s="11" t="s">
        <v>50</v>
      </c>
      <c r="C41" s="10" t="s">
        <v>27</v>
      </c>
      <c r="D41" s="6">
        <v>1</v>
      </c>
      <c r="E41" s="14">
        <f>VLOOKUP(B41,'[1]ESTUDIO DE MERCADO'!B$13:T$455,16,0)</f>
        <v>41399.134999999995</v>
      </c>
      <c r="F41" s="70"/>
    </row>
    <row r="42" spans="1:6">
      <c r="A42" s="13">
        <f t="shared" si="0"/>
        <v>31</v>
      </c>
      <c r="B42" s="11" t="s">
        <v>51</v>
      </c>
      <c r="C42" s="10" t="s">
        <v>27</v>
      </c>
      <c r="D42" s="6">
        <v>1</v>
      </c>
      <c r="E42" s="14">
        <f>VLOOKUP(B42,'[1]ESTUDIO DE MERCADO'!B$13:T$455,16,0)</f>
        <v>41399.134999999995</v>
      </c>
      <c r="F42" s="70"/>
    </row>
    <row r="43" spans="1:6">
      <c r="A43" s="13">
        <f t="shared" si="0"/>
        <v>32</v>
      </c>
      <c r="B43" s="11" t="s">
        <v>52</v>
      </c>
      <c r="C43" s="10" t="s">
        <v>16</v>
      </c>
      <c r="D43" s="6">
        <v>1</v>
      </c>
      <c r="E43" s="14">
        <f>VLOOKUP(B43,'[1]ESTUDIO DE MERCADO'!B$13:T$455,16,0)</f>
        <v>550305.57499999995</v>
      </c>
      <c r="F43" s="70"/>
    </row>
    <row r="44" spans="1:6">
      <c r="A44" s="13">
        <f t="shared" si="0"/>
        <v>33</v>
      </c>
      <c r="B44" s="11" t="s">
        <v>53</v>
      </c>
      <c r="C44" s="10" t="s">
        <v>16</v>
      </c>
      <c r="D44" s="6">
        <v>1</v>
      </c>
      <c r="E44" s="14">
        <f>VLOOKUP(B44,'[1]ESTUDIO DE MERCADO'!B$13:T$455,16,0)</f>
        <v>550305.57499999995</v>
      </c>
      <c r="F44" s="70"/>
    </row>
    <row r="45" spans="1:6">
      <c r="A45" s="13">
        <f t="shared" si="0"/>
        <v>34</v>
      </c>
      <c r="B45" s="11" t="s">
        <v>54</v>
      </c>
      <c r="C45" s="10" t="s">
        <v>16</v>
      </c>
      <c r="D45" s="6">
        <v>1</v>
      </c>
      <c r="E45" s="14">
        <f>VLOOKUP(B45,'[1]ESTUDIO DE MERCADO'!B$13:T$455,16,0)</f>
        <v>550305.57499999995</v>
      </c>
      <c r="F45" s="70"/>
    </row>
    <row r="46" spans="1:6">
      <c r="A46" s="13">
        <f t="shared" si="0"/>
        <v>35</v>
      </c>
      <c r="B46" s="11" t="s">
        <v>55</v>
      </c>
      <c r="C46" s="10" t="s">
        <v>16</v>
      </c>
      <c r="D46" s="6">
        <v>1</v>
      </c>
      <c r="E46" s="14">
        <f>VLOOKUP(B46,'[1]ESTUDIO DE MERCADO'!B$13:T$455,16,0)</f>
        <v>1518642.4654999999</v>
      </c>
      <c r="F46" s="70"/>
    </row>
    <row r="47" spans="1:6">
      <c r="A47" s="13">
        <f t="shared" si="0"/>
        <v>36</v>
      </c>
      <c r="B47" s="11" t="s">
        <v>56</v>
      </c>
      <c r="C47" s="10" t="s">
        <v>16</v>
      </c>
      <c r="D47" s="6">
        <v>1</v>
      </c>
      <c r="E47" s="14">
        <f>VLOOKUP(B47,'[1]ESTUDIO DE MERCADO'!B$13:T$455,16,0)</f>
        <v>1518642.4654999999</v>
      </c>
      <c r="F47" s="70"/>
    </row>
    <row r="48" spans="1:6">
      <c r="A48" s="13">
        <f t="shared" si="0"/>
        <v>37</v>
      </c>
      <c r="B48" s="11" t="s">
        <v>58</v>
      </c>
      <c r="C48" s="10" t="s">
        <v>16</v>
      </c>
      <c r="D48" s="6">
        <v>1</v>
      </c>
      <c r="E48" s="14">
        <f>VLOOKUP(B48,'[1]ESTUDIO DE MERCADO'!B$13:T$455,16,0)</f>
        <v>320087.02049999998</v>
      </c>
      <c r="F48" s="70"/>
    </row>
    <row r="49" spans="1:6">
      <c r="A49" s="13">
        <f t="shared" si="0"/>
        <v>38</v>
      </c>
      <c r="B49" s="11" t="s">
        <v>59</v>
      </c>
      <c r="C49" s="10" t="s">
        <v>16</v>
      </c>
      <c r="D49" s="6">
        <v>1</v>
      </c>
      <c r="E49" s="14">
        <f>VLOOKUP(B49,'[1]ESTUDIO DE MERCADO'!B$13:T$455,16,0)</f>
        <v>263939.74</v>
      </c>
      <c r="F49" s="70"/>
    </row>
    <row r="50" spans="1:6">
      <c r="A50" s="13">
        <f t="shared" si="0"/>
        <v>39</v>
      </c>
      <c r="B50" s="11" t="s">
        <v>60</v>
      </c>
      <c r="C50" s="10" t="s">
        <v>16</v>
      </c>
      <c r="D50" s="6">
        <v>1</v>
      </c>
      <c r="E50" s="14">
        <f>VLOOKUP(B50,'[1]ESTUDIO DE MERCADO'!B$13:T$455,16,0)</f>
        <v>1392911.5</v>
      </c>
      <c r="F50" s="70"/>
    </row>
    <row r="51" spans="1:6">
      <c r="A51" s="13">
        <f t="shared" si="0"/>
        <v>40</v>
      </c>
      <c r="B51" s="11" t="s">
        <v>61</v>
      </c>
      <c r="C51" s="10" t="s">
        <v>27</v>
      </c>
      <c r="D51" s="6">
        <v>1</v>
      </c>
      <c r="E51" s="14">
        <f>VLOOKUP(B51,'[1]ESTUDIO DE MERCADO'!B$13:T$455,16,0)</f>
        <v>1392911.5</v>
      </c>
      <c r="F51" s="70"/>
    </row>
    <row r="52" spans="1:6">
      <c r="A52" s="13">
        <f t="shared" si="0"/>
        <v>41</v>
      </c>
      <c r="B52" s="11" t="s">
        <v>62</v>
      </c>
      <c r="C52" s="10" t="s">
        <v>16</v>
      </c>
      <c r="D52" s="6">
        <v>1</v>
      </c>
      <c r="E52" s="14">
        <f>VLOOKUP(B52,'[1]ESTUDIO DE MERCADO'!B$13:T$455,16,0)</f>
        <v>1009735</v>
      </c>
      <c r="F52" s="70"/>
    </row>
    <row r="53" spans="1:6">
      <c r="A53" s="13">
        <f t="shared" si="0"/>
        <v>42</v>
      </c>
      <c r="B53" s="11" t="s">
        <v>64</v>
      </c>
      <c r="C53" s="10" t="s">
        <v>16</v>
      </c>
      <c r="D53" s="6">
        <v>1</v>
      </c>
      <c r="E53" s="14">
        <f>VLOOKUP(B53,'[1]ESTUDIO DE MERCADO'!B$13:T$455,16,0)</f>
        <v>177777.99</v>
      </c>
      <c r="F53" s="70"/>
    </row>
    <row r="54" spans="1:6">
      <c r="A54" s="13">
        <f t="shared" si="0"/>
        <v>43</v>
      </c>
      <c r="B54" s="11" t="s">
        <v>65</v>
      </c>
      <c r="C54" s="10" t="s">
        <v>16</v>
      </c>
      <c r="D54" s="6">
        <v>1</v>
      </c>
      <c r="E54" s="14">
        <f>VLOOKUP(B54,'[1]ESTUDIO DE MERCADO'!B$13:T$455,16,0)</f>
        <v>24694080.1855</v>
      </c>
      <c r="F54" s="70"/>
    </row>
    <row r="55" spans="1:6">
      <c r="A55" s="13">
        <f t="shared" si="0"/>
        <v>44</v>
      </c>
      <c r="B55" s="11" t="s">
        <v>66</v>
      </c>
      <c r="C55" s="10" t="s">
        <v>16</v>
      </c>
      <c r="D55" s="6">
        <v>1</v>
      </c>
      <c r="E55" s="14">
        <f>VLOOKUP(B55,'[1]ESTUDIO DE MERCADO'!B$13:T$455,16,0)</f>
        <v>2841394.29</v>
      </c>
      <c r="F55" s="70"/>
    </row>
    <row r="56" spans="1:6">
      <c r="A56" s="13">
        <f t="shared" si="0"/>
        <v>45</v>
      </c>
      <c r="B56" s="11" t="s">
        <v>67</v>
      </c>
      <c r="C56" s="10" t="s">
        <v>16</v>
      </c>
      <c r="D56" s="6">
        <v>1</v>
      </c>
      <c r="E56" s="14">
        <f>VLOOKUP(B56,'[1]ESTUDIO DE MERCADO'!B$13:T$455,16,0)</f>
        <v>492750.68</v>
      </c>
      <c r="F56" s="70"/>
    </row>
    <row r="57" spans="1:6">
      <c r="A57" s="13">
        <f t="shared" si="0"/>
        <v>46</v>
      </c>
      <c r="B57" s="11" t="s">
        <v>68</v>
      </c>
      <c r="C57" s="10" t="s">
        <v>16</v>
      </c>
      <c r="D57" s="6">
        <v>1</v>
      </c>
      <c r="E57" s="14">
        <f>VLOOKUP(B57,'[1]ESTUDIO DE MERCADO'!B$13:T$455,16,0)</f>
        <v>747203.9</v>
      </c>
      <c r="F57" s="70"/>
    </row>
    <row r="58" spans="1:6">
      <c r="A58" s="13">
        <f t="shared" si="0"/>
        <v>47</v>
      </c>
      <c r="B58" s="11" t="s">
        <v>69</v>
      </c>
      <c r="C58" s="10" t="s">
        <v>16</v>
      </c>
      <c r="D58" s="6">
        <v>1</v>
      </c>
      <c r="E58" s="14">
        <f>VLOOKUP(B58,'[1]ESTUDIO DE MERCADO'!B$13:T$455,16,0)</f>
        <v>710164.96</v>
      </c>
      <c r="F58" s="70"/>
    </row>
    <row r="59" spans="1:6">
      <c r="A59" s="13">
        <f t="shared" si="0"/>
        <v>48</v>
      </c>
      <c r="B59" s="11" t="s">
        <v>70</v>
      </c>
      <c r="C59" s="10" t="s">
        <v>16</v>
      </c>
      <c r="D59" s="6">
        <v>1</v>
      </c>
      <c r="E59" s="14">
        <f>VLOOKUP(B59,'[1]ESTUDIO DE MERCADO'!B$13:T$455,16,0)</f>
        <v>797691.67550000001</v>
      </c>
      <c r="F59" s="70"/>
    </row>
    <row r="60" spans="1:6">
      <c r="A60" s="13">
        <f t="shared" si="0"/>
        <v>49</v>
      </c>
      <c r="B60" s="11" t="s">
        <v>71</v>
      </c>
      <c r="C60" s="10" t="s">
        <v>16</v>
      </c>
      <c r="D60" s="6">
        <v>1</v>
      </c>
      <c r="E60" s="14">
        <f>VLOOKUP(B60,'[1]ESTUDIO DE MERCADO'!B$13:T$455,16,0)</f>
        <v>329174.63549999997</v>
      </c>
      <c r="F60" s="70"/>
    </row>
    <row r="61" spans="1:6">
      <c r="A61" s="13">
        <f t="shared" si="0"/>
        <v>50</v>
      </c>
      <c r="B61" s="11" t="s">
        <v>74</v>
      </c>
      <c r="C61" s="10" t="s">
        <v>16</v>
      </c>
      <c r="D61" s="6">
        <v>1</v>
      </c>
      <c r="E61" s="14">
        <f>VLOOKUP(B61,'[1]ESTUDIO DE MERCADO'!B$13:T$455,16,0)</f>
        <v>224161.16999999998</v>
      </c>
      <c r="F61" s="70"/>
    </row>
    <row r="62" spans="1:6">
      <c r="A62" s="13">
        <f t="shared" si="0"/>
        <v>51</v>
      </c>
      <c r="B62" s="11" t="s">
        <v>75</v>
      </c>
      <c r="C62" s="10" t="s">
        <v>16</v>
      </c>
      <c r="D62" s="6">
        <v>1</v>
      </c>
      <c r="E62" s="14">
        <f>VLOOKUP(B62,'[1]ESTUDIO DE MERCADO'!B$13:T$455,16,0)</f>
        <v>1444930.7850000001</v>
      </c>
      <c r="F62" s="70"/>
    </row>
    <row r="63" spans="1:6">
      <c r="A63" s="13">
        <f t="shared" si="0"/>
        <v>52</v>
      </c>
      <c r="B63" s="11" t="s">
        <v>78</v>
      </c>
      <c r="C63" s="10" t="s">
        <v>16</v>
      </c>
      <c r="D63" s="6">
        <v>1</v>
      </c>
      <c r="E63" s="14">
        <f>VLOOKUP(B63,'[1]ESTUDIO DE MERCADO'!B$13:T$455,16,0)</f>
        <v>3767321.2850000001</v>
      </c>
      <c r="F63" s="70"/>
    </row>
    <row r="64" spans="1:6">
      <c r="A64" s="13">
        <f t="shared" si="0"/>
        <v>53</v>
      </c>
      <c r="B64" s="11" t="s">
        <v>79</v>
      </c>
      <c r="C64" s="10" t="s">
        <v>16</v>
      </c>
      <c r="D64" s="6">
        <v>1</v>
      </c>
      <c r="E64" s="14">
        <f>VLOOKUP(B64,'[1]ESTUDIO DE MERCADO'!B$13:T$455,16,0)</f>
        <v>633103.84499999997</v>
      </c>
      <c r="F64" s="70"/>
    </row>
    <row r="65" spans="1:6">
      <c r="A65" s="13">
        <f t="shared" si="0"/>
        <v>54</v>
      </c>
      <c r="B65" s="11" t="s">
        <v>80</v>
      </c>
      <c r="C65" s="10" t="s">
        <v>16</v>
      </c>
      <c r="D65" s="6">
        <v>1</v>
      </c>
      <c r="E65" s="14">
        <f>VLOOKUP(B65,'[1]ESTUDIO DE MERCADO'!B$13:T$455,16,0)</f>
        <v>11107.084999999999</v>
      </c>
      <c r="F65" s="70"/>
    </row>
    <row r="66" spans="1:6">
      <c r="A66" s="13">
        <f t="shared" si="0"/>
        <v>55</v>
      </c>
      <c r="B66" s="11" t="s">
        <v>81</v>
      </c>
      <c r="C66" s="10" t="s">
        <v>16</v>
      </c>
      <c r="D66" s="6">
        <v>1</v>
      </c>
      <c r="E66" s="14">
        <f>VLOOKUP(B66,'[1]ESTUDIO DE MERCADO'!B$13:T$455,16,0)</f>
        <v>11107.084999999999</v>
      </c>
      <c r="F66" s="70"/>
    </row>
    <row r="67" spans="1:6">
      <c r="A67" s="13">
        <f t="shared" si="0"/>
        <v>56</v>
      </c>
      <c r="B67" s="11" t="s">
        <v>82</v>
      </c>
      <c r="C67" s="10" t="s">
        <v>16</v>
      </c>
      <c r="D67" s="6">
        <v>1</v>
      </c>
      <c r="E67" s="14">
        <f>VLOOKUP(B67,'[1]ESTUDIO DE MERCADO'!B$13:T$455,16,0)</f>
        <v>85828.500499999995</v>
      </c>
      <c r="F67" s="70"/>
    </row>
    <row r="68" spans="1:6">
      <c r="A68" s="13">
        <f t="shared" si="0"/>
        <v>57</v>
      </c>
      <c r="B68" s="11" t="s">
        <v>83</v>
      </c>
      <c r="C68" s="10" t="s">
        <v>16</v>
      </c>
      <c r="D68" s="6">
        <v>1</v>
      </c>
      <c r="E68" s="14">
        <f>VLOOKUP(B68,'[1]ESTUDIO DE MERCADO'!B$13:T$455,16,0)</f>
        <v>85828.500499999995</v>
      </c>
      <c r="F68" s="70"/>
    </row>
    <row r="69" spans="1:6">
      <c r="A69" s="13">
        <f t="shared" si="0"/>
        <v>58</v>
      </c>
      <c r="B69" s="11" t="s">
        <v>84</v>
      </c>
      <c r="C69" s="10" t="s">
        <v>16</v>
      </c>
      <c r="D69" s="6">
        <v>1</v>
      </c>
      <c r="E69" s="14">
        <f>VLOOKUP(B69,'[1]ESTUDIO DE MERCADO'!B$13:T$455,16,0)</f>
        <v>190840.9405</v>
      </c>
      <c r="F69" s="70"/>
    </row>
    <row r="70" spans="1:6">
      <c r="A70" s="13">
        <f t="shared" si="0"/>
        <v>59</v>
      </c>
      <c r="B70" s="11" t="s">
        <v>85</v>
      </c>
      <c r="C70" s="10" t="s">
        <v>16</v>
      </c>
      <c r="D70" s="6">
        <v>1</v>
      </c>
      <c r="E70" s="14">
        <f>VLOOKUP(B70,'[1]ESTUDIO DE MERCADO'!B$13:T$455,16,0)</f>
        <v>190840.9405</v>
      </c>
      <c r="F70" s="70"/>
    </row>
    <row r="71" spans="1:6">
      <c r="A71" s="13">
        <f t="shared" si="0"/>
        <v>60</v>
      </c>
      <c r="B71" s="11" t="s">
        <v>86</v>
      </c>
      <c r="C71" s="12" t="s">
        <v>16</v>
      </c>
      <c r="D71" s="6">
        <v>1</v>
      </c>
      <c r="E71" s="14">
        <f>VLOOKUP(B71,'[1]ESTUDIO DE MERCADO'!B$13:T$455,16,0)</f>
        <v>8077.88</v>
      </c>
      <c r="F71" s="70"/>
    </row>
    <row r="72" spans="1:6">
      <c r="A72" s="13">
        <f t="shared" si="0"/>
        <v>61</v>
      </c>
      <c r="B72" s="11" t="s">
        <v>87</v>
      </c>
      <c r="C72" s="10" t="s">
        <v>16</v>
      </c>
      <c r="D72" s="6">
        <v>1</v>
      </c>
      <c r="E72" s="14">
        <f>VLOOKUP(B72,'[1]ESTUDIO DE MERCADO'!B$13:T$455,16,0)</f>
        <v>17165.495000000003</v>
      </c>
      <c r="F72" s="70"/>
    </row>
    <row r="73" spans="1:6">
      <c r="A73" s="13">
        <f t="shared" si="0"/>
        <v>62</v>
      </c>
      <c r="B73" s="11" t="s">
        <v>88</v>
      </c>
      <c r="C73" s="10" t="s">
        <v>16</v>
      </c>
      <c r="D73" s="6">
        <v>1</v>
      </c>
      <c r="E73" s="14">
        <f>VLOOKUP(B73,'[1]ESTUDIO DE MERCADO'!B$13:T$455,16,0)</f>
        <v>18175.23</v>
      </c>
      <c r="F73" s="70"/>
    </row>
    <row r="74" spans="1:6">
      <c r="A74" s="13">
        <f t="shared" si="0"/>
        <v>63</v>
      </c>
      <c r="B74" s="11" t="s">
        <v>89</v>
      </c>
      <c r="C74" s="12" t="s">
        <v>16</v>
      </c>
      <c r="D74" s="6">
        <v>1</v>
      </c>
      <c r="E74" s="14">
        <f>VLOOKUP(B74,'[1]ESTUDIO DE MERCADO'!B$13:T$455,16,0)</f>
        <v>8077.88</v>
      </c>
      <c r="F74" s="70"/>
    </row>
    <row r="75" spans="1:6">
      <c r="A75" s="13">
        <f t="shared" si="0"/>
        <v>64</v>
      </c>
      <c r="B75" s="11" t="s">
        <v>90</v>
      </c>
      <c r="C75" s="10" t="s">
        <v>16</v>
      </c>
      <c r="D75" s="6">
        <v>1</v>
      </c>
      <c r="E75" s="14">
        <f>VLOOKUP(B75,'[1]ESTUDIO DE MERCADO'!B$13:T$455,16,0)</f>
        <v>9188.6149999999998</v>
      </c>
      <c r="F75" s="70"/>
    </row>
    <row r="76" spans="1:6">
      <c r="A76" s="13">
        <f t="shared" si="0"/>
        <v>65</v>
      </c>
      <c r="B76" s="11" t="s">
        <v>91</v>
      </c>
      <c r="C76" s="10" t="s">
        <v>16</v>
      </c>
      <c r="D76" s="6">
        <v>1</v>
      </c>
      <c r="E76" s="14">
        <f>VLOOKUP(B76,'[1]ESTUDIO DE MERCADO'!B$13:T$455,16,0)</f>
        <v>190840.9405</v>
      </c>
      <c r="F76" s="70"/>
    </row>
    <row r="77" spans="1:6">
      <c r="A77" s="13">
        <f t="shared" si="0"/>
        <v>66</v>
      </c>
      <c r="B77" s="11" t="s">
        <v>92</v>
      </c>
      <c r="C77" s="10" t="s">
        <v>16</v>
      </c>
      <c r="D77" s="6">
        <v>1</v>
      </c>
      <c r="E77" s="14">
        <f>VLOOKUP(B77,'[1]ESTUDIO DE MERCADO'!B$13:T$455,16,0)</f>
        <v>190840.9405</v>
      </c>
      <c r="F77" s="70"/>
    </row>
    <row r="78" spans="1:6">
      <c r="A78" s="13">
        <f t="shared" ref="A78:A141" si="1">A77+1</f>
        <v>67</v>
      </c>
      <c r="B78" s="11" t="s">
        <v>93</v>
      </c>
      <c r="C78" s="10" t="s">
        <v>16</v>
      </c>
      <c r="D78" s="6">
        <v>1</v>
      </c>
      <c r="E78" s="14">
        <f>VLOOKUP(B78,'[1]ESTUDIO DE MERCADO'!B$13:T$455,16,0)</f>
        <v>3352710.41</v>
      </c>
      <c r="F78" s="70"/>
    </row>
    <row r="79" spans="1:6">
      <c r="A79" s="13">
        <f t="shared" si="1"/>
        <v>68</v>
      </c>
      <c r="B79" s="11" t="s">
        <v>94</v>
      </c>
      <c r="C79" s="10" t="s">
        <v>16</v>
      </c>
      <c r="D79" s="6">
        <v>1</v>
      </c>
      <c r="E79" s="14">
        <f>VLOOKUP(B79,'[1]ESTUDIO DE MERCADO'!B$13:T$455,16,0)</f>
        <v>399855.06</v>
      </c>
      <c r="F79" s="70"/>
    </row>
    <row r="80" spans="1:6">
      <c r="A80" s="13">
        <f t="shared" si="1"/>
        <v>69</v>
      </c>
      <c r="B80" s="11" t="s">
        <v>95</v>
      </c>
      <c r="C80" s="10" t="s">
        <v>96</v>
      </c>
      <c r="D80" s="6">
        <v>1</v>
      </c>
      <c r="E80" s="14">
        <f>VLOOKUP(B80,'[1]ESTUDIO DE MERCADO'!B$13:T$455,16,0)</f>
        <v>82178.570000000007</v>
      </c>
      <c r="F80" s="70"/>
    </row>
    <row r="81" spans="1:6">
      <c r="A81" s="13">
        <f t="shared" si="1"/>
        <v>70</v>
      </c>
      <c r="B81" s="11" t="s">
        <v>97</v>
      </c>
      <c r="C81" s="10" t="s">
        <v>16</v>
      </c>
      <c r="D81" s="6">
        <v>1</v>
      </c>
      <c r="E81" s="14">
        <f>VLOOKUP(B81,'[1]ESTUDIO DE MERCADO'!B$13:T$455,16,0)</f>
        <v>667434.83499999996</v>
      </c>
      <c r="F81" s="70"/>
    </row>
    <row r="82" spans="1:6">
      <c r="A82" s="13">
        <f t="shared" si="1"/>
        <v>71</v>
      </c>
      <c r="B82" s="11" t="s">
        <v>98</v>
      </c>
      <c r="C82" s="10" t="s">
        <v>16</v>
      </c>
      <c r="D82" s="6">
        <v>1</v>
      </c>
      <c r="E82" s="14">
        <f>VLOOKUP(B82,'[1]ESTUDIO DE MERCADO'!B$13:T$455,16,0)</f>
        <v>667434.83499999996</v>
      </c>
      <c r="F82" s="70"/>
    </row>
    <row r="83" spans="1:6">
      <c r="A83" s="13">
        <f t="shared" si="1"/>
        <v>72</v>
      </c>
      <c r="B83" s="11" t="s">
        <v>99</v>
      </c>
      <c r="C83" s="10" t="s">
        <v>16</v>
      </c>
      <c r="D83" s="6">
        <v>1</v>
      </c>
      <c r="E83" s="14">
        <f>VLOOKUP(B83,'[1]ESTUDIO DE MERCADO'!B$13:T$455,16,0)</f>
        <v>1081426.1850000001</v>
      </c>
      <c r="F83" s="70"/>
    </row>
    <row r="84" spans="1:6">
      <c r="A84" s="13">
        <f t="shared" si="1"/>
        <v>73</v>
      </c>
      <c r="B84" s="11" t="s">
        <v>100</v>
      </c>
      <c r="C84" s="10" t="s">
        <v>16</v>
      </c>
      <c r="D84" s="6">
        <v>1</v>
      </c>
      <c r="E84" s="14">
        <f>VLOOKUP(B84,'[1]ESTUDIO DE MERCADO'!B$13:T$455,16,0)</f>
        <v>670464.04</v>
      </c>
      <c r="F84" s="70"/>
    </row>
    <row r="85" spans="1:6">
      <c r="A85" s="13">
        <f t="shared" si="1"/>
        <v>74</v>
      </c>
      <c r="B85" s="11" t="s">
        <v>101</v>
      </c>
      <c r="C85" s="10" t="s">
        <v>27</v>
      </c>
      <c r="D85" s="6">
        <v>1</v>
      </c>
      <c r="E85" s="14">
        <f>VLOOKUP(B85,'[1]ESTUDIO DE MERCADO'!B$13:T$455,16,0)</f>
        <v>511935.64500000002</v>
      </c>
      <c r="F85" s="70"/>
    </row>
    <row r="86" spans="1:6">
      <c r="A86" s="13">
        <f t="shared" si="1"/>
        <v>75</v>
      </c>
      <c r="B86" s="11" t="s">
        <v>102</v>
      </c>
      <c r="C86" s="10" t="s">
        <v>27</v>
      </c>
      <c r="D86" s="6">
        <v>1</v>
      </c>
      <c r="E86" s="14">
        <f>VLOOKUP(B86,'[1]ESTUDIO DE MERCADO'!B$13:T$455,16,0)</f>
        <v>22214.17</v>
      </c>
      <c r="F86" s="70"/>
    </row>
    <row r="87" spans="1:6">
      <c r="A87" s="13">
        <f t="shared" si="1"/>
        <v>76</v>
      </c>
      <c r="B87" s="11" t="s">
        <v>107</v>
      </c>
      <c r="C87" s="10" t="s">
        <v>16</v>
      </c>
      <c r="D87" s="6">
        <v>1</v>
      </c>
      <c r="E87" s="14">
        <f>VLOOKUP(B87,'[1]ESTUDIO DE MERCADO'!B$13:T$455,16,0)</f>
        <v>251424.01500000001</v>
      </c>
      <c r="F87" s="70"/>
    </row>
    <row r="88" spans="1:6">
      <c r="A88" s="13">
        <f t="shared" si="1"/>
        <v>77</v>
      </c>
      <c r="B88" s="11" t="s">
        <v>108</v>
      </c>
      <c r="C88" s="10" t="s">
        <v>16</v>
      </c>
      <c r="D88" s="6">
        <v>1</v>
      </c>
      <c r="E88" s="14">
        <f>VLOOKUP(B88,'[1]ESTUDIO DE MERCADO'!B$13:T$455,16,0)</f>
        <v>632196.06000000006</v>
      </c>
      <c r="F88" s="70"/>
    </row>
    <row r="89" spans="1:6">
      <c r="A89" s="13">
        <f t="shared" si="1"/>
        <v>78</v>
      </c>
      <c r="B89" s="11" t="s">
        <v>109</v>
      </c>
      <c r="C89" s="10" t="s">
        <v>16</v>
      </c>
      <c r="D89" s="6">
        <v>1</v>
      </c>
      <c r="E89" s="14">
        <f>VLOOKUP(B89,'[1]ESTUDIO DE MERCADO'!B$13:T$455,16,0)</f>
        <v>319076.26</v>
      </c>
      <c r="F89" s="70"/>
    </row>
    <row r="90" spans="1:6">
      <c r="A90" s="13">
        <f t="shared" si="1"/>
        <v>79</v>
      </c>
      <c r="B90" s="11" t="s">
        <v>110</v>
      </c>
      <c r="C90" s="10" t="s">
        <v>16</v>
      </c>
      <c r="D90" s="6">
        <v>1</v>
      </c>
      <c r="E90" s="14">
        <f>VLOOKUP(B90,'[1]ESTUDIO DE MERCADO'!B$13:T$455,16,0)</f>
        <v>153480.22</v>
      </c>
      <c r="F90" s="70"/>
    </row>
    <row r="91" spans="1:6">
      <c r="A91" s="13">
        <f t="shared" si="1"/>
        <v>80</v>
      </c>
      <c r="B91" s="11" t="s">
        <v>111</v>
      </c>
      <c r="C91" s="10" t="s">
        <v>16</v>
      </c>
      <c r="D91" s="6">
        <v>1</v>
      </c>
      <c r="E91" s="14">
        <f>VLOOKUP(B91,'[1]ESTUDIO DE MERCADO'!B$13:T$455,16,0)</f>
        <v>153480.22</v>
      </c>
      <c r="F91" s="70"/>
    </row>
    <row r="92" spans="1:6">
      <c r="A92" s="13">
        <f t="shared" si="1"/>
        <v>81</v>
      </c>
      <c r="B92" s="11" t="s">
        <v>114</v>
      </c>
      <c r="C92" s="10" t="s">
        <v>27</v>
      </c>
      <c r="D92" s="6">
        <v>1</v>
      </c>
      <c r="E92" s="14">
        <f>VLOOKUP(B92,'[1]ESTUDIO DE MERCADO'!B$13:T$455,16,0)</f>
        <v>756696.56</v>
      </c>
      <c r="F92" s="70"/>
    </row>
    <row r="93" spans="1:6">
      <c r="A93" s="13">
        <f t="shared" si="1"/>
        <v>82</v>
      </c>
      <c r="B93" s="11" t="s">
        <v>115</v>
      </c>
      <c r="C93" s="10" t="s">
        <v>27</v>
      </c>
      <c r="D93" s="6">
        <v>1</v>
      </c>
      <c r="E93" s="14">
        <f>VLOOKUP(B93,'[1]ESTUDIO DE MERCADO'!B$13:T$455,16,0)</f>
        <v>33830.990000000005</v>
      </c>
      <c r="F93" s="70"/>
    </row>
    <row r="94" spans="1:6">
      <c r="A94" s="13">
        <f t="shared" si="1"/>
        <v>83</v>
      </c>
      <c r="B94" s="11" t="s">
        <v>116</v>
      </c>
      <c r="C94" s="10" t="s">
        <v>16</v>
      </c>
      <c r="D94" s="6">
        <v>1</v>
      </c>
      <c r="E94" s="14">
        <f>VLOOKUP(B94,'[1]ESTUDIO DE MERCADO'!B$13:T$455,16,0)</f>
        <v>8152600.3900000006</v>
      </c>
      <c r="F94" s="70"/>
    </row>
    <row r="95" spans="1:6">
      <c r="A95" s="13">
        <f t="shared" si="1"/>
        <v>84</v>
      </c>
      <c r="B95" s="11" t="s">
        <v>117</v>
      </c>
      <c r="C95" s="10" t="s">
        <v>16</v>
      </c>
      <c r="D95" s="6">
        <v>1</v>
      </c>
      <c r="E95" s="14">
        <f>VLOOKUP(B95,'[1]ESTUDIO DE MERCADO'!B$13:T$455,16,0)</f>
        <v>3301303.4350000001</v>
      </c>
      <c r="F95" s="70"/>
    </row>
    <row r="96" spans="1:6">
      <c r="A96" s="13">
        <f t="shared" si="1"/>
        <v>85</v>
      </c>
      <c r="B96" s="11" t="s">
        <v>118</v>
      </c>
      <c r="C96" s="10" t="s">
        <v>16</v>
      </c>
      <c r="D96" s="6">
        <v>1</v>
      </c>
      <c r="E96" s="14">
        <f>VLOOKUP(B96,'[1]ESTUDIO DE MERCADO'!B$13:T$455,16,0)</f>
        <v>642993.245</v>
      </c>
      <c r="F96" s="70"/>
    </row>
    <row r="97" spans="1:6">
      <c r="A97" s="13">
        <f t="shared" si="1"/>
        <v>86</v>
      </c>
      <c r="B97" s="11" t="s">
        <v>119</v>
      </c>
      <c r="C97" s="10" t="s">
        <v>16</v>
      </c>
      <c r="D97" s="6">
        <v>1</v>
      </c>
      <c r="E97" s="14">
        <f>VLOOKUP(B97,'[1]ESTUDIO DE MERCADO'!B$13:T$455,16,0)</f>
        <v>2607135.77</v>
      </c>
      <c r="F97" s="70"/>
    </row>
    <row r="98" spans="1:6">
      <c r="A98" s="13">
        <f t="shared" si="1"/>
        <v>87</v>
      </c>
      <c r="B98" s="11" t="s">
        <v>120</v>
      </c>
      <c r="C98" s="10" t="s">
        <v>16</v>
      </c>
      <c r="D98" s="6">
        <v>1</v>
      </c>
      <c r="E98" s="14">
        <f>VLOOKUP(B98,'[1]ESTUDIO DE MERCADO'!B$13:T$455,16,0)</f>
        <v>1589322.8900000001</v>
      </c>
      <c r="F98" s="70"/>
    </row>
    <row r="99" spans="1:6">
      <c r="A99" s="13">
        <f t="shared" si="1"/>
        <v>88</v>
      </c>
      <c r="B99" s="11" t="s">
        <v>121</v>
      </c>
      <c r="C99" s="10" t="s">
        <v>27</v>
      </c>
      <c r="D99" s="6">
        <v>1</v>
      </c>
      <c r="E99" s="14">
        <f>VLOOKUP(B99,'[1]ESTUDIO DE MERCADO'!B$13:T$455,16,0)</f>
        <v>1589322.8900000001</v>
      </c>
      <c r="F99" s="70"/>
    </row>
    <row r="100" spans="1:6">
      <c r="A100" s="13">
        <f t="shared" si="1"/>
        <v>89</v>
      </c>
      <c r="B100" s="11" t="s">
        <v>122</v>
      </c>
      <c r="C100" s="10" t="s">
        <v>27</v>
      </c>
      <c r="D100" s="6">
        <v>1</v>
      </c>
      <c r="E100" s="14">
        <f>VLOOKUP(B100,'[1]ESTUDIO DE MERCADO'!B$13:T$455,16,0)</f>
        <v>10391618.254999999</v>
      </c>
      <c r="F100" s="70"/>
    </row>
    <row r="101" spans="1:6">
      <c r="A101" s="13">
        <f t="shared" si="1"/>
        <v>90</v>
      </c>
      <c r="B101" s="11" t="s">
        <v>123</v>
      </c>
      <c r="C101" s="10" t="s">
        <v>16</v>
      </c>
      <c r="D101" s="6">
        <v>1</v>
      </c>
      <c r="E101" s="14">
        <f>VLOOKUP(B101,'[1]ESTUDIO DE MERCADO'!B$13:T$455,16,0)</f>
        <v>2767683.6349999998</v>
      </c>
      <c r="F101" s="70"/>
    </row>
    <row r="102" spans="1:6">
      <c r="A102" s="13">
        <f t="shared" si="1"/>
        <v>91</v>
      </c>
      <c r="B102" s="11" t="s">
        <v>124</v>
      </c>
      <c r="C102" s="10" t="s">
        <v>16</v>
      </c>
      <c r="D102" s="6">
        <v>1</v>
      </c>
      <c r="E102" s="14">
        <f>VLOOKUP(B102,'[1]ESTUDIO DE MERCADO'!B$13:T$455,16,0)</f>
        <v>4524622.5350000001</v>
      </c>
      <c r="F102" s="70"/>
    </row>
    <row r="103" spans="1:6">
      <c r="A103" s="13">
        <f t="shared" si="1"/>
        <v>92</v>
      </c>
      <c r="B103" s="11" t="s">
        <v>125</v>
      </c>
      <c r="C103" s="10" t="s">
        <v>16</v>
      </c>
      <c r="D103" s="6">
        <v>1</v>
      </c>
      <c r="E103" s="14">
        <f>VLOOKUP(B103,'[1]ESTUDIO DE MERCADO'!B$13:T$455,16,0)</f>
        <v>850196.87</v>
      </c>
      <c r="F103" s="70"/>
    </row>
    <row r="104" spans="1:6">
      <c r="A104" s="13">
        <f t="shared" si="1"/>
        <v>93</v>
      </c>
      <c r="B104" s="11" t="s">
        <v>126</v>
      </c>
      <c r="C104" s="10" t="s">
        <v>16</v>
      </c>
      <c r="D104" s="6">
        <v>1</v>
      </c>
      <c r="E104" s="14">
        <f>VLOOKUP(B104,'[1]ESTUDIO DE MERCADO'!B$13:T$455,16,0)</f>
        <v>348568.42</v>
      </c>
      <c r="F104" s="70"/>
    </row>
    <row r="105" spans="1:6">
      <c r="A105" s="13">
        <f t="shared" si="1"/>
        <v>94</v>
      </c>
      <c r="B105" s="11" t="s">
        <v>127</v>
      </c>
      <c r="C105" s="10" t="s">
        <v>16</v>
      </c>
      <c r="D105" s="6">
        <v>1</v>
      </c>
      <c r="E105" s="14">
        <f>VLOOKUP(B105,'[1]ESTUDIO DE MERCADO'!B$13:T$455,16,0)</f>
        <v>165031.1</v>
      </c>
      <c r="F105" s="70"/>
    </row>
    <row r="106" spans="1:6">
      <c r="A106" s="13">
        <f t="shared" si="1"/>
        <v>95</v>
      </c>
      <c r="B106" s="11" t="s">
        <v>128</v>
      </c>
      <c r="C106" s="10" t="s">
        <v>16</v>
      </c>
      <c r="D106" s="6">
        <v>1</v>
      </c>
      <c r="E106" s="14">
        <f>VLOOKUP(B106,'[1]ESTUDIO DE MERCADO'!B$13:T$455,16,0)</f>
        <v>8477735.0599999987</v>
      </c>
      <c r="F106" s="70"/>
    </row>
    <row r="107" spans="1:6">
      <c r="A107" s="13">
        <f t="shared" si="1"/>
        <v>96</v>
      </c>
      <c r="B107" s="11" t="s">
        <v>129</v>
      </c>
      <c r="C107" s="10" t="s">
        <v>16</v>
      </c>
      <c r="D107" s="6">
        <v>1</v>
      </c>
      <c r="E107" s="14">
        <f>VLOOKUP(B107,'[1]ESTUDIO DE MERCADO'!B$13:T$455,16,0)</f>
        <v>1070319.1000000001</v>
      </c>
      <c r="F107" s="70"/>
    </row>
    <row r="108" spans="1:6">
      <c r="A108" s="13">
        <f t="shared" si="1"/>
        <v>97</v>
      </c>
      <c r="B108" s="11" t="s">
        <v>130</v>
      </c>
      <c r="C108" s="10" t="s">
        <v>16</v>
      </c>
      <c r="D108" s="6">
        <v>1</v>
      </c>
      <c r="E108" s="14">
        <f>VLOOKUP(B108,'[1]ESTUDIO DE MERCADO'!B$13:T$455,16,0)</f>
        <v>205986.96549999999</v>
      </c>
      <c r="F108" s="70"/>
    </row>
    <row r="109" spans="1:6">
      <c r="A109" s="13">
        <f t="shared" si="1"/>
        <v>98</v>
      </c>
      <c r="B109" s="11" t="s">
        <v>131</v>
      </c>
      <c r="C109" s="10" t="s">
        <v>16</v>
      </c>
      <c r="D109" s="6">
        <v>1</v>
      </c>
      <c r="E109" s="14">
        <f>VLOOKUP(B109,'[1]ESTUDIO DE MERCADO'!B$13:T$455,16,0)</f>
        <v>205986.96549999999</v>
      </c>
      <c r="F109" s="70"/>
    </row>
    <row r="110" spans="1:6">
      <c r="A110" s="13">
        <f t="shared" si="1"/>
        <v>99</v>
      </c>
      <c r="B110" s="11" t="s">
        <v>132</v>
      </c>
      <c r="C110" s="10" t="s">
        <v>16</v>
      </c>
      <c r="D110" s="6">
        <v>1</v>
      </c>
      <c r="E110" s="14">
        <f>VLOOKUP(B110,'[1]ESTUDIO DE MERCADO'!B$13:T$455,16,0)</f>
        <v>8276797.7949999999</v>
      </c>
      <c r="F110" s="70"/>
    </row>
    <row r="111" spans="1:6">
      <c r="A111" s="13">
        <f t="shared" si="1"/>
        <v>100</v>
      </c>
      <c r="B111" s="11" t="s">
        <v>133</v>
      </c>
      <c r="C111" s="10" t="s">
        <v>16</v>
      </c>
      <c r="D111" s="6">
        <v>1</v>
      </c>
      <c r="E111" s="14">
        <f>VLOOKUP(B111,'[1]ESTUDIO DE MERCADO'!B$13:T$455,16,0)</f>
        <v>351387.78</v>
      </c>
      <c r="F111" s="70"/>
    </row>
    <row r="112" spans="1:6">
      <c r="A112" s="13">
        <f t="shared" si="1"/>
        <v>101</v>
      </c>
      <c r="B112" s="11" t="s">
        <v>134</v>
      </c>
      <c r="C112" s="10" t="s">
        <v>16</v>
      </c>
      <c r="D112" s="6">
        <v>1</v>
      </c>
      <c r="E112" s="14">
        <f>VLOOKUP(B112,'[1]ESTUDIO DE MERCADO'!B$13:T$455,16,0)</f>
        <v>36969.699999999997</v>
      </c>
      <c r="F112" s="70"/>
    </row>
    <row r="113" spans="1:6">
      <c r="A113" s="13">
        <f t="shared" si="1"/>
        <v>102</v>
      </c>
      <c r="B113" s="11" t="s">
        <v>135</v>
      </c>
      <c r="C113" s="10" t="s">
        <v>16</v>
      </c>
      <c r="D113" s="6">
        <v>1</v>
      </c>
      <c r="E113" s="14">
        <f>VLOOKUP(B113,'[1]ESTUDIO DE MERCADO'!B$13:T$455,16,0)</f>
        <v>653297.51949999994</v>
      </c>
      <c r="F113" s="70"/>
    </row>
    <row r="114" spans="1:6">
      <c r="A114" s="13">
        <f t="shared" si="1"/>
        <v>103</v>
      </c>
      <c r="B114" s="11" t="s">
        <v>136</v>
      </c>
      <c r="C114" s="10" t="s">
        <v>16</v>
      </c>
      <c r="D114" s="6">
        <v>1</v>
      </c>
      <c r="E114" s="14">
        <f>VLOOKUP(B114,'[1]ESTUDIO DE MERCADO'!B$13:T$455,16,0)</f>
        <v>724099.83000000007</v>
      </c>
      <c r="F114" s="70"/>
    </row>
    <row r="115" spans="1:6">
      <c r="A115" s="13">
        <f t="shared" si="1"/>
        <v>104</v>
      </c>
      <c r="B115" s="11" t="s">
        <v>137</v>
      </c>
      <c r="C115" s="12" t="s">
        <v>16</v>
      </c>
      <c r="D115" s="6">
        <v>1</v>
      </c>
      <c r="E115" s="14">
        <f>VLOOKUP(B115,'[1]ESTUDIO DE MERCADO'!B$13:T$455,16,0)</f>
        <v>5064830.76</v>
      </c>
      <c r="F115" s="70"/>
    </row>
    <row r="116" spans="1:6">
      <c r="A116" s="13">
        <f t="shared" si="1"/>
        <v>105</v>
      </c>
      <c r="B116" s="11" t="s">
        <v>141</v>
      </c>
      <c r="C116" s="10" t="s">
        <v>16</v>
      </c>
      <c r="D116" s="6">
        <v>1</v>
      </c>
      <c r="E116" s="14">
        <f>VLOOKUP(B116,'[1]ESTUDIO DE MERCADO'!B$13:T$455,16,0)</f>
        <v>495093.8</v>
      </c>
      <c r="F116" s="70"/>
    </row>
    <row r="117" spans="1:6">
      <c r="A117" s="13">
        <f t="shared" si="1"/>
        <v>106</v>
      </c>
      <c r="B117" s="11" t="s">
        <v>142</v>
      </c>
      <c r="C117" s="10" t="s">
        <v>16</v>
      </c>
      <c r="D117" s="6">
        <v>1</v>
      </c>
      <c r="E117" s="14">
        <f>VLOOKUP(B117,'[1]ESTUDIO DE MERCADO'!B$13:T$455,16,0)</f>
        <v>4559418.0999999996</v>
      </c>
      <c r="F117" s="70"/>
    </row>
    <row r="118" spans="1:6">
      <c r="A118" s="13">
        <f t="shared" si="1"/>
        <v>107</v>
      </c>
      <c r="B118" s="11" t="s">
        <v>147</v>
      </c>
      <c r="C118" s="10" t="s">
        <v>16</v>
      </c>
      <c r="D118" s="6">
        <v>1</v>
      </c>
      <c r="E118" s="14">
        <f>VLOOKUP(B118,'[1]ESTUDIO DE MERCADO'!B$13:T$455,16,0)</f>
        <v>669454.30499999993</v>
      </c>
      <c r="F118" s="70"/>
    </row>
    <row r="119" spans="1:6">
      <c r="A119" s="13">
        <f t="shared" si="1"/>
        <v>108</v>
      </c>
      <c r="B119" s="11" t="s">
        <v>150</v>
      </c>
      <c r="C119" s="10" t="s">
        <v>16</v>
      </c>
      <c r="D119" s="6">
        <v>1</v>
      </c>
      <c r="E119" s="14">
        <f>VLOOKUP(B119,'[1]ESTUDIO DE MERCADO'!B$13:T$455,16,0)</f>
        <v>528091.40500000003</v>
      </c>
      <c r="F119" s="70"/>
    </row>
    <row r="120" spans="1:6">
      <c r="A120" s="13">
        <f t="shared" si="1"/>
        <v>109</v>
      </c>
      <c r="B120" s="11" t="s">
        <v>151</v>
      </c>
      <c r="C120" s="10" t="s">
        <v>16</v>
      </c>
      <c r="D120" s="6">
        <v>1</v>
      </c>
      <c r="E120" s="14">
        <f>VLOOKUP(B120,'[1]ESTUDIO DE MERCADO'!B$13:T$455,16,0)</f>
        <v>335232.02</v>
      </c>
      <c r="F120" s="70"/>
    </row>
    <row r="121" spans="1:6">
      <c r="A121" s="13">
        <f t="shared" si="1"/>
        <v>110</v>
      </c>
      <c r="B121" s="11" t="s">
        <v>152</v>
      </c>
      <c r="C121" s="10" t="s">
        <v>16</v>
      </c>
      <c r="D121" s="6">
        <v>1</v>
      </c>
      <c r="E121" s="14">
        <f>VLOOKUP(B121,'[1]ESTUDIO DE MERCADO'!B$13:T$455,16,0)</f>
        <v>3595666.335</v>
      </c>
      <c r="F121" s="70"/>
    </row>
    <row r="122" spans="1:6">
      <c r="A122" s="13">
        <f t="shared" si="1"/>
        <v>111</v>
      </c>
      <c r="B122" s="11" t="s">
        <v>153</v>
      </c>
      <c r="C122" s="10" t="s">
        <v>16</v>
      </c>
      <c r="D122" s="6">
        <v>1</v>
      </c>
      <c r="E122" s="14">
        <f>VLOOKUP(B122,'[1]ESTUDIO DE MERCADO'!B$13:T$455,16,0)</f>
        <v>897654.41500000004</v>
      </c>
      <c r="F122" s="70"/>
    </row>
    <row r="123" spans="1:6">
      <c r="A123" s="13">
        <f t="shared" si="1"/>
        <v>112</v>
      </c>
      <c r="B123" s="11" t="s">
        <v>154</v>
      </c>
      <c r="C123" s="10" t="s">
        <v>16</v>
      </c>
      <c r="D123" s="6">
        <v>1</v>
      </c>
      <c r="E123" s="14">
        <f>VLOOKUP(B123,'[1]ESTUDIO DE MERCADO'!B$13:T$455,16,0)</f>
        <v>520013.52500000002</v>
      </c>
      <c r="F123" s="70"/>
    </row>
    <row r="124" spans="1:6">
      <c r="A124" s="13">
        <f t="shared" si="1"/>
        <v>113</v>
      </c>
      <c r="B124" s="11" t="s">
        <v>155</v>
      </c>
      <c r="C124" s="10" t="s">
        <v>16</v>
      </c>
      <c r="D124" s="6">
        <v>1</v>
      </c>
      <c r="E124" s="14">
        <f>VLOOKUP(B124,'[1]ESTUDIO DE MERCADO'!B$13:T$455,16,0)</f>
        <v>12970046.074999999</v>
      </c>
      <c r="F124" s="70"/>
    </row>
    <row r="125" spans="1:6">
      <c r="A125" s="13">
        <f t="shared" si="1"/>
        <v>114</v>
      </c>
      <c r="B125" s="11" t="s">
        <v>156</v>
      </c>
      <c r="C125" s="10" t="s">
        <v>16</v>
      </c>
      <c r="D125" s="6">
        <v>1</v>
      </c>
      <c r="E125" s="14">
        <f>VLOOKUP(B125,'[1]ESTUDIO DE MERCADO'!B$13:T$455,16,0)</f>
        <v>417020.55499999999</v>
      </c>
      <c r="F125" s="70"/>
    </row>
    <row r="126" spans="1:6">
      <c r="A126" s="13">
        <f t="shared" si="1"/>
        <v>115</v>
      </c>
      <c r="B126" s="11" t="s">
        <v>157</v>
      </c>
      <c r="C126" s="10" t="s">
        <v>16</v>
      </c>
      <c r="D126" s="6">
        <v>1</v>
      </c>
      <c r="E126" s="14">
        <f>VLOOKUP(B126,'[1]ESTUDIO DE MERCADO'!B$13:T$455,16,0)</f>
        <v>791633.26549999998</v>
      </c>
      <c r="F126" s="70"/>
    </row>
    <row r="127" spans="1:6">
      <c r="A127" s="13">
        <f t="shared" si="1"/>
        <v>116</v>
      </c>
      <c r="B127" s="11" t="s">
        <v>158</v>
      </c>
      <c r="C127" s="10" t="s">
        <v>16</v>
      </c>
      <c r="D127" s="6">
        <v>1</v>
      </c>
      <c r="E127" s="14">
        <f>VLOOKUP(B127,'[1]ESTUDIO DE MERCADO'!B$13:T$455,16,0)</f>
        <v>791633.26549999998</v>
      </c>
      <c r="F127" s="70"/>
    </row>
    <row r="128" spans="1:6">
      <c r="A128" s="13">
        <f t="shared" si="1"/>
        <v>117</v>
      </c>
      <c r="B128" s="11" t="s">
        <v>162</v>
      </c>
      <c r="C128" s="10" t="s">
        <v>16</v>
      </c>
      <c r="D128" s="6">
        <v>1</v>
      </c>
      <c r="E128" s="14">
        <f>VLOOKUP(B128,'[1]ESTUDIO DE MERCADO'!B$13:T$455,16,0)</f>
        <v>129246.08</v>
      </c>
      <c r="F128" s="70"/>
    </row>
    <row r="129" spans="1:6">
      <c r="A129" s="13">
        <f t="shared" si="1"/>
        <v>118</v>
      </c>
      <c r="B129" s="11" t="s">
        <v>163</v>
      </c>
      <c r="C129" s="10" t="s">
        <v>16</v>
      </c>
      <c r="D129" s="6">
        <v>1</v>
      </c>
      <c r="E129" s="14">
        <f>VLOOKUP(B129,'[1]ESTUDIO DE MERCADO'!B$13:T$455,16,0)</f>
        <v>1717559.2349999999</v>
      </c>
      <c r="F129" s="70"/>
    </row>
    <row r="130" spans="1:6">
      <c r="A130" s="13">
        <f t="shared" si="1"/>
        <v>119</v>
      </c>
      <c r="B130" s="11" t="s">
        <v>164</v>
      </c>
      <c r="C130" s="10" t="s">
        <v>16</v>
      </c>
      <c r="D130" s="6">
        <v>1</v>
      </c>
      <c r="E130" s="14">
        <f>VLOOKUP(B130,'[1]ESTUDIO DE MERCADO'!B$13:T$455,16,0)</f>
        <v>1761988.6004999999</v>
      </c>
      <c r="F130" s="70"/>
    </row>
    <row r="131" spans="1:6">
      <c r="A131" s="13">
        <f t="shared" si="1"/>
        <v>120</v>
      </c>
      <c r="B131" s="11" t="s">
        <v>166</v>
      </c>
      <c r="C131" s="10" t="s">
        <v>16</v>
      </c>
      <c r="D131" s="6">
        <v>1</v>
      </c>
      <c r="E131" s="14">
        <f>VLOOKUP(B131,'[1]ESTUDIO DE MERCADO'!B$13:T$455,16,0)</f>
        <v>541217.96</v>
      </c>
      <c r="F131" s="70"/>
    </row>
    <row r="132" spans="1:6">
      <c r="A132" s="13">
        <f t="shared" si="1"/>
        <v>121</v>
      </c>
      <c r="B132" s="11" t="s">
        <v>168</v>
      </c>
      <c r="C132" s="10" t="s">
        <v>16</v>
      </c>
      <c r="D132" s="6">
        <v>1</v>
      </c>
      <c r="E132" s="14">
        <f>VLOOKUP(B132,'[1]ESTUDIO DE MERCADO'!B$13:T$455,16,0)</f>
        <v>44428.34</v>
      </c>
      <c r="F132" s="70"/>
    </row>
    <row r="133" spans="1:6">
      <c r="A133" s="13">
        <f t="shared" si="1"/>
        <v>122</v>
      </c>
      <c r="B133" s="11" t="s">
        <v>169</v>
      </c>
      <c r="C133" s="10" t="s">
        <v>16</v>
      </c>
      <c r="D133" s="6">
        <v>1</v>
      </c>
      <c r="E133" s="14">
        <f>VLOOKUP(B133,'[1]ESTUDIO DE MERCADO'!B$13:T$455,16,0)</f>
        <v>23223.904999999999</v>
      </c>
      <c r="F133" s="70"/>
    </row>
    <row r="134" spans="1:6">
      <c r="A134" s="13">
        <f t="shared" si="1"/>
        <v>123</v>
      </c>
      <c r="B134" s="11" t="s">
        <v>170</v>
      </c>
      <c r="C134" s="10" t="s">
        <v>16</v>
      </c>
      <c r="D134" s="6">
        <v>1</v>
      </c>
      <c r="E134" s="14">
        <f>VLOOKUP(B134,'[1]ESTUDIO DE MERCADO'!B$13:T$455,16,0)</f>
        <v>125207.14</v>
      </c>
      <c r="F134" s="70"/>
    </row>
    <row r="135" spans="1:6">
      <c r="A135" s="13">
        <f t="shared" si="1"/>
        <v>124</v>
      </c>
      <c r="B135" s="11" t="s">
        <v>171</v>
      </c>
      <c r="C135" s="10" t="s">
        <v>16</v>
      </c>
      <c r="D135" s="6">
        <v>1</v>
      </c>
      <c r="E135" s="14">
        <f>VLOOKUP(B135,'[1]ESTUDIO DE MERCADO'!B$13:T$455,16,0)</f>
        <v>398845.32500000001</v>
      </c>
      <c r="F135" s="70"/>
    </row>
    <row r="136" spans="1:6">
      <c r="A136" s="13">
        <f t="shared" si="1"/>
        <v>125</v>
      </c>
      <c r="B136" s="11" t="s">
        <v>172</v>
      </c>
      <c r="C136" s="10" t="s">
        <v>16</v>
      </c>
      <c r="D136" s="6">
        <v>1</v>
      </c>
      <c r="E136" s="14">
        <f>VLOOKUP(B136,'[1]ESTUDIO DE MERCADO'!B$13:T$455,16,0)</f>
        <v>669256.09000000008</v>
      </c>
      <c r="F136" s="70"/>
    </row>
    <row r="137" spans="1:6">
      <c r="A137" s="13">
        <f t="shared" si="1"/>
        <v>126</v>
      </c>
      <c r="B137" s="11" t="s">
        <v>173</v>
      </c>
      <c r="C137" s="10" t="s">
        <v>16</v>
      </c>
      <c r="D137" s="6">
        <v>1</v>
      </c>
      <c r="E137" s="14">
        <f>VLOOKUP(B137,'[1]ESTUDIO DE MERCADO'!B$13:T$455,16,0)</f>
        <v>669256.09000000008</v>
      </c>
      <c r="F137" s="70"/>
    </row>
    <row r="138" spans="1:6">
      <c r="A138" s="13">
        <f t="shared" si="1"/>
        <v>127</v>
      </c>
      <c r="B138" s="11" t="s">
        <v>174</v>
      </c>
      <c r="C138" s="10" t="s">
        <v>27</v>
      </c>
      <c r="D138" s="6">
        <v>1</v>
      </c>
      <c r="E138" s="14">
        <f>VLOOKUP(B138,'[1]ESTUDIO DE MERCADO'!B$13:T$455,16,0)</f>
        <v>1693325.595</v>
      </c>
      <c r="F138" s="70"/>
    </row>
    <row r="139" spans="1:6">
      <c r="A139" s="13">
        <f t="shared" si="1"/>
        <v>128</v>
      </c>
      <c r="B139" s="11" t="s">
        <v>175</v>
      </c>
      <c r="C139" s="10" t="s">
        <v>16</v>
      </c>
      <c r="D139" s="6">
        <v>1</v>
      </c>
      <c r="E139" s="14">
        <f>VLOOKUP(B139,'[1]ESTUDIO DE MERCADO'!B$13:T$455,16,0)</f>
        <v>496789.62</v>
      </c>
      <c r="F139" s="70"/>
    </row>
    <row r="140" spans="1:6">
      <c r="A140" s="13">
        <f t="shared" si="1"/>
        <v>129</v>
      </c>
      <c r="B140" s="11" t="s">
        <v>176</v>
      </c>
      <c r="C140" s="12" t="s">
        <v>16</v>
      </c>
      <c r="D140" s="6">
        <v>1</v>
      </c>
      <c r="E140" s="14">
        <f>VLOOKUP(B140,'[1]ESTUDIO DE MERCADO'!B$13:T$455,16,0)</f>
        <v>2710877.25</v>
      </c>
      <c r="F140" s="70"/>
    </row>
    <row r="141" spans="1:6">
      <c r="A141" s="13">
        <f t="shared" si="1"/>
        <v>130</v>
      </c>
      <c r="B141" s="11" t="s">
        <v>177</v>
      </c>
      <c r="C141" s="10" t="s">
        <v>16</v>
      </c>
      <c r="D141" s="6">
        <v>1</v>
      </c>
      <c r="E141" s="14">
        <f>VLOOKUP(B141,'[1]ESTUDIO DE MERCADO'!B$13:T$455,16,0)</f>
        <v>1761988.6004999999</v>
      </c>
      <c r="F141" s="70"/>
    </row>
    <row r="142" spans="1:6">
      <c r="A142" s="13">
        <f t="shared" ref="A142:A205" si="2">A141+1</f>
        <v>131</v>
      </c>
      <c r="B142" s="11" t="s">
        <v>178</v>
      </c>
      <c r="C142" s="10" t="s">
        <v>16</v>
      </c>
      <c r="D142" s="6">
        <v>1</v>
      </c>
      <c r="E142" s="14">
        <f>VLOOKUP(B142,'[1]ESTUDIO DE MERCADO'!B$13:T$455,16,0)</f>
        <v>1761988.6004999999</v>
      </c>
      <c r="F142" s="70"/>
    </row>
    <row r="143" spans="1:6">
      <c r="A143" s="13">
        <f t="shared" si="2"/>
        <v>132</v>
      </c>
      <c r="B143" s="11" t="s">
        <v>179</v>
      </c>
      <c r="C143" s="10" t="s">
        <v>16</v>
      </c>
      <c r="D143" s="6">
        <v>1</v>
      </c>
      <c r="E143" s="14">
        <f>VLOOKUP(B143,'[1]ESTUDIO DE MERCADO'!B$13:T$455,16,0)</f>
        <v>1548614.44</v>
      </c>
      <c r="F143" s="70"/>
    </row>
    <row r="144" spans="1:6">
      <c r="A144" s="13">
        <f t="shared" si="2"/>
        <v>133</v>
      </c>
      <c r="B144" s="11" t="s">
        <v>180</v>
      </c>
      <c r="C144" s="12" t="s">
        <v>16</v>
      </c>
      <c r="D144" s="6">
        <v>1</v>
      </c>
      <c r="E144" s="14">
        <f>VLOOKUP(B144,'[1]ESTUDIO DE MERCADO'!B$13:T$455,16,0)</f>
        <v>908762.52549999999</v>
      </c>
      <c r="F144" s="70"/>
    </row>
    <row r="145" spans="1:6">
      <c r="A145" s="13">
        <f t="shared" si="2"/>
        <v>134</v>
      </c>
      <c r="B145" s="11" t="s">
        <v>181</v>
      </c>
      <c r="C145" s="10" t="s">
        <v>27</v>
      </c>
      <c r="D145" s="6">
        <v>1</v>
      </c>
      <c r="E145" s="14">
        <f>VLOOKUP(B145,'[1]ESTUDIO DE MERCADO'!B$13:T$455,16,0)</f>
        <v>666379.13</v>
      </c>
      <c r="F145" s="70"/>
    </row>
    <row r="146" spans="1:6">
      <c r="A146" s="13">
        <f t="shared" si="2"/>
        <v>135</v>
      </c>
      <c r="B146" s="11" t="s">
        <v>182</v>
      </c>
      <c r="C146" s="10" t="s">
        <v>27</v>
      </c>
      <c r="D146" s="6">
        <v>1</v>
      </c>
      <c r="E146" s="14">
        <f>VLOOKUP(B146,'[1]ESTUDIO DE MERCADO'!B$13:T$455,16,0)</f>
        <v>1065270.425</v>
      </c>
      <c r="F146" s="70"/>
    </row>
    <row r="147" spans="1:6">
      <c r="A147" s="13">
        <f t="shared" si="2"/>
        <v>136</v>
      </c>
      <c r="B147" s="11" t="s">
        <v>183</v>
      </c>
      <c r="C147" s="10" t="s">
        <v>27</v>
      </c>
      <c r="D147" s="6">
        <v>1</v>
      </c>
      <c r="E147" s="14">
        <f>VLOOKUP(B147,'[1]ESTUDIO DE MERCADO'!B$13:T$455,16,0)</f>
        <v>975043.14049999998</v>
      </c>
      <c r="F147" s="70"/>
    </row>
    <row r="148" spans="1:6">
      <c r="A148" s="13">
        <f t="shared" si="2"/>
        <v>137</v>
      </c>
      <c r="B148" s="11" t="s">
        <v>184</v>
      </c>
      <c r="C148" s="10" t="s">
        <v>16</v>
      </c>
      <c r="D148" s="6">
        <v>1</v>
      </c>
      <c r="E148" s="14">
        <f>VLOOKUP(B148,'[1]ESTUDIO DE MERCADO'!B$13:T$455,16,0)</f>
        <v>975043.14049999998</v>
      </c>
      <c r="F148" s="70"/>
    </row>
    <row r="149" spans="1:6">
      <c r="A149" s="13">
        <f t="shared" si="2"/>
        <v>138</v>
      </c>
      <c r="B149" s="11" t="s">
        <v>185</v>
      </c>
      <c r="C149" s="10" t="s">
        <v>16</v>
      </c>
      <c r="D149" s="6">
        <v>1</v>
      </c>
      <c r="E149" s="14">
        <f>VLOOKUP(B149,'[1]ESTUDIO DE MERCADO'!B$13:T$455,16,0)</f>
        <v>2251731.2250000001</v>
      </c>
      <c r="F149" s="70"/>
    </row>
    <row r="150" spans="1:6">
      <c r="A150" s="13">
        <f t="shared" si="2"/>
        <v>139</v>
      </c>
      <c r="B150" s="11" t="s">
        <v>186</v>
      </c>
      <c r="C150" s="10" t="s">
        <v>16</v>
      </c>
      <c r="D150" s="6">
        <v>1</v>
      </c>
      <c r="E150" s="14">
        <f>VLOOKUP(B150,'[1]ESTUDIO DE MERCADO'!B$13:T$455,16,0)</f>
        <v>129246.08</v>
      </c>
      <c r="F150" s="70"/>
    </row>
    <row r="151" spans="1:6">
      <c r="A151" s="13">
        <f t="shared" si="2"/>
        <v>140</v>
      </c>
      <c r="B151" s="11" t="s">
        <v>188</v>
      </c>
      <c r="C151" s="10" t="s">
        <v>16</v>
      </c>
      <c r="D151" s="6">
        <v>1</v>
      </c>
      <c r="E151" s="14">
        <f>VLOOKUP(B151,'[1]ESTUDIO DE MERCADO'!B$13:T$455,16,0)</f>
        <v>908762.52549999999</v>
      </c>
      <c r="F151" s="70"/>
    </row>
    <row r="152" spans="1:6">
      <c r="A152" s="13">
        <f t="shared" si="2"/>
        <v>141</v>
      </c>
      <c r="B152" s="11" t="s">
        <v>189</v>
      </c>
      <c r="C152" s="10" t="s">
        <v>16</v>
      </c>
      <c r="D152" s="6">
        <v>1</v>
      </c>
      <c r="E152" s="14">
        <f>VLOOKUP(B152,'[1]ESTUDIO DE MERCADO'!B$13:T$455,16,0)</f>
        <v>350868.31</v>
      </c>
      <c r="F152" s="70"/>
    </row>
    <row r="153" spans="1:6">
      <c r="A153" s="13">
        <f t="shared" si="2"/>
        <v>142</v>
      </c>
      <c r="B153" s="11" t="s">
        <v>190</v>
      </c>
      <c r="C153" s="10" t="s">
        <v>16</v>
      </c>
      <c r="D153" s="6">
        <v>1</v>
      </c>
      <c r="E153" s="14">
        <f>VLOOKUP(B153,'[1]ESTUDIO DE MERCADO'!B$13:T$455,16,0)</f>
        <v>114100.05499999999</v>
      </c>
      <c r="F153" s="70"/>
    </row>
    <row r="154" spans="1:6">
      <c r="A154" s="13">
        <f t="shared" si="2"/>
        <v>143</v>
      </c>
      <c r="B154" s="11" t="s">
        <v>191</v>
      </c>
      <c r="C154" s="10" t="s">
        <v>16</v>
      </c>
      <c r="D154" s="6">
        <v>1</v>
      </c>
      <c r="E154" s="14">
        <f>VLOOKUP(B154,'[1]ESTUDIO DE MERCADO'!B$13:T$455,16,0)</f>
        <v>350868.31</v>
      </c>
      <c r="F154" s="70"/>
    </row>
    <row r="155" spans="1:6">
      <c r="A155" s="13">
        <f t="shared" si="2"/>
        <v>144</v>
      </c>
      <c r="B155" s="11" t="s">
        <v>192</v>
      </c>
      <c r="C155" s="12" t="s">
        <v>16</v>
      </c>
      <c r="D155" s="6">
        <v>1</v>
      </c>
      <c r="E155" s="14">
        <f>VLOOKUP(B155,'[1]ESTUDIO DE MERCADO'!B$13:T$455,16,0)</f>
        <v>1853873.46</v>
      </c>
      <c r="F155" s="70"/>
    </row>
    <row r="156" spans="1:6">
      <c r="A156" s="13">
        <f t="shared" si="2"/>
        <v>145</v>
      </c>
      <c r="B156" s="11" t="s">
        <v>193</v>
      </c>
      <c r="C156" s="10" t="s">
        <v>27</v>
      </c>
      <c r="D156" s="6">
        <v>1</v>
      </c>
      <c r="E156" s="14">
        <f>VLOOKUP(B156,'[1]ESTUDIO DE MERCADO'!B$13:T$455,16,0)</f>
        <v>81788.535000000003</v>
      </c>
      <c r="F156" s="70"/>
    </row>
    <row r="157" spans="1:6">
      <c r="A157" s="13">
        <f t="shared" si="2"/>
        <v>146</v>
      </c>
      <c r="B157" s="11" t="s">
        <v>194</v>
      </c>
      <c r="C157" s="10" t="s">
        <v>27</v>
      </c>
      <c r="D157" s="6">
        <v>1</v>
      </c>
      <c r="E157" s="14">
        <f>VLOOKUP(B157,'[1]ESTUDIO DE MERCADO'!B$13:T$455,16,0)</f>
        <v>242336.4</v>
      </c>
      <c r="F157" s="70"/>
    </row>
    <row r="158" spans="1:6">
      <c r="A158" s="13">
        <f t="shared" si="2"/>
        <v>147</v>
      </c>
      <c r="B158" s="11" t="s">
        <v>195</v>
      </c>
      <c r="C158" s="10" t="s">
        <v>16</v>
      </c>
      <c r="D158" s="6">
        <v>1</v>
      </c>
      <c r="E158" s="14">
        <f>VLOOKUP(B158,'[1]ESTUDIO DE MERCADO'!B$13:T$455,16,0)</f>
        <v>305949.70499999996</v>
      </c>
      <c r="F158" s="70"/>
    </row>
    <row r="159" spans="1:6">
      <c r="A159" s="13">
        <f t="shared" si="2"/>
        <v>148</v>
      </c>
      <c r="B159" s="11" t="s">
        <v>196</v>
      </c>
      <c r="C159" s="12" t="s">
        <v>16</v>
      </c>
      <c r="D159" s="6">
        <v>1</v>
      </c>
      <c r="E159" s="14">
        <f>VLOOKUP(B159,'[1]ESTUDIO DE MERCADO'!B$13:T$455,16,0)</f>
        <v>333212.55</v>
      </c>
      <c r="F159" s="70"/>
    </row>
    <row r="160" spans="1:6">
      <c r="A160" s="13">
        <f t="shared" si="2"/>
        <v>149</v>
      </c>
      <c r="B160" s="11" t="s">
        <v>197</v>
      </c>
      <c r="C160" s="10" t="s">
        <v>16</v>
      </c>
      <c r="D160" s="6">
        <v>1</v>
      </c>
      <c r="E160" s="14">
        <f>VLOOKUP(B160,'[1]ESTUDIO DE MERCADO'!B$13:T$455,16,0)</f>
        <v>3296764.4950000001</v>
      </c>
      <c r="F160" s="70"/>
    </row>
    <row r="161" spans="1:6">
      <c r="A161" s="13">
        <f t="shared" si="2"/>
        <v>150</v>
      </c>
      <c r="B161" s="11" t="s">
        <v>198</v>
      </c>
      <c r="C161" s="10" t="s">
        <v>16</v>
      </c>
      <c r="D161" s="6">
        <v>1</v>
      </c>
      <c r="E161" s="14">
        <f>VLOOKUP(B161,'[1]ESTUDIO DE MERCADO'!B$13:T$455,16,0)</f>
        <v>81788.535000000003</v>
      </c>
      <c r="F161" s="70"/>
    </row>
    <row r="162" spans="1:6">
      <c r="A162" s="13">
        <f t="shared" si="2"/>
        <v>151</v>
      </c>
      <c r="B162" s="11" t="s">
        <v>199</v>
      </c>
      <c r="C162" s="10" t="s">
        <v>16</v>
      </c>
      <c r="D162" s="6">
        <v>1</v>
      </c>
      <c r="E162" s="14">
        <f>VLOOKUP(B162,'[1]ESTUDIO DE MERCADO'!B$13:T$455,16,0)</f>
        <v>6058.41</v>
      </c>
      <c r="F162" s="70"/>
    </row>
    <row r="163" spans="1:6">
      <c r="A163" s="13">
        <f t="shared" si="2"/>
        <v>152</v>
      </c>
      <c r="B163" s="11" t="s">
        <v>200</v>
      </c>
      <c r="C163" s="10" t="s">
        <v>16</v>
      </c>
      <c r="D163" s="6">
        <v>1</v>
      </c>
      <c r="E163" s="14">
        <f>VLOOKUP(B163,'[1]ESTUDIO DE MERCADO'!B$13:T$455,16,0)</f>
        <v>5048.6750000000002</v>
      </c>
      <c r="F163" s="70"/>
    </row>
    <row r="164" spans="1:6">
      <c r="A164" s="13">
        <f t="shared" si="2"/>
        <v>153</v>
      </c>
      <c r="B164" s="11" t="s">
        <v>201</v>
      </c>
      <c r="C164" s="10" t="s">
        <v>27</v>
      </c>
      <c r="D164" s="6">
        <v>1</v>
      </c>
      <c r="E164" s="14">
        <f>VLOOKUP(B164,'[1]ESTUDIO DE MERCADO'!B$13:T$455,16,0)</f>
        <v>5048.6750000000002</v>
      </c>
      <c r="F164" s="70"/>
    </row>
    <row r="165" spans="1:6">
      <c r="A165" s="13">
        <f t="shared" si="2"/>
        <v>154</v>
      </c>
      <c r="B165" s="11" t="s">
        <v>202</v>
      </c>
      <c r="C165" s="10" t="s">
        <v>16</v>
      </c>
      <c r="D165" s="6">
        <v>1</v>
      </c>
      <c r="E165" s="14">
        <f>VLOOKUP(B165,'[1]ESTUDIO DE MERCADO'!B$13:T$455,16,0)</f>
        <v>264550.57</v>
      </c>
      <c r="F165" s="70"/>
    </row>
    <row r="166" spans="1:6">
      <c r="A166" s="13">
        <f t="shared" si="2"/>
        <v>155</v>
      </c>
      <c r="B166" s="11" t="s">
        <v>203</v>
      </c>
      <c r="C166" s="10" t="s">
        <v>16</v>
      </c>
      <c r="D166" s="6">
        <v>1</v>
      </c>
      <c r="E166" s="14">
        <f>VLOOKUP(B166,'[1]ESTUDIO DE MERCADO'!B$13:T$455,16,0)</f>
        <v>310999.40549999999</v>
      </c>
      <c r="F166" s="70"/>
    </row>
    <row r="167" spans="1:6">
      <c r="A167" s="13">
        <f t="shared" si="2"/>
        <v>156</v>
      </c>
      <c r="B167" s="11" t="s">
        <v>204</v>
      </c>
      <c r="C167" s="10" t="s">
        <v>205</v>
      </c>
      <c r="D167" s="6">
        <v>1</v>
      </c>
      <c r="E167" s="14">
        <f>VLOOKUP(B167,'[1]ESTUDIO DE MERCADO'!B$13:T$455,16,0)</f>
        <v>6058.41</v>
      </c>
      <c r="F167" s="70"/>
    </row>
    <row r="168" spans="1:6">
      <c r="A168" s="13">
        <f t="shared" si="2"/>
        <v>157</v>
      </c>
      <c r="B168" s="11" t="s">
        <v>206</v>
      </c>
      <c r="C168" s="10" t="s">
        <v>16</v>
      </c>
      <c r="D168" s="6">
        <v>1</v>
      </c>
      <c r="E168" s="14">
        <f>VLOOKUP(B168,'[1]ESTUDIO DE MERCADO'!B$13:T$455,16,0)</f>
        <v>5048.6750000000002</v>
      </c>
      <c r="F168" s="70"/>
    </row>
    <row r="169" spans="1:6">
      <c r="A169" s="13">
        <f t="shared" si="2"/>
        <v>158</v>
      </c>
      <c r="B169" s="11" t="s">
        <v>207</v>
      </c>
      <c r="C169" s="10" t="s">
        <v>16</v>
      </c>
      <c r="D169" s="6">
        <v>1</v>
      </c>
      <c r="E169" s="14">
        <f>VLOOKUP(B169,'[1]ESTUDIO DE MERCADO'!B$13:T$455,16,0)</f>
        <v>5048.6750000000002</v>
      </c>
      <c r="F169" s="70"/>
    </row>
    <row r="170" spans="1:6">
      <c r="A170" s="13">
        <f t="shared" si="2"/>
        <v>159</v>
      </c>
      <c r="B170" s="11" t="s">
        <v>208</v>
      </c>
      <c r="C170" s="10" t="s">
        <v>16</v>
      </c>
      <c r="D170" s="6">
        <v>1</v>
      </c>
      <c r="E170" s="14">
        <f>VLOOKUP(B170,'[1]ESTUDIO DE MERCADO'!B$13:T$455,16,0)</f>
        <v>276667.39</v>
      </c>
      <c r="F170" s="70"/>
    </row>
    <row r="171" spans="1:6">
      <c r="A171" s="13">
        <f t="shared" si="2"/>
        <v>160</v>
      </c>
      <c r="B171" s="11" t="s">
        <v>209</v>
      </c>
      <c r="C171" s="10" t="s">
        <v>16</v>
      </c>
      <c r="D171" s="6">
        <v>1</v>
      </c>
      <c r="E171" s="14">
        <f>VLOOKUP(B171,'[1]ESTUDIO DE MERCADO'!B$13:T$455,16,0)</f>
        <v>59574.365000000005</v>
      </c>
      <c r="F171" s="70"/>
    </row>
    <row r="172" spans="1:6">
      <c r="A172" s="13">
        <f t="shared" si="2"/>
        <v>161</v>
      </c>
      <c r="B172" s="11" t="s">
        <v>210</v>
      </c>
      <c r="C172" s="10" t="s">
        <v>16</v>
      </c>
      <c r="D172" s="6">
        <v>1</v>
      </c>
      <c r="E172" s="14">
        <f>VLOOKUP(B172,'[1]ESTUDIO DE MERCADO'!B$13:T$455,16,0)</f>
        <v>744174.69500000007</v>
      </c>
      <c r="F172" s="70"/>
    </row>
    <row r="173" spans="1:6">
      <c r="A173" s="13">
        <f t="shared" si="2"/>
        <v>162</v>
      </c>
      <c r="B173" s="11" t="s">
        <v>211</v>
      </c>
      <c r="C173" s="10" t="s">
        <v>16</v>
      </c>
      <c r="D173" s="6">
        <v>1</v>
      </c>
      <c r="E173" s="14">
        <f>VLOOKUP(B173,'[1]ESTUDIO DE MERCADO'!B$13:T$455,16,0)</f>
        <v>49635.229999999996</v>
      </c>
      <c r="F173" s="70"/>
    </row>
    <row r="174" spans="1:6">
      <c r="A174" s="13">
        <f t="shared" si="2"/>
        <v>163</v>
      </c>
      <c r="B174" s="11" t="s">
        <v>212</v>
      </c>
      <c r="C174" s="10" t="s">
        <v>16</v>
      </c>
      <c r="D174" s="6">
        <v>1</v>
      </c>
      <c r="E174" s="14">
        <f>VLOOKUP(B174,'[1]ESTUDIO DE MERCADO'!B$13:T$455,16,0)</f>
        <v>86837.209999999992</v>
      </c>
      <c r="F174" s="70"/>
    </row>
    <row r="175" spans="1:6">
      <c r="A175" s="13">
        <f t="shared" si="2"/>
        <v>164</v>
      </c>
      <c r="B175" s="11" t="s">
        <v>213</v>
      </c>
      <c r="C175" s="10" t="s">
        <v>16</v>
      </c>
      <c r="D175" s="6">
        <v>1</v>
      </c>
      <c r="E175" s="14">
        <f>VLOOKUP(B175,'[1]ESTUDIO DE MERCADO'!B$13:T$455,16,0)</f>
        <v>130674.42</v>
      </c>
      <c r="F175" s="70"/>
    </row>
    <row r="176" spans="1:6">
      <c r="A176" s="13">
        <f t="shared" si="2"/>
        <v>165</v>
      </c>
      <c r="B176" s="11" t="s">
        <v>214</v>
      </c>
      <c r="C176" s="10" t="s">
        <v>16</v>
      </c>
      <c r="D176" s="6">
        <v>1</v>
      </c>
      <c r="E176" s="14">
        <f>VLOOKUP(B176,'[1]ESTUDIO DE MERCADO'!B$13:T$455,16,0)</f>
        <v>86837.209999999992</v>
      </c>
      <c r="F176" s="70"/>
    </row>
    <row r="177" spans="1:6">
      <c r="A177" s="13">
        <f t="shared" si="2"/>
        <v>166</v>
      </c>
      <c r="B177" s="11" t="s">
        <v>216</v>
      </c>
      <c r="C177" s="10" t="s">
        <v>16</v>
      </c>
      <c r="D177" s="6">
        <v>1</v>
      </c>
      <c r="E177" s="14">
        <f>VLOOKUP(B177,'[1]ESTUDIO DE MERCADO'!B$13:T$455,16,0)</f>
        <v>15146.025</v>
      </c>
      <c r="F177" s="70"/>
    </row>
    <row r="178" spans="1:6">
      <c r="A178" s="13">
        <f t="shared" si="2"/>
        <v>167</v>
      </c>
      <c r="B178" s="11" t="s">
        <v>218</v>
      </c>
      <c r="C178" s="10" t="s">
        <v>16</v>
      </c>
      <c r="D178" s="6">
        <v>1</v>
      </c>
      <c r="E178" s="14">
        <f>VLOOKUP(B178,'[1]ESTUDIO DE MERCADO'!B$13:T$455,16,0)</f>
        <v>240316.93</v>
      </c>
      <c r="F178" s="70"/>
    </row>
    <row r="179" spans="1:6">
      <c r="A179" s="13">
        <f t="shared" si="2"/>
        <v>168</v>
      </c>
      <c r="B179" s="11" t="s">
        <v>219</v>
      </c>
      <c r="C179" s="10" t="s">
        <v>16</v>
      </c>
      <c r="D179" s="6">
        <v>1</v>
      </c>
      <c r="E179" s="14">
        <f>VLOOKUP(B179,'[1]ESTUDIO DE MERCADO'!B$13:T$455,16,0)</f>
        <v>358455.92499999999</v>
      </c>
      <c r="F179" s="70"/>
    </row>
    <row r="180" spans="1:6">
      <c r="A180" s="13">
        <f t="shared" si="2"/>
        <v>169</v>
      </c>
      <c r="B180" s="11" t="s">
        <v>221</v>
      </c>
      <c r="C180" s="10" t="s">
        <v>16</v>
      </c>
      <c r="D180" s="6">
        <v>1</v>
      </c>
      <c r="E180" s="14">
        <f>VLOOKUP(B180,'[1]ESTUDIO DE MERCADO'!B$13:T$455,16,0)</f>
        <v>588247.43999999994</v>
      </c>
      <c r="F180" s="70"/>
    </row>
    <row r="181" spans="1:6">
      <c r="A181" s="13">
        <f t="shared" si="2"/>
        <v>170</v>
      </c>
      <c r="B181" s="11" t="s">
        <v>222</v>
      </c>
      <c r="C181" s="10" t="s">
        <v>16</v>
      </c>
      <c r="D181" s="6">
        <v>1</v>
      </c>
      <c r="E181" s="14">
        <f>VLOOKUP(B181,'[1]ESTUDIO DE MERCADO'!B$13:T$455,16,0)</f>
        <v>306873.71999999997</v>
      </c>
      <c r="F181" s="70"/>
    </row>
    <row r="182" spans="1:6">
      <c r="A182" s="13">
        <f t="shared" si="2"/>
        <v>171</v>
      </c>
      <c r="B182" s="11" t="s">
        <v>223</v>
      </c>
      <c r="C182" s="10" t="s">
        <v>16</v>
      </c>
      <c r="D182" s="6">
        <v>1</v>
      </c>
      <c r="E182" s="14">
        <f>VLOOKUP(B182,'[1]ESTUDIO DE MERCADO'!B$13:T$455,16,0)</f>
        <v>306873.71999999997</v>
      </c>
      <c r="F182" s="70"/>
    </row>
    <row r="183" spans="1:6">
      <c r="A183" s="13">
        <f t="shared" si="2"/>
        <v>172</v>
      </c>
      <c r="B183" s="11" t="s">
        <v>224</v>
      </c>
      <c r="C183" s="10" t="s">
        <v>16</v>
      </c>
      <c r="D183" s="6">
        <v>1</v>
      </c>
      <c r="E183" s="14">
        <f>VLOOKUP(B183,'[1]ESTUDIO DE MERCADO'!B$13:T$455,16,0)</f>
        <v>300901.03000000003</v>
      </c>
      <c r="F183" s="70"/>
    </row>
    <row r="184" spans="1:6">
      <c r="A184" s="13">
        <f t="shared" si="2"/>
        <v>173</v>
      </c>
      <c r="B184" s="11" t="s">
        <v>225</v>
      </c>
      <c r="C184" s="10" t="s">
        <v>16</v>
      </c>
      <c r="D184" s="6">
        <v>1</v>
      </c>
      <c r="E184" s="14">
        <f>VLOOKUP(B184,'[1]ESTUDIO DE MERCADO'!B$13:T$455,16,0)</f>
        <v>331193.07999999996</v>
      </c>
      <c r="F184" s="70"/>
    </row>
    <row r="185" spans="1:6">
      <c r="A185" s="13">
        <f t="shared" si="2"/>
        <v>174</v>
      </c>
      <c r="B185" s="11" t="s">
        <v>226</v>
      </c>
      <c r="C185" s="10" t="s">
        <v>16</v>
      </c>
      <c r="D185" s="6">
        <v>1</v>
      </c>
      <c r="E185" s="14">
        <f>VLOOKUP(B185,'[1]ESTUDIO DE MERCADO'!B$13:T$455,16,0)</f>
        <v>558383.45500000007</v>
      </c>
      <c r="F185" s="70"/>
    </row>
    <row r="186" spans="1:6">
      <c r="A186" s="13">
        <f t="shared" si="2"/>
        <v>175</v>
      </c>
      <c r="B186" s="11" t="s">
        <v>227</v>
      </c>
      <c r="C186" s="10" t="s">
        <v>16</v>
      </c>
      <c r="D186" s="6">
        <v>1</v>
      </c>
      <c r="E186" s="14">
        <f>VLOOKUP(B186,'[1]ESTUDIO DE MERCADO'!B$13:T$455,16,0)</f>
        <v>594733.91500000004</v>
      </c>
      <c r="F186" s="70"/>
    </row>
    <row r="187" spans="1:6">
      <c r="A187" s="13">
        <f t="shared" si="2"/>
        <v>176</v>
      </c>
      <c r="B187" s="11" t="s">
        <v>228</v>
      </c>
      <c r="C187" s="10" t="s">
        <v>16</v>
      </c>
      <c r="D187" s="6">
        <v>1</v>
      </c>
      <c r="E187" s="14">
        <f>VLOOKUP(B187,'[1]ESTUDIO DE MERCADO'!B$13:T$455,16,0)</f>
        <v>71691.184999999998</v>
      </c>
      <c r="F187" s="70"/>
    </row>
    <row r="188" spans="1:6">
      <c r="A188" s="13">
        <f t="shared" si="2"/>
        <v>177</v>
      </c>
      <c r="B188" s="11" t="s">
        <v>229</v>
      </c>
      <c r="C188" s="10" t="s">
        <v>16</v>
      </c>
      <c r="D188" s="6">
        <v>1</v>
      </c>
      <c r="E188" s="14">
        <f>VLOOKUP(B188,'[1]ESTUDIO DE MERCADO'!B$13:T$455,16,0)</f>
        <v>771192.09499999997</v>
      </c>
      <c r="F188" s="70"/>
    </row>
    <row r="189" spans="1:6">
      <c r="A189" s="13">
        <f t="shared" si="2"/>
        <v>178</v>
      </c>
      <c r="B189" s="11" t="s">
        <v>232</v>
      </c>
      <c r="C189" s="10" t="s">
        <v>16</v>
      </c>
      <c r="D189" s="6">
        <v>1</v>
      </c>
      <c r="E189" s="14">
        <f>VLOOKUP(B189,'[1]ESTUDIO DE MERCADO'!B$13:T$455,16,0)</f>
        <v>1157156.31</v>
      </c>
      <c r="F189" s="70"/>
    </row>
    <row r="190" spans="1:6">
      <c r="A190" s="13">
        <f t="shared" si="2"/>
        <v>179</v>
      </c>
      <c r="B190" s="11" t="s">
        <v>233</v>
      </c>
      <c r="C190" s="10" t="s">
        <v>16</v>
      </c>
      <c r="D190" s="6">
        <v>1</v>
      </c>
      <c r="E190" s="14">
        <f>VLOOKUP(B190,'[1]ESTUDIO DE MERCADO'!B$13:T$455,16,0)</f>
        <v>161557.6</v>
      </c>
      <c r="F190" s="70"/>
    </row>
    <row r="191" spans="1:6">
      <c r="A191" s="13">
        <f t="shared" si="2"/>
        <v>180</v>
      </c>
      <c r="B191" s="11" t="s">
        <v>234</v>
      </c>
      <c r="C191" s="10" t="s">
        <v>27</v>
      </c>
      <c r="D191" s="6">
        <v>1</v>
      </c>
      <c r="E191" s="14">
        <f>VLOOKUP(B191,'[1]ESTUDIO DE MERCADO'!B$13:T$455,16,0)</f>
        <v>278686.86</v>
      </c>
      <c r="F191" s="70"/>
    </row>
    <row r="192" spans="1:6">
      <c r="A192" s="13">
        <f t="shared" si="2"/>
        <v>181</v>
      </c>
      <c r="B192" s="11" t="s">
        <v>235</v>
      </c>
      <c r="C192" s="10" t="s">
        <v>27</v>
      </c>
      <c r="D192" s="6">
        <v>1</v>
      </c>
      <c r="E192" s="14">
        <f>VLOOKUP(B192,'[1]ESTUDIO DE MERCADO'!B$13:T$455,16,0)</f>
        <v>1471183.895</v>
      </c>
      <c r="F192" s="70"/>
    </row>
    <row r="193" spans="1:6">
      <c r="A193" s="13">
        <f t="shared" si="2"/>
        <v>182</v>
      </c>
      <c r="B193" s="11" t="s">
        <v>236</v>
      </c>
      <c r="C193" s="10" t="s">
        <v>27</v>
      </c>
      <c r="D193" s="6">
        <v>1</v>
      </c>
      <c r="E193" s="14">
        <f>VLOOKUP(B193,'[1]ESTUDIO DE MERCADO'!B$13:T$455,16,0)</f>
        <v>920881.32000000007</v>
      </c>
      <c r="F193" s="70"/>
    </row>
    <row r="194" spans="1:6">
      <c r="A194" s="13">
        <f t="shared" si="2"/>
        <v>183</v>
      </c>
      <c r="B194" s="11" t="s">
        <v>237</v>
      </c>
      <c r="C194" s="10" t="s">
        <v>27</v>
      </c>
      <c r="D194" s="6">
        <v>1</v>
      </c>
      <c r="E194" s="14">
        <f>VLOOKUP(B194,'[1]ESTUDIO DE MERCADO'!B$13:T$455,16,0)</f>
        <v>100467.78</v>
      </c>
      <c r="F194" s="70"/>
    </row>
    <row r="195" spans="1:6">
      <c r="A195" s="13">
        <f t="shared" si="2"/>
        <v>184</v>
      </c>
      <c r="B195" s="11" t="s">
        <v>238</v>
      </c>
      <c r="C195" s="10" t="s">
        <v>16</v>
      </c>
      <c r="D195" s="6">
        <v>1</v>
      </c>
      <c r="E195" s="14">
        <f>VLOOKUP(B195,'[1]ESTUDIO DE MERCADO'!B$13:T$455,16,0)</f>
        <v>23223.904999999999</v>
      </c>
      <c r="F195" s="70"/>
    </row>
    <row r="196" spans="1:6">
      <c r="A196" s="13">
        <f t="shared" si="2"/>
        <v>185</v>
      </c>
      <c r="B196" s="11" t="s">
        <v>239</v>
      </c>
      <c r="C196" s="10" t="s">
        <v>16</v>
      </c>
      <c r="D196" s="6">
        <v>1</v>
      </c>
      <c r="E196" s="14">
        <f>VLOOKUP(B196,'[1]ESTUDIO DE MERCADO'!B$13:T$455,16,0)</f>
        <v>345329.37</v>
      </c>
      <c r="F196" s="70"/>
    </row>
    <row r="197" spans="1:6">
      <c r="A197" s="13">
        <f t="shared" si="2"/>
        <v>186</v>
      </c>
      <c r="B197" s="11" t="s">
        <v>240</v>
      </c>
      <c r="C197" s="10" t="s">
        <v>16</v>
      </c>
      <c r="D197" s="6">
        <v>1</v>
      </c>
      <c r="E197" s="14">
        <f>VLOOKUP(B197,'[1]ESTUDIO DE MERCADO'!B$13:T$455,16,0)</f>
        <v>91885.885000000009</v>
      </c>
      <c r="F197" s="70"/>
    </row>
    <row r="198" spans="1:6">
      <c r="A198" s="13">
        <f t="shared" si="2"/>
        <v>187</v>
      </c>
      <c r="B198" s="11" t="s">
        <v>241</v>
      </c>
      <c r="C198" s="10" t="s">
        <v>16</v>
      </c>
      <c r="D198" s="6">
        <v>1</v>
      </c>
      <c r="E198" s="14">
        <f>VLOOKUP(B198,'[1]ESTUDIO DE MERCADO'!B$13:T$455,16,0)</f>
        <v>91885.885000000009</v>
      </c>
      <c r="F198" s="70"/>
    </row>
    <row r="199" spans="1:6">
      <c r="A199" s="13">
        <f t="shared" si="2"/>
        <v>188</v>
      </c>
      <c r="B199" s="11" t="s">
        <v>242</v>
      </c>
      <c r="C199" s="10" t="s">
        <v>16</v>
      </c>
      <c r="D199" s="6">
        <v>1</v>
      </c>
      <c r="E199" s="14">
        <f>VLOOKUP(B199,'[1]ESTUDIO DE MERCADO'!B$13:T$455,16,0)</f>
        <v>100973.5</v>
      </c>
      <c r="F199" s="70"/>
    </row>
    <row r="200" spans="1:6">
      <c r="A200" s="13">
        <f t="shared" si="2"/>
        <v>189</v>
      </c>
      <c r="B200" s="11" t="s">
        <v>243</v>
      </c>
      <c r="C200" s="10" t="s">
        <v>16</v>
      </c>
      <c r="D200" s="6">
        <v>1</v>
      </c>
      <c r="E200" s="14">
        <f>VLOOKUP(B200,'[1]ESTUDIO DE MERCADO'!B$13:T$455,16,0)</f>
        <v>105012.44</v>
      </c>
      <c r="F200" s="70"/>
    </row>
    <row r="201" spans="1:6">
      <c r="A201" s="13">
        <f t="shared" si="2"/>
        <v>190</v>
      </c>
      <c r="B201" s="11" t="s">
        <v>244</v>
      </c>
      <c r="C201" s="10" t="s">
        <v>16</v>
      </c>
      <c r="D201" s="6">
        <v>1</v>
      </c>
      <c r="E201" s="14">
        <f>VLOOKUP(B201,'[1]ESTUDIO DE MERCADO'!B$13:T$455,16,0)</f>
        <v>133285.02000000002</v>
      </c>
      <c r="F201" s="70"/>
    </row>
    <row r="202" spans="1:6">
      <c r="A202" s="13">
        <f t="shared" si="2"/>
        <v>191</v>
      </c>
      <c r="B202" s="11" t="s">
        <v>245</v>
      </c>
      <c r="C202" s="10" t="s">
        <v>16</v>
      </c>
      <c r="D202" s="6">
        <v>1</v>
      </c>
      <c r="E202" s="14">
        <f>VLOOKUP(B202,'[1]ESTUDIO DE MERCADO'!B$13:T$455,16,0)</f>
        <v>129246.08</v>
      </c>
      <c r="F202" s="70"/>
    </row>
    <row r="203" spans="1:6">
      <c r="A203" s="13">
        <f t="shared" si="2"/>
        <v>192</v>
      </c>
      <c r="B203" s="11" t="s">
        <v>246</v>
      </c>
      <c r="C203" s="10" t="s">
        <v>16</v>
      </c>
      <c r="D203" s="6">
        <v>1</v>
      </c>
      <c r="E203" s="14">
        <f>VLOOKUP(B203,'[1]ESTUDIO DE MERCADO'!B$13:T$455,16,0)</f>
        <v>943092.49</v>
      </c>
      <c r="F203" s="70"/>
    </row>
    <row r="204" spans="1:6">
      <c r="A204" s="13">
        <f t="shared" si="2"/>
        <v>193</v>
      </c>
      <c r="B204" s="11" t="s">
        <v>247</v>
      </c>
      <c r="C204" s="10" t="s">
        <v>16</v>
      </c>
      <c r="D204" s="6">
        <v>1</v>
      </c>
      <c r="E204" s="14">
        <f>VLOOKUP(B204,'[1]ESTUDIO DE MERCADO'!B$13:T$455,16,0)</f>
        <v>943092.49</v>
      </c>
      <c r="F204" s="70"/>
    </row>
    <row r="205" spans="1:6">
      <c r="A205" s="13">
        <f t="shared" si="2"/>
        <v>194</v>
      </c>
      <c r="B205" s="11" t="s">
        <v>248</v>
      </c>
      <c r="C205" s="10" t="s">
        <v>16</v>
      </c>
      <c r="D205" s="6">
        <v>1</v>
      </c>
      <c r="E205" s="14">
        <f>VLOOKUP(B205,'[1]ESTUDIO DE MERCADO'!B$13:T$455,16,0)</f>
        <v>943092.49</v>
      </c>
      <c r="F205" s="70"/>
    </row>
    <row r="206" spans="1:6">
      <c r="A206" s="13">
        <f t="shared" ref="A206:A269" si="3">A205+1</f>
        <v>195</v>
      </c>
      <c r="B206" s="11" t="s">
        <v>249</v>
      </c>
      <c r="C206" s="10" t="s">
        <v>16</v>
      </c>
      <c r="D206" s="6">
        <v>1</v>
      </c>
      <c r="E206" s="14">
        <f>VLOOKUP(B206,'[1]ESTUDIO DE MERCADO'!B$13:T$455,16,0)</f>
        <v>4199487.8650000002</v>
      </c>
      <c r="F206" s="70"/>
    </row>
    <row r="207" spans="1:6">
      <c r="A207" s="13">
        <f t="shared" si="3"/>
        <v>196</v>
      </c>
      <c r="B207" s="11" t="s">
        <v>250</v>
      </c>
      <c r="C207" s="10" t="s">
        <v>16</v>
      </c>
      <c r="D207" s="6">
        <v>1</v>
      </c>
      <c r="E207" s="14">
        <f>VLOOKUP(B207,'[1]ESTUDIO DE MERCADO'!B$13:T$455,16,0)</f>
        <v>4447882.6749999998</v>
      </c>
      <c r="F207" s="70"/>
    </row>
    <row r="208" spans="1:6">
      <c r="A208" s="13">
        <f t="shared" si="3"/>
        <v>197</v>
      </c>
      <c r="B208" s="11" t="s">
        <v>251</v>
      </c>
      <c r="C208" s="10" t="s">
        <v>16</v>
      </c>
      <c r="D208" s="6">
        <v>1</v>
      </c>
      <c r="E208" s="14">
        <f>VLOOKUP(B208,'[1]ESTUDIO DE MERCADO'!B$13:T$455,16,0)</f>
        <v>231229.315</v>
      </c>
      <c r="F208" s="70"/>
    </row>
    <row r="209" spans="1:6">
      <c r="A209" s="13">
        <f t="shared" si="3"/>
        <v>198</v>
      </c>
      <c r="B209" s="11" t="s">
        <v>253</v>
      </c>
      <c r="C209" s="10" t="s">
        <v>16</v>
      </c>
      <c r="D209" s="6">
        <v>1</v>
      </c>
      <c r="E209" s="14">
        <f>VLOOKUP(B209,'[1]ESTUDIO DE MERCADO'!B$13:T$455,16,0)</f>
        <v>84560.425000000003</v>
      </c>
      <c r="F209" s="70"/>
    </row>
    <row r="210" spans="1:6">
      <c r="A210" s="13">
        <f t="shared" si="3"/>
        <v>199</v>
      </c>
      <c r="B210" s="11" t="s">
        <v>254</v>
      </c>
      <c r="C210" s="10" t="s">
        <v>27</v>
      </c>
      <c r="D210" s="6">
        <v>1</v>
      </c>
      <c r="E210" s="14">
        <f>VLOOKUP(B210,'[1]ESTUDIO DE MERCADO'!B$13:T$455,16,0)</f>
        <v>94915.09</v>
      </c>
      <c r="F210" s="70"/>
    </row>
    <row r="211" spans="1:6">
      <c r="A211" s="13">
        <f t="shared" si="3"/>
        <v>200</v>
      </c>
      <c r="B211" s="11" t="s">
        <v>255</v>
      </c>
      <c r="C211" s="10" t="s">
        <v>16</v>
      </c>
      <c r="D211" s="6">
        <v>1</v>
      </c>
      <c r="E211" s="14">
        <f>VLOOKUP(B211,'[1]ESTUDIO DE MERCADO'!B$13:T$455,16,0)</f>
        <v>94915.09</v>
      </c>
      <c r="F211" s="70"/>
    </row>
    <row r="212" spans="1:6">
      <c r="A212" s="13">
        <f t="shared" si="3"/>
        <v>201</v>
      </c>
      <c r="B212" s="11" t="s">
        <v>256</v>
      </c>
      <c r="C212" s="10" t="s">
        <v>16</v>
      </c>
      <c r="D212" s="6">
        <v>1</v>
      </c>
      <c r="E212" s="14">
        <f>VLOOKUP(B212,'[1]ESTUDIO DE MERCADO'!B$13:T$455,16,0)</f>
        <v>723979.995</v>
      </c>
      <c r="F212" s="70"/>
    </row>
    <row r="213" spans="1:6">
      <c r="A213" s="13">
        <f t="shared" si="3"/>
        <v>202</v>
      </c>
      <c r="B213" s="11" t="s">
        <v>258</v>
      </c>
      <c r="C213" s="10" t="s">
        <v>16</v>
      </c>
      <c r="D213" s="6">
        <v>1</v>
      </c>
      <c r="E213" s="14">
        <f>VLOOKUP(B213,'[1]ESTUDIO DE MERCADO'!B$13:T$455,16,0)</f>
        <v>1400857.23</v>
      </c>
      <c r="F213" s="70"/>
    </row>
    <row r="214" spans="1:6">
      <c r="A214" s="13">
        <f t="shared" si="3"/>
        <v>203</v>
      </c>
      <c r="B214" s="11" t="s">
        <v>259</v>
      </c>
      <c r="C214" s="10" t="s">
        <v>16</v>
      </c>
      <c r="D214" s="6">
        <v>1</v>
      </c>
      <c r="E214" s="14">
        <f>VLOOKUP(B214,'[1]ESTUDIO DE MERCADO'!B$13:T$455,16,0)</f>
        <v>58563.604500000001</v>
      </c>
      <c r="F214" s="70"/>
    </row>
    <row r="215" spans="1:6">
      <c r="A215" s="13">
        <f t="shared" si="3"/>
        <v>204</v>
      </c>
      <c r="B215" s="11" t="s">
        <v>260</v>
      </c>
      <c r="C215" s="10" t="s">
        <v>16</v>
      </c>
      <c r="D215" s="6">
        <v>1</v>
      </c>
      <c r="E215" s="14">
        <f>VLOOKUP(B215,'[1]ESTUDIO DE MERCADO'!B$13:T$455,16,0)</f>
        <v>93905.35500000001</v>
      </c>
      <c r="F215" s="70"/>
    </row>
    <row r="216" spans="1:6">
      <c r="A216" s="13">
        <f t="shared" si="3"/>
        <v>205</v>
      </c>
      <c r="B216" s="11" t="s">
        <v>261</v>
      </c>
      <c r="C216" s="10" t="s">
        <v>16</v>
      </c>
      <c r="D216" s="6">
        <v>1</v>
      </c>
      <c r="E216" s="14">
        <f>VLOOKUP(B216,'[1]ESTUDIO DE MERCADO'!B$13:T$455,16,0)</f>
        <v>1499918.75</v>
      </c>
      <c r="F216" s="70"/>
    </row>
    <row r="217" spans="1:6">
      <c r="A217" s="13">
        <f t="shared" si="3"/>
        <v>206</v>
      </c>
      <c r="B217" s="11" t="s">
        <v>262</v>
      </c>
      <c r="C217" s="10" t="s">
        <v>16</v>
      </c>
      <c r="D217" s="6">
        <v>1</v>
      </c>
      <c r="E217" s="14">
        <f>VLOOKUP(B217,'[1]ESTUDIO DE MERCADO'!B$13:T$455,16,0)</f>
        <v>1499918.75</v>
      </c>
      <c r="F217" s="70"/>
    </row>
    <row r="218" spans="1:6">
      <c r="A218" s="13">
        <f t="shared" si="3"/>
        <v>207</v>
      </c>
      <c r="B218" s="11" t="s">
        <v>263</v>
      </c>
      <c r="C218" s="10" t="s">
        <v>16</v>
      </c>
      <c r="D218" s="6">
        <v>1</v>
      </c>
      <c r="E218" s="14">
        <f>VLOOKUP(B218,'[1]ESTUDIO DE MERCADO'!B$13:T$455,16,0)</f>
        <v>1273275.835</v>
      </c>
      <c r="F218" s="70"/>
    </row>
    <row r="219" spans="1:6">
      <c r="A219" s="13">
        <f t="shared" si="3"/>
        <v>208</v>
      </c>
      <c r="B219" s="11" t="s">
        <v>264</v>
      </c>
      <c r="C219" s="10" t="s">
        <v>16</v>
      </c>
      <c r="D219" s="6">
        <v>1</v>
      </c>
      <c r="E219" s="14">
        <f>VLOOKUP(B219,'[1]ESTUDIO DE MERCADO'!B$13:T$455,16,0)</f>
        <v>1273275.835</v>
      </c>
      <c r="F219" s="70"/>
    </row>
    <row r="220" spans="1:6">
      <c r="A220" s="13">
        <f t="shared" si="3"/>
        <v>209</v>
      </c>
      <c r="B220" s="11" t="s">
        <v>265</v>
      </c>
      <c r="C220" s="10" t="s">
        <v>16</v>
      </c>
      <c r="D220" s="6">
        <v>1</v>
      </c>
      <c r="E220" s="14">
        <f>VLOOKUP(B220,'[1]ESTUDIO DE MERCADO'!B$13:T$455,16,0)</f>
        <v>98954.03</v>
      </c>
      <c r="F220" s="70"/>
    </row>
    <row r="221" spans="1:6">
      <c r="A221" s="13">
        <f t="shared" si="3"/>
        <v>210</v>
      </c>
      <c r="B221" s="11" t="s">
        <v>266</v>
      </c>
      <c r="C221" s="10" t="s">
        <v>16</v>
      </c>
      <c r="D221" s="6">
        <v>1</v>
      </c>
      <c r="E221" s="14">
        <f>VLOOKUP(B221,'[1]ESTUDIO DE MERCADO'!B$13:T$455,16,0)</f>
        <v>300901.03000000003</v>
      </c>
      <c r="F221" s="70"/>
    </row>
    <row r="222" spans="1:6">
      <c r="A222" s="13">
        <f t="shared" si="3"/>
        <v>211</v>
      </c>
      <c r="B222" s="11" t="s">
        <v>267</v>
      </c>
      <c r="C222" s="10" t="s">
        <v>16</v>
      </c>
      <c r="D222" s="6">
        <v>1</v>
      </c>
      <c r="E222" s="14">
        <f>VLOOKUP(B222,'[1]ESTUDIO DE MERCADO'!B$13:T$455,16,0)</f>
        <v>166451.45000000001</v>
      </c>
      <c r="F222" s="70"/>
    </row>
    <row r="223" spans="1:6">
      <c r="A223" s="13">
        <f t="shared" si="3"/>
        <v>212</v>
      </c>
      <c r="B223" s="11" t="s">
        <v>269</v>
      </c>
      <c r="C223" s="10" t="s">
        <v>16</v>
      </c>
      <c r="D223" s="6">
        <v>1</v>
      </c>
      <c r="E223" s="14">
        <f>VLOOKUP(B223,'[1]ESTUDIO DE MERCADO'!B$13:T$455,16,0)</f>
        <v>1400857.23</v>
      </c>
      <c r="F223" s="70"/>
    </row>
    <row r="224" spans="1:6">
      <c r="A224" s="13">
        <f t="shared" si="3"/>
        <v>213</v>
      </c>
      <c r="B224" s="11" t="s">
        <v>270</v>
      </c>
      <c r="C224" s="10" t="s">
        <v>16</v>
      </c>
      <c r="D224" s="6">
        <v>1</v>
      </c>
      <c r="E224" s="14">
        <f>VLOOKUP(B224,'[1]ESTUDIO DE MERCADO'!B$13:T$455,16,0)</f>
        <v>1468297.2</v>
      </c>
      <c r="F224" s="70"/>
    </row>
    <row r="225" spans="1:6">
      <c r="A225" s="13">
        <f t="shared" si="3"/>
        <v>214</v>
      </c>
      <c r="B225" s="11" t="s">
        <v>271</v>
      </c>
      <c r="C225" s="10" t="s">
        <v>16</v>
      </c>
      <c r="D225" s="6">
        <v>1</v>
      </c>
      <c r="E225" s="14">
        <f>VLOOKUP(B225,'[1]ESTUDIO DE MERCADO'!B$13:T$455,16,0)</f>
        <v>156508.92499999999</v>
      </c>
      <c r="F225" s="70"/>
    </row>
    <row r="226" spans="1:6">
      <c r="A226" s="13">
        <f t="shared" si="3"/>
        <v>215</v>
      </c>
      <c r="B226" s="11" t="s">
        <v>272</v>
      </c>
      <c r="C226" s="10" t="s">
        <v>16</v>
      </c>
      <c r="D226" s="6">
        <v>1</v>
      </c>
      <c r="E226" s="14">
        <f>VLOOKUP(B226,'[1]ESTUDIO DE MERCADO'!B$13:T$455,16,0)</f>
        <v>93444.794999999998</v>
      </c>
      <c r="F226" s="70"/>
    </row>
    <row r="227" spans="1:6">
      <c r="A227" s="13">
        <f t="shared" si="3"/>
        <v>216</v>
      </c>
      <c r="B227" s="11" t="s">
        <v>273</v>
      </c>
      <c r="C227" s="10" t="s">
        <v>16</v>
      </c>
      <c r="D227" s="6">
        <v>1</v>
      </c>
      <c r="E227" s="14">
        <f>VLOOKUP(B227,'[1]ESTUDIO DE MERCADO'!B$13:T$455,16,0)</f>
        <v>2371868.5405000001</v>
      </c>
      <c r="F227" s="70"/>
    </row>
    <row r="228" spans="1:6">
      <c r="A228" s="13">
        <f t="shared" si="3"/>
        <v>217</v>
      </c>
      <c r="B228" s="11" t="s">
        <v>274</v>
      </c>
      <c r="C228" s="10" t="s">
        <v>16</v>
      </c>
      <c r="D228" s="6">
        <v>1</v>
      </c>
      <c r="E228" s="14">
        <f>VLOOKUP(B228,'[1]ESTUDIO DE MERCADO'!B$13:T$455,16,0)</f>
        <v>606850.73499999999</v>
      </c>
      <c r="F228" s="70"/>
    </row>
    <row r="229" spans="1:6">
      <c r="A229" s="13">
        <f t="shared" si="3"/>
        <v>218</v>
      </c>
      <c r="B229" s="11" t="s">
        <v>275</v>
      </c>
      <c r="C229" s="10" t="s">
        <v>16</v>
      </c>
      <c r="D229" s="6">
        <v>1</v>
      </c>
      <c r="E229" s="14">
        <f>VLOOKUP(B229,'[1]ESTUDIO DE MERCADO'!B$13:T$455,16,0)</f>
        <v>181753.32550000001</v>
      </c>
      <c r="F229" s="70"/>
    </row>
    <row r="230" spans="1:6">
      <c r="A230" s="13">
        <f t="shared" si="3"/>
        <v>219</v>
      </c>
      <c r="B230" s="11" t="s">
        <v>276</v>
      </c>
      <c r="C230" s="10" t="s">
        <v>16</v>
      </c>
      <c r="D230" s="6">
        <v>1</v>
      </c>
      <c r="E230" s="14">
        <f>VLOOKUP(B230,'[1]ESTUDIO DE MERCADO'!B$13:T$455,16,0)</f>
        <v>166451.45000000001</v>
      </c>
      <c r="F230" s="70"/>
    </row>
    <row r="231" spans="1:6">
      <c r="A231" s="13">
        <f t="shared" si="3"/>
        <v>220</v>
      </c>
      <c r="B231" s="11" t="s">
        <v>277</v>
      </c>
      <c r="C231" s="10" t="s">
        <v>16</v>
      </c>
      <c r="D231" s="6">
        <v>1</v>
      </c>
      <c r="E231" s="14">
        <f>VLOOKUP(B231,'[1]ESTUDIO DE MERCADO'!B$13:T$455,16,0)</f>
        <v>122177.935</v>
      </c>
      <c r="F231" s="70"/>
    </row>
    <row r="232" spans="1:6">
      <c r="A232" s="13">
        <f t="shared" si="3"/>
        <v>221</v>
      </c>
      <c r="B232" s="11" t="s">
        <v>278</v>
      </c>
      <c r="C232" s="10" t="s">
        <v>16</v>
      </c>
      <c r="D232" s="6">
        <v>1</v>
      </c>
      <c r="E232" s="14">
        <f>VLOOKUP(B232,'[1]ESTUDIO DE MERCADO'!B$13:T$455,16,0)</f>
        <v>606850.73499999999</v>
      </c>
      <c r="F232" s="70"/>
    </row>
    <row r="233" spans="1:6">
      <c r="A233" s="13">
        <f t="shared" si="3"/>
        <v>222</v>
      </c>
      <c r="B233" s="11" t="s">
        <v>279</v>
      </c>
      <c r="C233" s="10" t="s">
        <v>16</v>
      </c>
      <c r="D233" s="6">
        <v>1</v>
      </c>
      <c r="E233" s="14">
        <f>VLOOKUP(B233,'[1]ESTUDIO DE MERCADO'!B$13:T$455,16,0)</f>
        <v>132806.49</v>
      </c>
      <c r="F233" s="70"/>
    </row>
    <row r="234" spans="1:6">
      <c r="A234" s="13">
        <f t="shared" si="3"/>
        <v>223</v>
      </c>
      <c r="B234" s="11" t="s">
        <v>280</v>
      </c>
      <c r="C234" s="10" t="s">
        <v>16</v>
      </c>
      <c r="D234" s="6">
        <v>1</v>
      </c>
      <c r="E234" s="14">
        <f>VLOOKUP(B234,'[1]ESTUDIO DE MERCADO'!B$13:T$455,16,0)</f>
        <v>135392.72500000001</v>
      </c>
      <c r="F234" s="70"/>
    </row>
    <row r="235" spans="1:6">
      <c r="A235" s="13">
        <f t="shared" si="3"/>
        <v>224</v>
      </c>
      <c r="B235" s="11" t="s">
        <v>281</v>
      </c>
      <c r="C235" s="10" t="s">
        <v>16</v>
      </c>
      <c r="D235" s="6">
        <v>1</v>
      </c>
      <c r="E235" s="14">
        <f>VLOOKUP(B235,'[1]ESTUDIO DE MERCADO'!B$13:T$455,16,0)</f>
        <v>343465.66000000003</v>
      </c>
      <c r="F235" s="70"/>
    </row>
    <row r="236" spans="1:6">
      <c r="A236" s="13">
        <f t="shared" si="3"/>
        <v>225</v>
      </c>
      <c r="B236" s="11" t="s">
        <v>282</v>
      </c>
      <c r="C236" s="10" t="s">
        <v>16</v>
      </c>
      <c r="D236" s="6">
        <v>1</v>
      </c>
      <c r="E236" s="14">
        <f>VLOOKUP(B236,'[1]ESTUDIO DE MERCADO'!B$13:T$455,16,0)</f>
        <v>166710.25</v>
      </c>
      <c r="F236" s="70"/>
    </row>
    <row r="237" spans="1:6">
      <c r="A237" s="13">
        <f t="shared" si="3"/>
        <v>226</v>
      </c>
      <c r="B237" s="11" t="s">
        <v>284</v>
      </c>
      <c r="C237" s="10" t="s">
        <v>16</v>
      </c>
      <c r="D237" s="6">
        <v>1</v>
      </c>
      <c r="E237" s="14">
        <f>VLOOKUP(B237,'[1]ESTUDIO DE MERCADO'!B$13:T$455,16,0)</f>
        <v>300901.03000000003</v>
      </c>
      <c r="F237" s="70"/>
    </row>
    <row r="238" spans="1:6">
      <c r="A238" s="13">
        <f t="shared" si="3"/>
        <v>227</v>
      </c>
      <c r="B238" s="11" t="s">
        <v>285</v>
      </c>
      <c r="C238" s="10" t="s">
        <v>16</v>
      </c>
      <c r="D238" s="6">
        <v>1</v>
      </c>
      <c r="E238" s="14">
        <f>VLOOKUP(B238,'[1]ESTUDIO DE MERCADO'!B$13:T$455,16,0)</f>
        <v>331193.07999999996</v>
      </c>
      <c r="F238" s="70"/>
    </row>
    <row r="239" spans="1:6">
      <c r="A239" s="13">
        <f t="shared" si="3"/>
        <v>228</v>
      </c>
      <c r="B239" s="11" t="s">
        <v>286</v>
      </c>
      <c r="C239" s="10" t="s">
        <v>16</v>
      </c>
      <c r="D239" s="6">
        <v>1</v>
      </c>
      <c r="E239" s="14">
        <f>VLOOKUP(B239,'[1]ESTUDIO DE MERCADO'!B$13:T$455,16,0)</f>
        <v>220122.22999999998</v>
      </c>
      <c r="F239" s="70"/>
    </row>
    <row r="240" spans="1:6">
      <c r="A240" s="13">
        <f t="shared" si="3"/>
        <v>229</v>
      </c>
      <c r="B240" s="11" t="s">
        <v>287</v>
      </c>
      <c r="C240" s="10" t="s">
        <v>16</v>
      </c>
      <c r="D240" s="6">
        <v>1</v>
      </c>
      <c r="E240" s="14">
        <f>VLOOKUP(B240,'[1]ESTUDIO DE MERCADO'!B$13:T$455,16,0)</f>
        <v>12309918.16</v>
      </c>
      <c r="F240" s="70"/>
    </row>
    <row r="241" spans="1:6">
      <c r="A241" s="13">
        <f t="shared" si="3"/>
        <v>230</v>
      </c>
      <c r="B241" s="11" t="s">
        <v>288</v>
      </c>
      <c r="C241" s="10" t="s">
        <v>16</v>
      </c>
      <c r="D241" s="6">
        <v>1</v>
      </c>
      <c r="E241" s="14">
        <f>VLOOKUP(B241,'[1]ESTUDIO DE MERCADO'!B$13:T$455,16,0)</f>
        <v>8882638.7949999999</v>
      </c>
      <c r="F241" s="70"/>
    </row>
    <row r="242" spans="1:6">
      <c r="A242" s="13">
        <f t="shared" si="3"/>
        <v>231</v>
      </c>
      <c r="B242" s="11" t="s">
        <v>289</v>
      </c>
      <c r="C242" s="10" t="s">
        <v>16</v>
      </c>
      <c r="D242" s="6">
        <v>1</v>
      </c>
      <c r="E242" s="14">
        <f>VLOOKUP(B242,'[1]ESTUDIO DE MERCADO'!B$13:T$455,16,0)</f>
        <v>8882638.7949999999</v>
      </c>
      <c r="F242" s="70"/>
    </row>
    <row r="243" spans="1:6">
      <c r="A243" s="13">
        <f t="shared" si="3"/>
        <v>232</v>
      </c>
      <c r="B243" s="11" t="s">
        <v>290</v>
      </c>
      <c r="C243" s="10" t="s">
        <v>16</v>
      </c>
      <c r="D243" s="6">
        <v>1</v>
      </c>
      <c r="E243" s="14">
        <f>VLOOKUP(B243,'[1]ESTUDIO DE MERCADO'!B$13:T$455,16,0)</f>
        <v>2607135.77</v>
      </c>
      <c r="F243" s="70"/>
    </row>
    <row r="244" spans="1:6">
      <c r="A244" s="13">
        <f t="shared" si="3"/>
        <v>233</v>
      </c>
      <c r="B244" s="11" t="s">
        <v>291</v>
      </c>
      <c r="C244" s="10" t="s">
        <v>16</v>
      </c>
      <c r="D244" s="6">
        <v>1</v>
      </c>
      <c r="E244" s="14">
        <f>VLOOKUP(B244,'[1]ESTUDIO DE MERCADO'!B$13:T$455,16,0)</f>
        <v>1728665.2944999998</v>
      </c>
      <c r="F244" s="70"/>
    </row>
    <row r="245" spans="1:6">
      <c r="A245" s="13">
        <f t="shared" si="3"/>
        <v>234</v>
      </c>
      <c r="B245" s="11" t="s">
        <v>292</v>
      </c>
      <c r="C245" s="10" t="s">
        <v>16</v>
      </c>
      <c r="D245" s="6">
        <v>1</v>
      </c>
      <c r="E245" s="14">
        <f>VLOOKUP(B245,'[1]ESTUDIO DE MERCADO'!B$13:T$455,16,0)</f>
        <v>1111718.2349999999</v>
      </c>
      <c r="F245" s="70"/>
    </row>
    <row r="246" spans="1:6">
      <c r="A246" s="13">
        <f t="shared" si="3"/>
        <v>235</v>
      </c>
      <c r="B246" s="11" t="s">
        <v>293</v>
      </c>
      <c r="C246" s="10" t="s">
        <v>16</v>
      </c>
      <c r="D246" s="6">
        <v>1</v>
      </c>
      <c r="E246" s="14">
        <f>VLOOKUP(B246,'[1]ESTUDIO DE MERCADO'!B$13:T$455,16,0)</f>
        <v>578578.15500000003</v>
      </c>
      <c r="F246" s="70"/>
    </row>
    <row r="247" spans="1:6">
      <c r="A247" s="13">
        <f t="shared" si="3"/>
        <v>236</v>
      </c>
      <c r="B247" s="11" t="s">
        <v>294</v>
      </c>
      <c r="C247" s="10" t="s">
        <v>27</v>
      </c>
      <c r="D247" s="6">
        <v>1</v>
      </c>
      <c r="E247" s="14">
        <f>VLOOKUP(B247,'[1]ESTUDIO DE MERCADO'!B$13:T$455,16,0)</f>
        <v>873819.90999999992</v>
      </c>
      <c r="F247" s="70"/>
    </row>
    <row r="248" spans="1:6">
      <c r="A248" s="13">
        <f t="shared" si="3"/>
        <v>237</v>
      </c>
      <c r="B248" s="11" t="s">
        <v>295</v>
      </c>
      <c r="C248" s="10" t="s">
        <v>16</v>
      </c>
      <c r="D248" s="6">
        <v>1</v>
      </c>
      <c r="E248" s="14">
        <f>VLOOKUP(B248,'[1]ESTUDIO DE MERCADO'!B$13:T$455,16,0)</f>
        <v>350033.80499999999</v>
      </c>
      <c r="F248" s="70"/>
    </row>
    <row r="249" spans="1:6">
      <c r="A249" s="13">
        <f t="shared" si="3"/>
        <v>238</v>
      </c>
      <c r="B249" s="11" t="s">
        <v>296</v>
      </c>
      <c r="C249" s="10" t="s">
        <v>27</v>
      </c>
      <c r="D249" s="6">
        <v>1</v>
      </c>
      <c r="E249" s="14">
        <f>VLOOKUP(B249,'[1]ESTUDIO DE MERCADO'!B$13:T$455,16,0)</f>
        <v>198888.59</v>
      </c>
      <c r="F249" s="70"/>
    </row>
    <row r="250" spans="1:6">
      <c r="A250" s="13">
        <f t="shared" si="3"/>
        <v>239</v>
      </c>
      <c r="B250" s="11" t="s">
        <v>297</v>
      </c>
      <c r="C250" s="10" t="s">
        <v>16</v>
      </c>
      <c r="D250" s="6">
        <v>1</v>
      </c>
      <c r="E250" s="14">
        <f>VLOOKUP(B250,'[1]ESTUDIO DE MERCADO'!B$13:T$455,16,0)</f>
        <v>3662308.8449999997</v>
      </c>
      <c r="F250" s="70"/>
    </row>
    <row r="251" spans="1:6">
      <c r="A251" s="13">
        <f t="shared" si="3"/>
        <v>240</v>
      </c>
      <c r="B251" s="11" t="s">
        <v>298</v>
      </c>
      <c r="C251" s="10" t="s">
        <v>16</v>
      </c>
      <c r="D251" s="6">
        <v>1</v>
      </c>
      <c r="E251" s="14">
        <f>VLOOKUP(B251,'[1]ESTUDIO DE MERCADO'!B$13:T$455,16,0)</f>
        <v>558383.45500000007</v>
      </c>
      <c r="F251" s="70"/>
    </row>
    <row r="252" spans="1:6">
      <c r="A252" s="13">
        <f t="shared" si="3"/>
        <v>241</v>
      </c>
      <c r="B252" s="11" t="s">
        <v>299</v>
      </c>
      <c r="C252" s="10" t="s">
        <v>16</v>
      </c>
      <c r="D252" s="6">
        <v>1</v>
      </c>
      <c r="E252" s="14">
        <f>VLOOKUP(B252,'[1]ESTUDIO DE MERCADO'!B$13:T$455,16,0)</f>
        <v>128236.345</v>
      </c>
      <c r="F252" s="70"/>
    </row>
    <row r="253" spans="1:6">
      <c r="A253" s="13">
        <f t="shared" si="3"/>
        <v>242</v>
      </c>
      <c r="B253" s="11" t="s">
        <v>300</v>
      </c>
      <c r="C253" s="10" t="s">
        <v>16</v>
      </c>
      <c r="D253" s="6">
        <v>1</v>
      </c>
      <c r="E253" s="14">
        <f>VLOOKUP(B253,'[1]ESTUDIO DE MERCADO'!B$13:T$455,16,0)</f>
        <v>128236.345</v>
      </c>
      <c r="F253" s="70"/>
    </row>
    <row r="254" spans="1:6">
      <c r="A254" s="13">
        <f t="shared" si="3"/>
        <v>243</v>
      </c>
      <c r="B254" s="11" t="s">
        <v>301</v>
      </c>
      <c r="C254" s="10" t="s">
        <v>16</v>
      </c>
      <c r="D254" s="6">
        <v>1</v>
      </c>
      <c r="E254" s="14">
        <f>VLOOKUP(B254,'[1]ESTUDIO DE MERCADO'!B$13:T$455,16,0)</f>
        <v>711175.19500000007</v>
      </c>
      <c r="F254" s="70"/>
    </row>
    <row r="255" spans="1:6">
      <c r="A255" s="13">
        <f t="shared" si="3"/>
        <v>244</v>
      </c>
      <c r="B255" s="11" t="s">
        <v>302</v>
      </c>
      <c r="C255" s="10" t="s">
        <v>16</v>
      </c>
      <c r="D255" s="6">
        <v>1</v>
      </c>
      <c r="E255" s="14">
        <f>VLOOKUP(B255,'[1]ESTUDIO DE MERCADO'!B$13:T$455,16,0)</f>
        <v>795671.17999999993</v>
      </c>
      <c r="F255" s="70"/>
    </row>
    <row r="256" spans="1:6">
      <c r="A256" s="13">
        <f t="shared" si="3"/>
        <v>245</v>
      </c>
      <c r="B256" s="11" t="s">
        <v>303</v>
      </c>
      <c r="C256" s="10" t="s">
        <v>16</v>
      </c>
      <c r="D256" s="6">
        <v>1</v>
      </c>
      <c r="E256" s="14">
        <f>VLOOKUP(B256,'[1]ESTUDIO DE MERCADO'!B$13:T$455,16,0)</f>
        <v>795671.17999999993</v>
      </c>
      <c r="F256" s="70"/>
    </row>
    <row r="257" spans="1:6">
      <c r="A257" s="13">
        <f t="shared" si="3"/>
        <v>246</v>
      </c>
      <c r="B257" s="11" t="s">
        <v>304</v>
      </c>
      <c r="C257" s="10" t="s">
        <v>16</v>
      </c>
      <c r="D257" s="6">
        <v>1</v>
      </c>
      <c r="E257" s="14">
        <f>VLOOKUP(B257,'[1]ESTUDIO DE MERCADO'!B$13:T$455,16,0)</f>
        <v>795671.17999999993</v>
      </c>
      <c r="F257" s="70"/>
    </row>
    <row r="258" spans="1:6">
      <c r="A258" s="13">
        <f t="shared" si="3"/>
        <v>247</v>
      </c>
      <c r="B258" s="11" t="s">
        <v>305</v>
      </c>
      <c r="C258" s="10" t="s">
        <v>16</v>
      </c>
      <c r="D258" s="6">
        <v>1</v>
      </c>
      <c r="E258" s="14">
        <f>VLOOKUP(B258,'[1]ESTUDIO DE MERCADO'!B$13:T$455,16,0)</f>
        <v>795671.17999999993</v>
      </c>
      <c r="F258" s="70"/>
    </row>
    <row r="259" spans="1:6">
      <c r="A259" s="13">
        <f t="shared" si="3"/>
        <v>248</v>
      </c>
      <c r="B259" s="11" t="s">
        <v>306</v>
      </c>
      <c r="C259" s="10" t="s">
        <v>16</v>
      </c>
      <c r="D259" s="6">
        <v>1</v>
      </c>
      <c r="E259" s="14">
        <f>VLOOKUP(B259,'[1]ESTUDIO DE MERCADO'!B$13:T$455,16,0)</f>
        <v>511935.64500000002</v>
      </c>
      <c r="F259" s="70"/>
    </row>
    <row r="260" spans="1:6">
      <c r="A260" s="13">
        <f t="shared" si="3"/>
        <v>249</v>
      </c>
      <c r="B260" s="11" t="s">
        <v>307</v>
      </c>
      <c r="C260" s="10" t="s">
        <v>16</v>
      </c>
      <c r="D260" s="6">
        <v>1</v>
      </c>
      <c r="E260" s="14">
        <f>VLOOKUP(B260,'[1]ESTUDIO DE MERCADO'!B$13:T$455,16,0)</f>
        <v>127226.61</v>
      </c>
      <c r="F260" s="70"/>
    </row>
    <row r="261" spans="1:6">
      <c r="A261" s="13">
        <f t="shared" si="3"/>
        <v>250</v>
      </c>
      <c r="B261" s="11" t="s">
        <v>308</v>
      </c>
      <c r="C261" s="10" t="s">
        <v>16</v>
      </c>
      <c r="D261" s="6">
        <v>1</v>
      </c>
      <c r="E261" s="14">
        <f>VLOOKUP(B261,'[1]ESTUDIO DE MERCADO'!B$13:T$455,16,0)</f>
        <v>183771.77000000002</v>
      </c>
      <c r="F261" s="70"/>
    </row>
    <row r="262" spans="1:6">
      <c r="A262" s="13">
        <f t="shared" si="3"/>
        <v>251</v>
      </c>
      <c r="B262" s="11" t="s">
        <v>309</v>
      </c>
      <c r="C262" s="10" t="s">
        <v>16</v>
      </c>
      <c r="D262" s="6">
        <v>1</v>
      </c>
      <c r="E262" s="14">
        <f>VLOOKUP(B262,'[1]ESTUDIO DE MERCADO'!B$13:T$455,16,0)</f>
        <v>133285.02000000002</v>
      </c>
      <c r="F262" s="70"/>
    </row>
    <row r="263" spans="1:6">
      <c r="A263" s="13">
        <f t="shared" si="3"/>
        <v>252</v>
      </c>
      <c r="B263" s="11" t="s">
        <v>310</v>
      </c>
      <c r="C263" s="10" t="s">
        <v>16</v>
      </c>
      <c r="D263" s="6">
        <v>1</v>
      </c>
      <c r="E263" s="14">
        <f>VLOOKUP(B263,'[1]ESTUDIO DE MERCADO'!B$13:T$455,16,0)</f>
        <v>254453.22</v>
      </c>
      <c r="F263" s="70"/>
    </row>
    <row r="264" spans="1:6">
      <c r="A264" s="13">
        <f t="shared" si="3"/>
        <v>253</v>
      </c>
      <c r="B264" s="11" t="s">
        <v>311</v>
      </c>
      <c r="C264" s="10" t="s">
        <v>16</v>
      </c>
      <c r="D264" s="6">
        <v>1</v>
      </c>
      <c r="E264" s="14">
        <f>VLOOKUP(B264,'[1]ESTUDIO DE MERCADO'!B$13:T$455,16,0)</f>
        <v>25243.375</v>
      </c>
      <c r="F264" s="70"/>
    </row>
    <row r="265" spans="1:6">
      <c r="A265" s="13">
        <f t="shared" si="3"/>
        <v>254</v>
      </c>
      <c r="B265" s="11" t="s">
        <v>314</v>
      </c>
      <c r="C265" s="10" t="s">
        <v>16</v>
      </c>
      <c r="D265" s="6">
        <v>1</v>
      </c>
      <c r="E265" s="14">
        <f>VLOOKUP(B265,'[1]ESTUDIO DE MERCADO'!B$13:T$455,16,0)</f>
        <v>4509974.3305000002</v>
      </c>
      <c r="F265" s="70"/>
    </row>
    <row r="266" spans="1:6">
      <c r="A266" s="13">
        <f t="shared" si="3"/>
        <v>255</v>
      </c>
      <c r="B266" s="11" t="s">
        <v>315</v>
      </c>
      <c r="C266" s="10" t="s">
        <v>16</v>
      </c>
      <c r="D266" s="6">
        <v>1</v>
      </c>
      <c r="E266" s="14">
        <f>VLOOKUP(B266,'[1]ESTUDIO DE MERCADO'!B$13:T$455,16,0)</f>
        <v>351387.78</v>
      </c>
      <c r="F266" s="70"/>
    </row>
    <row r="267" spans="1:6">
      <c r="A267" s="13">
        <f t="shared" si="3"/>
        <v>256</v>
      </c>
      <c r="B267" s="11" t="s">
        <v>316</v>
      </c>
      <c r="C267" s="10" t="s">
        <v>16</v>
      </c>
      <c r="D267" s="6">
        <v>1</v>
      </c>
      <c r="E267" s="14">
        <f>VLOOKUP(B267,'[1]ESTUDIO DE MERCADO'!B$13:T$455,16,0)</f>
        <v>271501.39500000002</v>
      </c>
      <c r="F267" s="70"/>
    </row>
    <row r="268" spans="1:6">
      <c r="A268" s="13">
        <f t="shared" si="3"/>
        <v>257</v>
      </c>
      <c r="B268" s="11" t="s">
        <v>317</v>
      </c>
      <c r="C268" s="10" t="s">
        <v>16</v>
      </c>
      <c r="D268" s="6">
        <v>1</v>
      </c>
      <c r="E268" s="14">
        <f>VLOOKUP(B268,'[1]ESTUDIO DE MERCADO'!B$13:T$455,16,0)</f>
        <v>350868.31</v>
      </c>
      <c r="F268" s="70"/>
    </row>
    <row r="269" spans="1:6">
      <c r="A269" s="13">
        <f t="shared" si="3"/>
        <v>258</v>
      </c>
      <c r="B269" s="11" t="s">
        <v>318</v>
      </c>
      <c r="C269" s="10" t="s">
        <v>16</v>
      </c>
      <c r="D269" s="6">
        <v>1</v>
      </c>
      <c r="E269" s="14">
        <f>VLOOKUP(B269,'[1]ESTUDIO DE MERCADO'!B$13:T$455,16,0)</f>
        <v>1098591.6800000002</v>
      </c>
      <c r="F269" s="70"/>
    </row>
    <row r="270" spans="1:6">
      <c r="A270" s="13">
        <f t="shared" ref="A270:A333" si="4">A269+1</f>
        <v>259</v>
      </c>
      <c r="B270" s="11" t="s">
        <v>319</v>
      </c>
      <c r="C270" s="10" t="s">
        <v>16</v>
      </c>
      <c r="D270" s="6">
        <v>1</v>
      </c>
      <c r="E270" s="14">
        <f>VLOOKUP(B270,'[1]ESTUDIO DE MERCADO'!B$13:T$455,16,0)</f>
        <v>102992.97</v>
      </c>
      <c r="F270" s="70"/>
    </row>
    <row r="271" spans="1:6">
      <c r="A271" s="13">
        <f t="shared" si="4"/>
        <v>260</v>
      </c>
      <c r="B271" s="11" t="s">
        <v>320</v>
      </c>
      <c r="C271" s="10" t="s">
        <v>16</v>
      </c>
      <c r="D271" s="6">
        <v>1</v>
      </c>
      <c r="E271" s="14">
        <f>VLOOKUP(B271,'[1]ESTUDIO DE MERCADO'!B$13:T$455,16,0)</f>
        <v>314147.11</v>
      </c>
      <c r="F271" s="70"/>
    </row>
    <row r="272" spans="1:6">
      <c r="A272" s="13">
        <f t="shared" si="4"/>
        <v>261</v>
      </c>
      <c r="B272" s="11" t="s">
        <v>321</v>
      </c>
      <c r="C272" s="10" t="s">
        <v>16</v>
      </c>
      <c r="D272" s="6">
        <v>1</v>
      </c>
      <c r="E272" s="14">
        <f>VLOOKUP(B272,'[1]ESTUDIO DE MERCADO'!B$13:T$455,16,0)</f>
        <v>327647.11</v>
      </c>
      <c r="F272" s="70"/>
    </row>
    <row r="273" spans="1:6">
      <c r="A273" s="13">
        <f t="shared" si="4"/>
        <v>262</v>
      </c>
      <c r="B273" s="11" t="s">
        <v>322</v>
      </c>
      <c r="C273" s="10" t="s">
        <v>16</v>
      </c>
      <c r="D273" s="6">
        <v>1</v>
      </c>
      <c r="E273" s="14">
        <f>VLOOKUP(B273,'[1]ESTUDIO DE MERCADO'!B$13:T$455,16,0)</f>
        <v>223151.435</v>
      </c>
      <c r="F273" s="70"/>
    </row>
    <row r="274" spans="1:6">
      <c r="A274" s="13">
        <f t="shared" si="4"/>
        <v>263</v>
      </c>
      <c r="B274" s="11" t="s">
        <v>324</v>
      </c>
      <c r="C274" s="10" t="s">
        <v>16</v>
      </c>
      <c r="D274" s="6">
        <v>1</v>
      </c>
      <c r="E274" s="14">
        <f>VLOOKUP(B274,'[1]ESTUDIO DE MERCADO'!B$13:T$455,16,0)</f>
        <v>1076377.51</v>
      </c>
      <c r="F274" s="70"/>
    </row>
    <row r="275" spans="1:6">
      <c r="A275" s="13">
        <f t="shared" si="4"/>
        <v>264</v>
      </c>
      <c r="B275" s="11" t="s">
        <v>325</v>
      </c>
      <c r="C275" s="10" t="s">
        <v>16</v>
      </c>
      <c r="D275" s="6">
        <v>1</v>
      </c>
      <c r="E275" s="14">
        <f>VLOOKUP(B275,'[1]ESTUDIO DE MERCADO'!B$13:T$455,16,0)</f>
        <v>114100.05499999999</v>
      </c>
      <c r="F275" s="70"/>
    </row>
    <row r="276" spans="1:6">
      <c r="A276" s="13">
        <f t="shared" si="4"/>
        <v>265</v>
      </c>
      <c r="B276" s="11" t="s">
        <v>326</v>
      </c>
      <c r="C276" s="10" t="s">
        <v>16</v>
      </c>
      <c r="D276" s="6">
        <v>1</v>
      </c>
      <c r="E276" s="14">
        <f>VLOOKUP(B276,'[1]ESTUDIO DE MERCADO'!B$13:T$455,16,0)</f>
        <v>290803.68</v>
      </c>
      <c r="F276" s="70"/>
    </row>
    <row r="277" spans="1:6">
      <c r="A277" s="13">
        <f t="shared" si="4"/>
        <v>266</v>
      </c>
      <c r="B277" s="11" t="s">
        <v>327</v>
      </c>
      <c r="C277" s="10" t="s">
        <v>16</v>
      </c>
      <c r="D277" s="6">
        <v>1</v>
      </c>
      <c r="E277" s="14">
        <f>VLOOKUP(B277,'[1]ESTUDIO DE MERCADO'!B$13:T$455,16,0)</f>
        <v>2199202.83</v>
      </c>
      <c r="F277" s="70"/>
    </row>
    <row r="278" spans="1:6">
      <c r="A278" s="13">
        <f t="shared" si="4"/>
        <v>267</v>
      </c>
      <c r="B278" s="11" t="s">
        <v>328</v>
      </c>
      <c r="C278" s="10" t="s">
        <v>16</v>
      </c>
      <c r="D278" s="6">
        <v>1</v>
      </c>
      <c r="E278" s="14">
        <f>VLOOKUP(B278,'[1]ESTUDIO DE MERCADO'!B$13:T$455,16,0)</f>
        <v>1568118.4550000001</v>
      </c>
      <c r="F278" s="70"/>
    </row>
    <row r="279" spans="1:6">
      <c r="A279" s="13">
        <f t="shared" si="4"/>
        <v>268</v>
      </c>
      <c r="B279" s="11" t="s">
        <v>329</v>
      </c>
      <c r="C279" s="10" t="s">
        <v>16</v>
      </c>
      <c r="D279" s="6">
        <v>1</v>
      </c>
      <c r="E279" s="14">
        <f>VLOOKUP(B279,'[1]ESTUDIO DE MERCADO'!B$13:T$455,16,0)</f>
        <v>5238505.18</v>
      </c>
      <c r="F279" s="70"/>
    </row>
    <row r="280" spans="1:6">
      <c r="A280" s="13">
        <f t="shared" si="4"/>
        <v>269</v>
      </c>
      <c r="B280" s="11" t="s">
        <v>330</v>
      </c>
      <c r="C280" s="10" t="s">
        <v>16</v>
      </c>
      <c r="D280" s="6">
        <v>1</v>
      </c>
      <c r="E280" s="14">
        <f>VLOOKUP(B280,'[1]ESTUDIO DE MERCADO'!B$13:T$455,16,0)</f>
        <v>2586087.3794999998</v>
      </c>
      <c r="F280" s="70"/>
    </row>
    <row r="281" spans="1:6">
      <c r="A281" s="13">
        <f t="shared" si="4"/>
        <v>270</v>
      </c>
      <c r="B281" s="11" t="s">
        <v>331</v>
      </c>
      <c r="C281" s="10" t="s">
        <v>16</v>
      </c>
      <c r="D281" s="6">
        <v>1</v>
      </c>
      <c r="E281" s="14">
        <f>VLOOKUP(B281,'[1]ESTUDIO DE MERCADO'!B$13:T$455,16,0)</f>
        <v>826297.73499999999</v>
      </c>
      <c r="F281" s="70"/>
    </row>
    <row r="282" spans="1:6">
      <c r="A282" s="13">
        <f t="shared" si="4"/>
        <v>271</v>
      </c>
      <c r="B282" s="11" t="s">
        <v>332</v>
      </c>
      <c r="C282" s="10" t="s">
        <v>16</v>
      </c>
      <c r="D282" s="6">
        <v>1</v>
      </c>
      <c r="E282" s="14">
        <f>VLOOKUP(B282,'[1]ESTUDIO DE MERCADO'!B$13:T$455,16,0)</f>
        <v>146411.57500000001</v>
      </c>
      <c r="F282" s="70"/>
    </row>
    <row r="283" spans="1:6">
      <c r="A283" s="13">
        <f t="shared" si="4"/>
        <v>272</v>
      </c>
      <c r="B283" s="11" t="s">
        <v>333</v>
      </c>
      <c r="C283" s="10" t="s">
        <v>16</v>
      </c>
      <c r="D283" s="6">
        <v>1</v>
      </c>
      <c r="E283" s="14">
        <f>VLOOKUP(B283,'[1]ESTUDIO DE MERCADO'!B$13:T$455,16,0)</f>
        <v>84817.739999999991</v>
      </c>
      <c r="F283" s="70"/>
    </row>
    <row r="284" spans="1:6">
      <c r="A284" s="13">
        <f t="shared" si="4"/>
        <v>273</v>
      </c>
      <c r="B284" s="11" t="s">
        <v>334</v>
      </c>
      <c r="C284" s="10" t="s">
        <v>16</v>
      </c>
      <c r="D284" s="6">
        <v>1</v>
      </c>
      <c r="E284" s="14">
        <f>VLOOKUP(B284,'[1]ESTUDIO DE MERCADO'!B$13:T$455,16,0)</f>
        <v>1070603.25</v>
      </c>
      <c r="F284" s="70"/>
    </row>
    <row r="285" spans="1:6">
      <c r="A285" s="13">
        <f t="shared" si="4"/>
        <v>274</v>
      </c>
      <c r="B285" s="11" t="s">
        <v>335</v>
      </c>
      <c r="C285" s="10" t="s">
        <v>16</v>
      </c>
      <c r="D285" s="6">
        <v>1</v>
      </c>
      <c r="E285" s="14">
        <f>VLOOKUP(B285,'[1]ESTUDIO DE MERCADO'!B$13:T$455,16,0)</f>
        <v>783554.36</v>
      </c>
      <c r="F285" s="70"/>
    </row>
    <row r="286" spans="1:6">
      <c r="A286" s="13">
        <f t="shared" si="4"/>
        <v>275</v>
      </c>
      <c r="B286" s="11" t="s">
        <v>336</v>
      </c>
      <c r="C286" s="10" t="s">
        <v>16</v>
      </c>
      <c r="D286" s="6">
        <v>1</v>
      </c>
      <c r="E286" s="14">
        <f>VLOOKUP(B286,'[1]ESTUDIO DE MERCADO'!B$13:T$455,16,0)</f>
        <v>135304.49</v>
      </c>
      <c r="F286" s="70"/>
    </row>
    <row r="287" spans="1:6">
      <c r="A287" s="13">
        <f t="shared" si="4"/>
        <v>276</v>
      </c>
      <c r="B287" s="11" t="s">
        <v>337</v>
      </c>
      <c r="C287" s="10" t="s">
        <v>16</v>
      </c>
      <c r="D287" s="6">
        <v>1</v>
      </c>
      <c r="E287" s="14">
        <f>VLOOKUP(B287,'[1]ESTUDIO DE MERCADO'!B$13:T$455,16,0)</f>
        <v>61594.860499999995</v>
      </c>
      <c r="F287" s="70"/>
    </row>
    <row r="288" spans="1:6">
      <c r="A288" s="13">
        <f t="shared" si="4"/>
        <v>277</v>
      </c>
      <c r="B288" s="11" t="s">
        <v>338</v>
      </c>
      <c r="C288" s="10" t="s">
        <v>27</v>
      </c>
      <c r="D288" s="6">
        <v>1</v>
      </c>
      <c r="E288" s="14">
        <f>VLOOKUP(B288,'[1]ESTUDIO DE MERCADO'!B$13:T$455,16,0)</f>
        <v>61594.860499999995</v>
      </c>
      <c r="F288" s="70"/>
    </row>
    <row r="289" spans="1:6">
      <c r="A289" s="13">
        <f t="shared" si="4"/>
        <v>278</v>
      </c>
      <c r="B289" s="11" t="s">
        <v>339</v>
      </c>
      <c r="C289" s="10" t="s">
        <v>16</v>
      </c>
      <c r="D289" s="6">
        <v>1</v>
      </c>
      <c r="E289" s="14">
        <f>VLOOKUP(B289,'[1]ESTUDIO DE MERCADO'!B$13:T$455,16,0)</f>
        <v>41399.134999999995</v>
      </c>
      <c r="F289" s="70"/>
    </row>
    <row r="290" spans="1:6">
      <c r="A290" s="13">
        <f t="shared" si="4"/>
        <v>279</v>
      </c>
      <c r="B290" s="11" t="s">
        <v>340</v>
      </c>
      <c r="C290" s="10" t="s">
        <v>27</v>
      </c>
      <c r="D290" s="6">
        <v>1</v>
      </c>
      <c r="E290" s="14">
        <f>VLOOKUP(B290,'[1]ESTUDIO DE MERCADO'!B$13:T$455,16,0)</f>
        <v>11107.084999999999</v>
      </c>
      <c r="F290" s="70"/>
    </row>
    <row r="291" spans="1:6">
      <c r="A291" s="13">
        <f t="shared" si="4"/>
        <v>280</v>
      </c>
      <c r="B291" s="11" t="s">
        <v>341</v>
      </c>
      <c r="C291" s="10" t="s">
        <v>16</v>
      </c>
      <c r="D291" s="6">
        <v>1</v>
      </c>
      <c r="E291" s="14">
        <f>VLOOKUP(B291,'[1]ESTUDIO DE MERCADO'!B$13:T$455,16,0)</f>
        <v>76740.885500000004</v>
      </c>
      <c r="F291" s="70"/>
    </row>
    <row r="292" spans="1:6">
      <c r="A292" s="13">
        <f t="shared" si="4"/>
        <v>281</v>
      </c>
      <c r="B292" s="11" t="s">
        <v>342</v>
      </c>
      <c r="C292" s="10" t="s">
        <v>16</v>
      </c>
      <c r="D292" s="6">
        <v>1</v>
      </c>
      <c r="E292" s="14">
        <f>VLOOKUP(B292,'[1]ESTUDIO DE MERCADO'!B$13:T$455,16,0)</f>
        <v>61594.860499999995</v>
      </c>
      <c r="F292" s="70"/>
    </row>
    <row r="293" spans="1:6">
      <c r="A293" s="13">
        <f t="shared" si="4"/>
        <v>282</v>
      </c>
      <c r="B293" s="11" t="s">
        <v>343</v>
      </c>
      <c r="C293" s="10" t="s">
        <v>16</v>
      </c>
      <c r="D293" s="6">
        <v>1</v>
      </c>
      <c r="E293" s="14">
        <f>VLOOKUP(B293,'[1]ESTUDIO DE MERCADO'!B$13:T$455,16,0)</f>
        <v>52505.194499999998</v>
      </c>
      <c r="F293" s="70"/>
    </row>
    <row r="294" spans="1:6">
      <c r="A294" s="13">
        <f t="shared" si="4"/>
        <v>283</v>
      </c>
      <c r="B294" s="11" t="s">
        <v>344</v>
      </c>
      <c r="C294" s="10" t="s">
        <v>16</v>
      </c>
      <c r="D294" s="6">
        <v>1</v>
      </c>
      <c r="E294" s="14">
        <f>VLOOKUP(B294,'[1]ESTUDIO DE MERCADO'!B$13:T$455,16,0)</f>
        <v>41399.134999999995</v>
      </c>
      <c r="F294" s="70"/>
    </row>
    <row r="295" spans="1:6">
      <c r="A295" s="13">
        <f t="shared" si="4"/>
        <v>284</v>
      </c>
      <c r="B295" s="11" t="s">
        <v>345</v>
      </c>
      <c r="C295" s="10" t="s">
        <v>16</v>
      </c>
      <c r="D295" s="6">
        <v>1</v>
      </c>
      <c r="E295" s="14">
        <f>VLOOKUP(B295,'[1]ESTUDIO DE MERCADO'!B$13:T$455,16,0)</f>
        <v>41399.134999999995</v>
      </c>
      <c r="F295" s="70"/>
    </row>
    <row r="296" spans="1:6">
      <c r="A296" s="13">
        <f t="shared" si="4"/>
        <v>285</v>
      </c>
      <c r="B296" s="11" t="s">
        <v>347</v>
      </c>
      <c r="C296" s="10" t="s">
        <v>20</v>
      </c>
      <c r="D296" s="6">
        <v>1</v>
      </c>
      <c r="E296" s="14">
        <f>VLOOKUP(B296,'[1]ESTUDIO DE MERCADO'!B$13:T$455,16,0)</f>
        <v>85828.500499999995</v>
      </c>
      <c r="F296" s="70"/>
    </row>
    <row r="297" spans="1:6">
      <c r="A297" s="13">
        <f t="shared" si="4"/>
        <v>286</v>
      </c>
      <c r="B297" s="11" t="s">
        <v>348</v>
      </c>
      <c r="C297" s="10" t="s">
        <v>20</v>
      </c>
      <c r="D297" s="6">
        <v>1</v>
      </c>
      <c r="E297" s="14">
        <f>VLOOKUP(B297,'[1]ESTUDIO DE MERCADO'!B$13:T$455,16,0)</f>
        <v>52505.194499999998</v>
      </c>
      <c r="F297" s="70"/>
    </row>
    <row r="298" spans="1:6">
      <c r="A298" s="13">
        <f t="shared" si="4"/>
        <v>287</v>
      </c>
      <c r="B298" s="11" t="s">
        <v>349</v>
      </c>
      <c r="C298" s="10" t="s">
        <v>16</v>
      </c>
      <c r="D298" s="6">
        <v>1</v>
      </c>
      <c r="E298" s="14">
        <f>VLOOKUP(B298,'[1]ESTUDIO DE MERCADO'!B$13:T$455,16,0)</f>
        <v>229209.845</v>
      </c>
      <c r="F298" s="70"/>
    </row>
    <row r="299" spans="1:6">
      <c r="A299" s="13">
        <f t="shared" si="4"/>
        <v>288</v>
      </c>
      <c r="B299" s="11" t="s">
        <v>350</v>
      </c>
      <c r="C299" s="10" t="s">
        <v>16</v>
      </c>
      <c r="D299" s="6">
        <v>1</v>
      </c>
      <c r="E299" s="14">
        <f>VLOOKUP(B299,'[1]ESTUDIO DE MERCADO'!B$13:T$455,16,0)</f>
        <v>74720.39</v>
      </c>
      <c r="F299" s="70"/>
    </row>
    <row r="300" spans="1:6">
      <c r="A300" s="13">
        <f t="shared" si="4"/>
        <v>289</v>
      </c>
      <c r="B300" s="11" t="s">
        <v>351</v>
      </c>
      <c r="C300" s="10" t="s">
        <v>16</v>
      </c>
      <c r="D300" s="6">
        <v>1</v>
      </c>
      <c r="E300" s="14">
        <f>VLOOKUP(B300,'[1]ESTUDIO DE MERCADO'!B$13:T$455,16,0)</f>
        <v>510925.91000000003</v>
      </c>
      <c r="F300" s="70"/>
    </row>
    <row r="301" spans="1:6">
      <c r="A301" s="13">
        <f t="shared" si="4"/>
        <v>290</v>
      </c>
      <c r="B301" s="11" t="s">
        <v>352</v>
      </c>
      <c r="C301" s="10" t="s">
        <v>16</v>
      </c>
      <c r="D301" s="6">
        <v>1</v>
      </c>
      <c r="E301" s="14">
        <f>VLOOKUP(B301,'[1]ESTUDIO DE MERCADO'!B$13:T$455,16,0)</f>
        <v>76740.885500000004</v>
      </c>
      <c r="F301" s="70"/>
    </row>
    <row r="302" spans="1:6">
      <c r="A302" s="13">
        <f t="shared" si="4"/>
        <v>291</v>
      </c>
      <c r="B302" s="11" t="s">
        <v>353</v>
      </c>
      <c r="C302" s="10" t="s">
        <v>16</v>
      </c>
      <c r="D302" s="6">
        <v>1</v>
      </c>
      <c r="E302" s="14">
        <f>VLOOKUP(B302,'[1]ESTUDIO DE MERCADO'!B$13:T$455,16,0)</f>
        <v>85828.500499999995</v>
      </c>
      <c r="F302" s="70"/>
    </row>
    <row r="303" spans="1:6">
      <c r="A303" s="13">
        <f t="shared" si="4"/>
        <v>292</v>
      </c>
      <c r="B303" s="11" t="s">
        <v>354</v>
      </c>
      <c r="C303" s="10" t="s">
        <v>16</v>
      </c>
      <c r="D303" s="6">
        <v>1</v>
      </c>
      <c r="E303" s="14">
        <f>VLOOKUP(B303,'[1]ESTUDIO DE MERCADO'!B$13:T$455,16,0)</f>
        <v>74720.39</v>
      </c>
      <c r="F303" s="70"/>
    </row>
    <row r="304" spans="1:6">
      <c r="A304" s="13">
        <f t="shared" si="4"/>
        <v>293</v>
      </c>
      <c r="B304" s="11" t="s">
        <v>355</v>
      </c>
      <c r="C304" s="10" t="s">
        <v>16</v>
      </c>
      <c r="D304" s="6">
        <v>1</v>
      </c>
      <c r="E304" s="14">
        <f>VLOOKUP(B304,'[1]ESTUDIO DE MERCADO'!B$13:T$455,16,0)</f>
        <v>157517.63449999999</v>
      </c>
      <c r="F304" s="70"/>
    </row>
    <row r="305" spans="1:6">
      <c r="A305" s="13">
        <f t="shared" si="4"/>
        <v>294</v>
      </c>
      <c r="B305" s="11" t="s">
        <v>356</v>
      </c>
      <c r="C305" s="10" t="s">
        <v>16</v>
      </c>
      <c r="D305" s="6">
        <v>1</v>
      </c>
      <c r="E305" s="14">
        <f>VLOOKUP(B305,'[1]ESTUDIO DE MERCADO'!B$13:T$455,16,0)</f>
        <v>74720.39</v>
      </c>
      <c r="F305" s="70"/>
    </row>
    <row r="306" spans="1:6">
      <c r="A306" s="13">
        <f t="shared" si="4"/>
        <v>295</v>
      </c>
      <c r="B306" s="11" t="s">
        <v>357</v>
      </c>
      <c r="C306" s="10" t="s">
        <v>16</v>
      </c>
      <c r="D306" s="6">
        <v>1</v>
      </c>
      <c r="E306" s="14">
        <f>VLOOKUP(B306,'[1]ESTUDIO DE MERCADO'!B$13:T$455,16,0)</f>
        <v>61594.860499999995</v>
      </c>
      <c r="F306" s="70"/>
    </row>
    <row r="307" spans="1:6">
      <c r="A307" s="13">
        <f t="shared" si="4"/>
        <v>296</v>
      </c>
      <c r="B307" s="11" t="s">
        <v>358</v>
      </c>
      <c r="C307" s="10" t="s">
        <v>16</v>
      </c>
      <c r="D307" s="6">
        <v>1</v>
      </c>
      <c r="E307" s="14">
        <f>VLOOKUP(B307,'[1]ESTUDIO DE MERCADO'!B$13:T$455,16,0)</f>
        <v>533139.05449999997</v>
      </c>
      <c r="F307" s="70"/>
    </row>
    <row r="308" spans="1:6">
      <c r="A308" s="13">
        <f t="shared" si="4"/>
        <v>297</v>
      </c>
      <c r="B308" s="11" t="s">
        <v>360</v>
      </c>
      <c r="C308" s="10" t="s">
        <v>16</v>
      </c>
      <c r="D308" s="6">
        <v>1</v>
      </c>
      <c r="E308" s="14">
        <f>VLOOKUP(B308,'[1]ESTUDIO DE MERCADO'!B$13:T$455,16,0)</f>
        <v>320087.02049999998</v>
      </c>
      <c r="F308" s="70"/>
    </row>
    <row r="309" spans="1:6">
      <c r="A309" s="13">
        <f t="shared" si="4"/>
        <v>298</v>
      </c>
      <c r="B309" s="11" t="s">
        <v>361</v>
      </c>
      <c r="C309" s="10" t="s">
        <v>16</v>
      </c>
      <c r="D309" s="6">
        <v>1</v>
      </c>
      <c r="E309" s="14">
        <f>VLOOKUP(B309,'[1]ESTUDIO DE MERCADO'!B$13:T$455,16,0)</f>
        <v>328163.875</v>
      </c>
      <c r="F309" s="70"/>
    </row>
    <row r="310" spans="1:6">
      <c r="A310" s="13">
        <f t="shared" si="4"/>
        <v>299</v>
      </c>
      <c r="B310" s="11" t="s">
        <v>362</v>
      </c>
      <c r="C310" s="10" t="s">
        <v>16</v>
      </c>
      <c r="D310" s="6">
        <v>1</v>
      </c>
      <c r="E310" s="14">
        <f>VLOOKUP(B310,'[1]ESTUDIO DE MERCADO'!B$13:T$455,16,0)</f>
        <v>270608.98</v>
      </c>
      <c r="F310" s="70"/>
    </row>
    <row r="311" spans="1:6">
      <c r="A311" s="13">
        <f t="shared" si="4"/>
        <v>300</v>
      </c>
      <c r="B311" s="11" t="s">
        <v>363</v>
      </c>
      <c r="C311" s="10" t="s">
        <v>16</v>
      </c>
      <c r="D311" s="6">
        <v>1</v>
      </c>
      <c r="E311" s="14">
        <f>VLOOKUP(B311,'[1]ESTUDIO DE MERCADO'!B$13:T$455,16,0)</f>
        <v>270608.98</v>
      </c>
      <c r="F311" s="70"/>
    </row>
    <row r="312" spans="1:6">
      <c r="A312" s="13">
        <f t="shared" si="4"/>
        <v>301</v>
      </c>
      <c r="B312" s="11" t="s">
        <v>364</v>
      </c>
      <c r="C312" s="10" t="s">
        <v>16</v>
      </c>
      <c r="D312" s="6">
        <v>1</v>
      </c>
      <c r="E312" s="14">
        <f>VLOOKUP(B312,'[1]ESTUDIO DE MERCADO'!B$13:T$455,16,0)</f>
        <v>328163.875</v>
      </c>
      <c r="F312" s="70"/>
    </row>
    <row r="313" spans="1:6">
      <c r="A313" s="13">
        <f t="shared" si="4"/>
        <v>302</v>
      </c>
      <c r="B313" s="11" t="s">
        <v>365</v>
      </c>
      <c r="C313" s="10" t="s">
        <v>16</v>
      </c>
      <c r="D313" s="6">
        <v>1</v>
      </c>
      <c r="E313" s="14">
        <f>VLOOKUP(B313,'[1]ESTUDIO DE MERCADO'!B$13:T$455,16,0)</f>
        <v>328163.875</v>
      </c>
      <c r="F313" s="70"/>
    </row>
    <row r="314" spans="1:6">
      <c r="A314" s="13">
        <f t="shared" si="4"/>
        <v>303</v>
      </c>
      <c r="B314" s="11" t="s">
        <v>366</v>
      </c>
      <c r="C314" s="10" t="s">
        <v>16</v>
      </c>
      <c r="D314" s="6">
        <v>1</v>
      </c>
      <c r="E314" s="14">
        <f>VLOOKUP(B314,'[1]ESTUDIO DE MERCADO'!B$13:T$455,16,0)</f>
        <v>289792.91949999996</v>
      </c>
      <c r="F314" s="70"/>
    </row>
    <row r="315" spans="1:6">
      <c r="A315" s="13">
        <f t="shared" si="4"/>
        <v>304</v>
      </c>
      <c r="B315" s="11" t="s">
        <v>367</v>
      </c>
      <c r="C315" s="10" t="s">
        <v>16</v>
      </c>
      <c r="D315" s="6">
        <v>1</v>
      </c>
      <c r="E315" s="14">
        <f>VLOOKUP(B315,'[1]ESTUDIO DE MERCADO'!B$13:T$455,16,0)</f>
        <v>199928.55550000002</v>
      </c>
      <c r="F315" s="70"/>
    </row>
    <row r="316" spans="1:6">
      <c r="A316" s="13">
        <f t="shared" si="4"/>
        <v>305</v>
      </c>
      <c r="B316" s="11" t="s">
        <v>368</v>
      </c>
      <c r="C316" s="10" t="s">
        <v>16</v>
      </c>
      <c r="D316" s="6">
        <v>1</v>
      </c>
      <c r="E316" s="14">
        <f>VLOOKUP(B316,'[1]ESTUDIO DE MERCADO'!B$13:T$455,16,0)</f>
        <v>110061.11499999999</v>
      </c>
      <c r="F316" s="70"/>
    </row>
    <row r="317" spans="1:6">
      <c r="A317" s="13">
        <f t="shared" si="4"/>
        <v>306</v>
      </c>
      <c r="B317" s="11" t="s">
        <v>369</v>
      </c>
      <c r="C317" s="10" t="s">
        <v>16</v>
      </c>
      <c r="D317" s="6">
        <v>1</v>
      </c>
      <c r="E317" s="14">
        <f>VLOOKUP(B317,'[1]ESTUDIO DE MERCADO'!B$13:T$455,16,0)</f>
        <v>393460.29000000004</v>
      </c>
      <c r="F317" s="70"/>
    </row>
    <row r="318" spans="1:6">
      <c r="A318" s="13">
        <f t="shared" si="4"/>
        <v>307</v>
      </c>
      <c r="B318" s="11" t="s">
        <v>370</v>
      </c>
      <c r="C318" s="10" t="s">
        <v>16</v>
      </c>
      <c r="D318" s="6">
        <v>1</v>
      </c>
      <c r="E318" s="14">
        <f>VLOOKUP(B318,'[1]ESTUDIO DE MERCADO'!B$13:T$455,16,0)</f>
        <v>280849.2145</v>
      </c>
      <c r="F318" s="70"/>
    </row>
    <row r="319" spans="1:6">
      <c r="A319" s="13">
        <f t="shared" si="4"/>
        <v>308</v>
      </c>
      <c r="B319" s="11" t="s">
        <v>371</v>
      </c>
      <c r="C319" s="10" t="s">
        <v>16</v>
      </c>
      <c r="D319" s="6">
        <v>1</v>
      </c>
      <c r="E319" s="14">
        <f>VLOOKUP(B319,'[1]ESTUDIO DE MERCADO'!B$13:T$455,16,0)</f>
        <v>280849.2145</v>
      </c>
      <c r="F319" s="70"/>
    </row>
    <row r="320" spans="1:6">
      <c r="A320" s="13">
        <f t="shared" si="4"/>
        <v>309</v>
      </c>
      <c r="B320" s="11" t="s">
        <v>372</v>
      </c>
      <c r="C320" s="10" t="s">
        <v>16</v>
      </c>
      <c r="D320" s="6">
        <v>1</v>
      </c>
      <c r="E320" s="14">
        <f>VLOOKUP(B320,'[1]ESTUDIO DE MERCADO'!B$13:T$455,16,0)</f>
        <v>486692.27</v>
      </c>
      <c r="F320" s="70"/>
    </row>
    <row r="321" spans="1:6">
      <c r="A321" s="13">
        <f t="shared" si="4"/>
        <v>310</v>
      </c>
      <c r="B321" s="11" t="s">
        <v>374</v>
      </c>
      <c r="C321" s="10" t="s">
        <v>16</v>
      </c>
      <c r="D321" s="6">
        <v>1</v>
      </c>
      <c r="E321" s="14">
        <f>VLOOKUP(B321,'[1]ESTUDIO DE MERCADO'!B$13:T$455,16,0)</f>
        <v>324124.935</v>
      </c>
      <c r="F321" s="70"/>
    </row>
    <row r="322" spans="1:6">
      <c r="A322" s="13">
        <f t="shared" si="4"/>
        <v>311</v>
      </c>
      <c r="B322" s="11" t="s">
        <v>375</v>
      </c>
      <c r="C322" s="10" t="s">
        <v>16</v>
      </c>
      <c r="D322" s="6">
        <v>1</v>
      </c>
      <c r="E322" s="14">
        <f>VLOOKUP(B322,'[1]ESTUDIO DE MERCADO'!B$13:T$455,16,0)</f>
        <v>324124.935</v>
      </c>
      <c r="F322" s="70"/>
    </row>
    <row r="323" spans="1:6">
      <c r="A323" s="13">
        <f t="shared" si="4"/>
        <v>312</v>
      </c>
      <c r="B323" s="11" t="s">
        <v>376</v>
      </c>
      <c r="C323" s="10" t="s">
        <v>16</v>
      </c>
      <c r="D323" s="6">
        <v>1</v>
      </c>
      <c r="E323" s="14">
        <f>VLOOKUP(B323,'[1]ESTUDIO DE MERCADO'!B$13:T$455,16,0)</f>
        <v>393460.29000000004</v>
      </c>
      <c r="F323" s="70"/>
    </row>
    <row r="324" spans="1:6">
      <c r="A324" s="13">
        <f t="shared" si="4"/>
        <v>313</v>
      </c>
      <c r="B324" s="11" t="s">
        <v>379</v>
      </c>
      <c r="C324" s="10" t="s">
        <v>16</v>
      </c>
      <c r="D324" s="6">
        <v>1</v>
      </c>
      <c r="E324" s="14">
        <f>VLOOKUP(B324,'[1]ESTUDIO DE MERCADO'!B$13:T$455,16,0)</f>
        <v>471546.245</v>
      </c>
      <c r="F324" s="70"/>
    </row>
    <row r="325" spans="1:6">
      <c r="A325" s="13">
        <f t="shared" si="4"/>
        <v>314</v>
      </c>
      <c r="B325" s="11" t="s">
        <v>380</v>
      </c>
      <c r="C325" s="10" t="s">
        <v>16</v>
      </c>
      <c r="D325" s="6">
        <v>1</v>
      </c>
      <c r="E325" s="14">
        <f>VLOOKUP(B325,'[1]ESTUDIO DE MERCADO'!B$13:T$455,16,0)</f>
        <v>471546.245</v>
      </c>
      <c r="F325" s="70"/>
    </row>
    <row r="326" spans="1:6">
      <c r="A326" s="13">
        <f t="shared" si="4"/>
        <v>315</v>
      </c>
      <c r="B326" s="11" t="s">
        <v>381</v>
      </c>
      <c r="C326" s="10" t="s">
        <v>16</v>
      </c>
      <c r="D326" s="6">
        <v>1</v>
      </c>
      <c r="E326" s="14">
        <f>VLOOKUP(B326,'[1]ESTUDIO DE MERCADO'!B$13:T$455,16,0)</f>
        <v>471546.245</v>
      </c>
      <c r="F326" s="70"/>
    </row>
    <row r="327" spans="1:6">
      <c r="A327" s="13">
        <f t="shared" si="4"/>
        <v>316</v>
      </c>
      <c r="B327" s="11" t="s">
        <v>382</v>
      </c>
      <c r="C327" s="10" t="s">
        <v>16</v>
      </c>
      <c r="D327" s="6">
        <v>1</v>
      </c>
      <c r="E327" s="14">
        <f>VLOOKUP(B327,'[1]ESTUDIO DE MERCADO'!B$13:T$455,16,0)</f>
        <v>361485.13</v>
      </c>
      <c r="F327" s="70"/>
    </row>
    <row r="328" spans="1:6">
      <c r="A328" s="13">
        <f t="shared" si="4"/>
        <v>317</v>
      </c>
      <c r="B328" s="11" t="s">
        <v>383</v>
      </c>
      <c r="C328" s="10" t="s">
        <v>16</v>
      </c>
      <c r="D328" s="6">
        <v>1</v>
      </c>
      <c r="E328" s="14">
        <f>VLOOKUP(B328,'[1]ESTUDIO DE MERCADO'!B$13:T$455,16,0)</f>
        <v>305413.96999999997</v>
      </c>
      <c r="F328" s="70"/>
    </row>
    <row r="329" spans="1:6">
      <c r="A329" s="13">
        <f t="shared" si="4"/>
        <v>318</v>
      </c>
      <c r="B329" s="11" t="s">
        <v>384</v>
      </c>
      <c r="C329" s="10" t="s">
        <v>16</v>
      </c>
      <c r="D329" s="6">
        <v>1</v>
      </c>
      <c r="E329" s="14">
        <f>VLOOKUP(B329,'[1]ESTUDIO DE MERCADO'!B$13:T$455,16,0)</f>
        <v>680722.56</v>
      </c>
      <c r="F329" s="70"/>
    </row>
    <row r="330" spans="1:6">
      <c r="A330" s="13">
        <f t="shared" si="4"/>
        <v>319</v>
      </c>
      <c r="B330" s="11" t="s">
        <v>385</v>
      </c>
      <c r="C330" s="10" t="s">
        <v>16</v>
      </c>
      <c r="D330" s="6">
        <v>1</v>
      </c>
      <c r="E330" s="14">
        <f>VLOOKUP(B330,'[1]ESTUDIO DE MERCADO'!B$13:T$455,16,0)</f>
        <v>1098591.6800000002</v>
      </c>
      <c r="F330" s="70"/>
    </row>
    <row r="331" spans="1:6">
      <c r="A331" s="13">
        <f t="shared" si="4"/>
        <v>320</v>
      </c>
      <c r="B331" s="11" t="s">
        <v>386</v>
      </c>
      <c r="C331" s="10" t="s">
        <v>16</v>
      </c>
      <c r="D331" s="6">
        <v>1</v>
      </c>
      <c r="E331" s="14">
        <f>VLOOKUP(B331,'[1]ESTUDIO DE MERCADO'!B$13:T$455,16,0)</f>
        <v>711175.19500000007</v>
      </c>
      <c r="F331" s="70"/>
    </row>
    <row r="332" spans="1:6">
      <c r="A332" s="13">
        <f t="shared" si="4"/>
        <v>321</v>
      </c>
      <c r="B332" s="11" t="s">
        <v>387</v>
      </c>
      <c r="C332" s="10" t="s">
        <v>16</v>
      </c>
      <c r="D332" s="6">
        <v>1</v>
      </c>
      <c r="E332" s="14">
        <f>VLOOKUP(B332,'[1]ESTUDIO DE MERCADO'!B$13:T$455,16,0)</f>
        <v>503248.25</v>
      </c>
      <c r="F332" s="70"/>
    </row>
    <row r="333" spans="1:6">
      <c r="A333" s="13">
        <f t="shared" si="4"/>
        <v>322</v>
      </c>
      <c r="B333" s="11" t="s">
        <v>388</v>
      </c>
      <c r="C333" s="10" t="s">
        <v>16</v>
      </c>
      <c r="D333" s="6">
        <v>1</v>
      </c>
      <c r="E333" s="14">
        <f>VLOOKUP(B333,'[1]ESTUDIO DE MERCADO'!B$13:T$455,16,0)</f>
        <v>728018.93500000006</v>
      </c>
      <c r="F333" s="70"/>
    </row>
    <row r="334" spans="1:6">
      <c r="A334" s="13">
        <f t="shared" ref="A334:A397" si="5">A333+1</f>
        <v>323</v>
      </c>
      <c r="B334" s="11" t="s">
        <v>389</v>
      </c>
      <c r="C334" s="10" t="s">
        <v>16</v>
      </c>
      <c r="D334" s="6">
        <v>1</v>
      </c>
      <c r="E334" s="14">
        <f>VLOOKUP(B334,'[1]ESTUDIO DE MERCADO'!B$13:T$455,16,0)</f>
        <v>775476.48</v>
      </c>
      <c r="F334" s="70"/>
    </row>
    <row r="335" spans="1:6">
      <c r="A335" s="13">
        <f t="shared" si="5"/>
        <v>324</v>
      </c>
      <c r="B335" s="11" t="s">
        <v>390</v>
      </c>
      <c r="C335" s="10" t="s">
        <v>16</v>
      </c>
      <c r="D335" s="6">
        <v>1</v>
      </c>
      <c r="E335" s="14">
        <f>VLOOKUP(B335,'[1]ESTUDIO DE MERCADO'!B$13:T$455,16,0)</f>
        <v>812836.67500000005</v>
      </c>
      <c r="F335" s="70"/>
    </row>
    <row r="336" spans="1:6">
      <c r="A336" s="13">
        <f t="shared" si="5"/>
        <v>325</v>
      </c>
      <c r="B336" s="11" t="s">
        <v>392</v>
      </c>
      <c r="C336" s="10" t="s">
        <v>16</v>
      </c>
      <c r="D336" s="6">
        <v>1</v>
      </c>
      <c r="E336" s="14">
        <f>VLOOKUP(B336,'[1]ESTUDIO DE MERCADO'!B$13:T$455,16,0)</f>
        <v>325134.67000000004</v>
      </c>
      <c r="F336" s="70"/>
    </row>
    <row r="337" spans="1:6">
      <c r="A337" s="13">
        <f t="shared" si="5"/>
        <v>326</v>
      </c>
      <c r="B337" s="11" t="s">
        <v>393</v>
      </c>
      <c r="C337" s="10" t="s">
        <v>16</v>
      </c>
      <c r="D337" s="6">
        <v>1</v>
      </c>
      <c r="E337" s="14">
        <f>VLOOKUP(B337,'[1]ESTUDIO DE MERCADO'!B$13:T$455,16,0)</f>
        <v>206995.67499999999</v>
      </c>
      <c r="F337" s="70"/>
    </row>
    <row r="338" spans="1:6">
      <c r="A338" s="13">
        <f t="shared" si="5"/>
        <v>327</v>
      </c>
      <c r="B338" s="11" t="s">
        <v>394</v>
      </c>
      <c r="C338" s="10" t="s">
        <v>16</v>
      </c>
      <c r="D338" s="6">
        <v>1</v>
      </c>
      <c r="E338" s="14">
        <f>VLOOKUP(B338,'[1]ESTUDIO DE MERCADO'!B$13:T$455,16,0)</f>
        <v>438224.99</v>
      </c>
      <c r="F338" s="70"/>
    </row>
    <row r="339" spans="1:6">
      <c r="A339" s="13">
        <f t="shared" si="5"/>
        <v>328</v>
      </c>
      <c r="B339" s="11" t="s">
        <v>395</v>
      </c>
      <c r="C339" s="10" t="s">
        <v>16</v>
      </c>
      <c r="D339" s="6">
        <v>1</v>
      </c>
      <c r="E339" s="14">
        <f>VLOOKUP(B339,'[1]ESTUDIO DE MERCADO'!B$13:T$455,16,0)</f>
        <v>325134.67000000004</v>
      </c>
      <c r="F339" s="70"/>
    </row>
    <row r="340" spans="1:6">
      <c r="A340" s="13">
        <f t="shared" si="5"/>
        <v>329</v>
      </c>
      <c r="B340" s="11" t="s">
        <v>396</v>
      </c>
      <c r="C340" s="10" t="s">
        <v>16</v>
      </c>
      <c r="D340" s="6">
        <v>1</v>
      </c>
      <c r="E340" s="14">
        <f>VLOOKUP(B340,'[1]ESTUDIO DE MERCADO'!B$13:T$455,16,0)</f>
        <v>254453.22</v>
      </c>
      <c r="F340" s="70"/>
    </row>
    <row r="341" spans="1:6">
      <c r="A341" s="13">
        <f t="shared" si="5"/>
        <v>330</v>
      </c>
      <c r="B341" s="11" t="s">
        <v>397</v>
      </c>
      <c r="C341" s="10" t="s">
        <v>16</v>
      </c>
      <c r="D341" s="6">
        <v>1</v>
      </c>
      <c r="E341" s="14">
        <f>VLOOKUP(B341,'[1]ESTUDIO DE MERCADO'!B$13:T$455,16,0)</f>
        <v>310999.40549999999</v>
      </c>
      <c r="F341" s="70"/>
    </row>
    <row r="342" spans="1:6">
      <c r="A342" s="13">
        <f t="shared" si="5"/>
        <v>331</v>
      </c>
      <c r="B342" s="11" t="s">
        <v>398</v>
      </c>
      <c r="C342" s="10" t="s">
        <v>16</v>
      </c>
      <c r="D342" s="6">
        <v>1</v>
      </c>
      <c r="E342" s="14">
        <f>VLOOKUP(B342,'[1]ESTUDIO DE MERCADO'!B$13:T$455,16,0)</f>
        <v>406922.17949999997</v>
      </c>
      <c r="F342" s="70"/>
    </row>
    <row r="343" spans="1:6">
      <c r="A343" s="13">
        <f t="shared" si="5"/>
        <v>332</v>
      </c>
      <c r="B343" s="11" t="s">
        <v>399</v>
      </c>
      <c r="C343" s="10" t="s">
        <v>16</v>
      </c>
      <c r="D343" s="6">
        <v>1</v>
      </c>
      <c r="E343" s="14">
        <f>VLOOKUP(B343,'[1]ESTUDIO DE MERCADO'!B$13:T$455,16,0)</f>
        <v>406922.17949999997</v>
      </c>
      <c r="F343" s="70"/>
    </row>
    <row r="344" spans="1:6">
      <c r="A344" s="13">
        <f t="shared" si="5"/>
        <v>333</v>
      </c>
      <c r="B344" s="11" t="s">
        <v>400</v>
      </c>
      <c r="C344" s="10" t="s">
        <v>16</v>
      </c>
      <c r="D344" s="6">
        <v>1</v>
      </c>
      <c r="E344" s="14">
        <f>VLOOKUP(B344,'[1]ESTUDIO DE MERCADO'!B$13:T$455,16,0)</f>
        <v>812836.67500000005</v>
      </c>
      <c r="F344" s="70"/>
    </row>
    <row r="345" spans="1:6">
      <c r="A345" s="13">
        <f t="shared" si="5"/>
        <v>334</v>
      </c>
      <c r="B345" s="11" t="s">
        <v>401</v>
      </c>
      <c r="C345" s="10" t="s">
        <v>16</v>
      </c>
      <c r="D345" s="6">
        <v>1</v>
      </c>
      <c r="E345" s="14">
        <f>VLOOKUP(B345,'[1]ESTUDIO DE MERCADO'!B$13:T$455,16,0)</f>
        <v>812836.67500000005</v>
      </c>
      <c r="F345" s="70"/>
    </row>
    <row r="346" spans="1:6">
      <c r="A346" s="13">
        <f t="shared" si="5"/>
        <v>335</v>
      </c>
      <c r="B346" s="11" t="s">
        <v>402</v>
      </c>
      <c r="C346" s="10" t="s">
        <v>16</v>
      </c>
      <c r="D346" s="6">
        <v>1</v>
      </c>
      <c r="E346" s="14">
        <f>VLOOKUP(B346,'[1]ESTUDIO DE MERCADO'!B$13:T$455,16,0)</f>
        <v>775476.48</v>
      </c>
      <c r="F346" s="70"/>
    </row>
    <row r="347" spans="1:6">
      <c r="A347" s="13">
        <f t="shared" si="5"/>
        <v>336</v>
      </c>
      <c r="B347" s="11" t="s">
        <v>403</v>
      </c>
      <c r="C347" s="10" t="s">
        <v>16</v>
      </c>
      <c r="D347" s="6">
        <v>1</v>
      </c>
      <c r="E347" s="14">
        <f>VLOOKUP(B347,'[1]ESTUDIO DE MERCADO'!B$13:T$455,16,0)</f>
        <v>812836.67500000005</v>
      </c>
      <c r="F347" s="70"/>
    </row>
    <row r="348" spans="1:6">
      <c r="A348" s="13">
        <f t="shared" si="5"/>
        <v>337</v>
      </c>
      <c r="B348" s="11" t="s">
        <v>404</v>
      </c>
      <c r="C348" s="10" t="s">
        <v>16</v>
      </c>
      <c r="D348" s="6">
        <v>1</v>
      </c>
      <c r="E348" s="14">
        <f>VLOOKUP(B348,'[1]ESTUDIO DE MERCADO'!B$13:T$455,16,0)</f>
        <v>812836.67500000005</v>
      </c>
      <c r="F348" s="70"/>
    </row>
    <row r="349" spans="1:6">
      <c r="A349" s="13">
        <f t="shared" si="5"/>
        <v>338</v>
      </c>
      <c r="B349" s="11" t="s">
        <v>405</v>
      </c>
      <c r="C349" s="10" t="s">
        <v>16</v>
      </c>
      <c r="D349" s="6">
        <v>1</v>
      </c>
      <c r="E349" s="14">
        <f>VLOOKUP(B349,'[1]ESTUDIO DE MERCADO'!B$13:T$455,16,0)</f>
        <v>1034884.54</v>
      </c>
      <c r="F349" s="70"/>
    </row>
    <row r="350" spans="1:6">
      <c r="A350" s="13">
        <f t="shared" si="5"/>
        <v>339</v>
      </c>
      <c r="B350" s="11" t="s">
        <v>406</v>
      </c>
      <c r="C350" s="10" t="s">
        <v>16</v>
      </c>
      <c r="D350" s="6">
        <v>1</v>
      </c>
      <c r="E350" s="14">
        <f>VLOOKUP(B350,'[1]ESTUDIO DE MERCADO'!B$13:T$455,16,0)</f>
        <v>127226.61</v>
      </c>
      <c r="F350" s="70"/>
    </row>
    <row r="351" spans="1:6">
      <c r="A351" s="13">
        <f t="shared" si="5"/>
        <v>340</v>
      </c>
      <c r="B351" s="11" t="s">
        <v>407</v>
      </c>
      <c r="C351" s="10" t="s">
        <v>16</v>
      </c>
      <c r="D351" s="6">
        <v>1</v>
      </c>
      <c r="E351" s="14">
        <f>VLOOKUP(B351,'[1]ESTUDIO DE MERCADO'!B$13:T$455,16,0)</f>
        <v>153479.72</v>
      </c>
      <c r="F351" s="70"/>
    </row>
    <row r="352" spans="1:6">
      <c r="A352" s="13">
        <f t="shared" si="5"/>
        <v>341</v>
      </c>
      <c r="B352" s="11" t="s">
        <v>408</v>
      </c>
      <c r="C352" s="10" t="s">
        <v>16</v>
      </c>
      <c r="D352" s="6">
        <v>1</v>
      </c>
      <c r="E352" s="14">
        <f>VLOOKUP(B352,'[1]ESTUDIO DE MERCADO'!B$13:T$455,16,0)</f>
        <v>153479.72</v>
      </c>
      <c r="F352" s="70"/>
    </row>
    <row r="353" spans="1:6">
      <c r="A353" s="13">
        <f t="shared" si="5"/>
        <v>342</v>
      </c>
      <c r="B353" s="11" t="s">
        <v>409</v>
      </c>
      <c r="C353" s="10" t="s">
        <v>16</v>
      </c>
      <c r="D353" s="6">
        <v>1</v>
      </c>
      <c r="E353" s="14">
        <f>VLOOKUP(B353,'[1]ESTUDIO DE MERCADO'!B$13:T$455,16,0)</f>
        <v>254453.22</v>
      </c>
      <c r="F353" s="70"/>
    </row>
    <row r="354" spans="1:6">
      <c r="A354" s="13">
        <f t="shared" si="5"/>
        <v>343</v>
      </c>
      <c r="B354" s="11" t="s">
        <v>410</v>
      </c>
      <c r="C354" s="10" t="s">
        <v>16</v>
      </c>
      <c r="D354" s="6">
        <v>1</v>
      </c>
      <c r="E354" s="14">
        <f>VLOOKUP(B354,'[1]ESTUDIO DE MERCADO'!B$13:T$455,16,0)</f>
        <v>325134.67000000004</v>
      </c>
      <c r="F354" s="70"/>
    </row>
    <row r="355" spans="1:6">
      <c r="A355" s="13">
        <f t="shared" si="5"/>
        <v>344</v>
      </c>
      <c r="B355" s="11" t="s">
        <v>411</v>
      </c>
      <c r="C355" s="10" t="s">
        <v>16</v>
      </c>
      <c r="D355" s="6">
        <v>1</v>
      </c>
      <c r="E355" s="14">
        <f>VLOOKUP(B355,'[1]ESTUDIO DE MERCADO'!B$13:T$455,16,0)</f>
        <v>728018.93500000006</v>
      </c>
      <c r="F355" s="70"/>
    </row>
    <row r="356" spans="1:6">
      <c r="A356" s="13">
        <f t="shared" si="5"/>
        <v>345</v>
      </c>
      <c r="B356" s="11" t="s">
        <v>412</v>
      </c>
      <c r="C356" s="10" t="s">
        <v>16</v>
      </c>
      <c r="D356" s="6">
        <v>1</v>
      </c>
      <c r="E356" s="14">
        <f>VLOOKUP(B356,'[1]ESTUDIO DE MERCADO'!B$13:T$455,16,0)</f>
        <v>1079406.7149999999</v>
      </c>
      <c r="F356" s="70"/>
    </row>
    <row r="357" spans="1:6">
      <c r="A357" s="13">
        <f t="shared" si="5"/>
        <v>346</v>
      </c>
      <c r="B357" s="11" t="s">
        <v>413</v>
      </c>
      <c r="C357" s="10" t="s">
        <v>16</v>
      </c>
      <c r="D357" s="6">
        <v>1</v>
      </c>
      <c r="E357" s="14">
        <f>VLOOKUP(B357,'[1]ESTUDIO DE MERCADO'!B$13:T$455,16,0)</f>
        <v>4092265.27</v>
      </c>
      <c r="F357" s="70"/>
    </row>
    <row r="358" spans="1:6">
      <c r="A358" s="13">
        <f t="shared" si="5"/>
        <v>347</v>
      </c>
      <c r="B358" s="11" t="s">
        <v>414</v>
      </c>
      <c r="C358" s="10" t="s">
        <v>16</v>
      </c>
      <c r="D358" s="6">
        <v>1</v>
      </c>
      <c r="E358" s="14">
        <f>VLOOKUP(B358,'[1]ESTUDIO DE MERCADO'!B$13:T$455,16,0)</f>
        <v>3273560.87</v>
      </c>
      <c r="F358" s="70"/>
    </row>
    <row r="359" spans="1:6">
      <c r="A359" s="13">
        <f t="shared" si="5"/>
        <v>348</v>
      </c>
      <c r="B359" s="11" t="s">
        <v>415</v>
      </c>
      <c r="C359" s="10" t="s">
        <v>16</v>
      </c>
      <c r="D359" s="6">
        <v>1</v>
      </c>
      <c r="E359" s="14">
        <f>VLOOKUP(B359,'[1]ESTUDIO DE MERCADO'!B$13:T$455,16,0)</f>
        <v>91872.81</v>
      </c>
      <c r="F359" s="70"/>
    </row>
    <row r="360" spans="1:6">
      <c r="A360" s="13">
        <f t="shared" si="5"/>
        <v>349</v>
      </c>
      <c r="B360" s="11" t="s">
        <v>416</v>
      </c>
      <c r="C360" s="10" t="s">
        <v>16</v>
      </c>
      <c r="D360" s="6">
        <v>1</v>
      </c>
      <c r="E360" s="14">
        <f>VLOOKUP(B360,'[1]ESTUDIO DE MERCADO'!B$13:T$455,16,0)</f>
        <v>405913.47</v>
      </c>
      <c r="F360" s="70"/>
    </row>
    <row r="361" spans="1:6">
      <c r="A361" s="13">
        <f t="shared" si="5"/>
        <v>350</v>
      </c>
      <c r="B361" s="11" t="s">
        <v>417</v>
      </c>
      <c r="C361" s="10" t="s">
        <v>16</v>
      </c>
      <c r="D361" s="6">
        <v>1</v>
      </c>
      <c r="E361" s="14">
        <f>VLOOKUP(B361,'[1]ESTUDIO DE MERCADO'!B$13:T$455,16,0)</f>
        <v>179732.83000000002</v>
      </c>
      <c r="F361" s="70"/>
    </row>
    <row r="362" spans="1:6">
      <c r="A362" s="13">
        <f t="shared" si="5"/>
        <v>351</v>
      </c>
      <c r="B362" s="11" t="s">
        <v>418</v>
      </c>
      <c r="C362" s="10" t="s">
        <v>16</v>
      </c>
      <c r="D362" s="6">
        <v>1</v>
      </c>
      <c r="E362" s="14">
        <f>VLOOKUP(B362,'[1]ESTUDIO DE MERCADO'!B$13:T$455,16,0)</f>
        <v>572519.745</v>
      </c>
      <c r="F362" s="70"/>
    </row>
    <row r="363" spans="1:6">
      <c r="A363" s="13">
        <f t="shared" si="5"/>
        <v>352</v>
      </c>
      <c r="B363" s="11" t="s">
        <v>419</v>
      </c>
      <c r="C363" s="10" t="s">
        <v>16</v>
      </c>
      <c r="D363" s="6">
        <v>1</v>
      </c>
      <c r="E363" s="14">
        <f>VLOOKUP(B363,'[1]ESTUDIO DE MERCADO'!B$13:T$455,16,0)</f>
        <v>83808.005000000005</v>
      </c>
      <c r="F363" s="70"/>
    </row>
    <row r="364" spans="1:6">
      <c r="A364" s="13">
        <f t="shared" si="5"/>
        <v>353</v>
      </c>
      <c r="B364" s="11" t="s">
        <v>420</v>
      </c>
      <c r="C364" s="10" t="s">
        <v>16</v>
      </c>
      <c r="D364" s="6">
        <v>1</v>
      </c>
      <c r="E364" s="14">
        <f>VLOOKUP(B364,'[1]ESTUDIO DE MERCADO'!B$13:T$455,16,0)</f>
        <v>314028.61050000001</v>
      </c>
      <c r="F364" s="70"/>
    </row>
    <row r="365" spans="1:6">
      <c r="A365" s="13">
        <f t="shared" si="5"/>
        <v>354</v>
      </c>
      <c r="B365" s="11" t="s">
        <v>421</v>
      </c>
      <c r="C365" s="10" t="s">
        <v>16</v>
      </c>
      <c r="D365" s="6">
        <v>1</v>
      </c>
      <c r="E365" s="14">
        <f>VLOOKUP(B365,'[1]ESTUDIO DE MERCADO'!B$13:T$455,16,0)</f>
        <v>314028.61050000001</v>
      </c>
      <c r="F365" s="70"/>
    </row>
    <row r="366" spans="1:6">
      <c r="A366" s="13">
        <f t="shared" si="5"/>
        <v>355</v>
      </c>
      <c r="B366" s="11" t="s">
        <v>422</v>
      </c>
      <c r="C366" s="10" t="s">
        <v>16</v>
      </c>
      <c r="D366" s="6">
        <v>1</v>
      </c>
      <c r="E366" s="14">
        <f>VLOOKUP(B366,'[1]ESTUDIO DE MERCADO'!B$13:T$455,16,0)</f>
        <v>314028.61050000001</v>
      </c>
      <c r="F366" s="70"/>
    </row>
    <row r="367" spans="1:6">
      <c r="A367" s="13">
        <f t="shared" si="5"/>
        <v>356</v>
      </c>
      <c r="B367" s="11" t="s">
        <v>423</v>
      </c>
      <c r="C367" s="10" t="s">
        <v>16</v>
      </c>
      <c r="D367" s="6">
        <v>1</v>
      </c>
      <c r="E367" s="14">
        <f>VLOOKUP(B367,'[1]ESTUDIO DE MERCADO'!B$13:T$455,16,0)</f>
        <v>313017.84999999998</v>
      </c>
      <c r="F367" s="70"/>
    </row>
    <row r="368" spans="1:6">
      <c r="A368" s="13">
        <f t="shared" si="5"/>
        <v>357</v>
      </c>
      <c r="B368" s="11" t="s">
        <v>424</v>
      </c>
      <c r="C368" s="10" t="s">
        <v>16</v>
      </c>
      <c r="D368" s="6">
        <v>1</v>
      </c>
      <c r="E368" s="14">
        <f>VLOOKUP(B368,'[1]ESTUDIO DE MERCADO'!B$13:T$455,16,0)</f>
        <v>558795.84000000008</v>
      </c>
      <c r="F368" s="70"/>
    </row>
    <row r="369" spans="1:6">
      <c r="A369" s="13">
        <f t="shared" si="5"/>
        <v>358</v>
      </c>
      <c r="B369" s="11" t="s">
        <v>425</v>
      </c>
      <c r="C369" s="10" t="s">
        <v>16</v>
      </c>
      <c r="D369" s="6">
        <v>1</v>
      </c>
      <c r="E369" s="14">
        <f>VLOOKUP(B369,'[1]ESTUDIO DE MERCADO'!B$13:T$455,16,0)</f>
        <v>382689.565</v>
      </c>
      <c r="F369" s="70"/>
    </row>
    <row r="370" spans="1:6">
      <c r="A370" s="13">
        <f t="shared" si="5"/>
        <v>359</v>
      </c>
      <c r="B370" s="11" t="s">
        <v>426</v>
      </c>
      <c r="C370" s="10" t="s">
        <v>16</v>
      </c>
      <c r="D370" s="6">
        <v>1</v>
      </c>
      <c r="E370" s="14">
        <f>VLOOKUP(B370,'[1]ESTUDIO DE MERCADO'!B$13:T$455,16,0)</f>
        <v>5238505.18</v>
      </c>
      <c r="F370" s="70"/>
    </row>
    <row r="371" spans="1:6">
      <c r="A371" s="13">
        <f t="shared" si="5"/>
        <v>360</v>
      </c>
      <c r="B371" s="11" t="s">
        <v>427</v>
      </c>
      <c r="C371" s="10" t="s">
        <v>16</v>
      </c>
      <c r="D371" s="6">
        <v>1</v>
      </c>
      <c r="E371" s="14">
        <f>VLOOKUP(B371,'[1]ESTUDIO DE MERCADO'!B$13:T$455,16,0)</f>
        <v>838080.05</v>
      </c>
      <c r="F371" s="70"/>
    </row>
    <row r="372" spans="1:6">
      <c r="A372" s="13">
        <f t="shared" si="5"/>
        <v>361</v>
      </c>
      <c r="B372" s="11" t="s">
        <v>428</v>
      </c>
      <c r="C372" s="10" t="s">
        <v>16</v>
      </c>
      <c r="D372" s="6">
        <v>1</v>
      </c>
      <c r="E372" s="14">
        <f>VLOOKUP(B372,'[1]ESTUDIO DE MERCADO'!B$13:T$455,16,0)</f>
        <v>314028.61050000001</v>
      </c>
      <c r="F372" s="70"/>
    </row>
    <row r="373" spans="1:6">
      <c r="A373" s="13">
        <f t="shared" si="5"/>
        <v>362</v>
      </c>
      <c r="B373" s="11" t="s">
        <v>429</v>
      </c>
      <c r="C373" s="10" t="s">
        <v>16</v>
      </c>
      <c r="D373" s="6">
        <v>1</v>
      </c>
      <c r="E373" s="14">
        <f>VLOOKUP(B373,'[1]ESTUDIO DE MERCADO'!B$13:T$455,16,0)</f>
        <v>73711.680500000002</v>
      </c>
      <c r="F373" s="70"/>
    </row>
    <row r="374" spans="1:6">
      <c r="A374" s="13">
        <f t="shared" si="5"/>
        <v>363</v>
      </c>
      <c r="B374" s="11" t="s">
        <v>430</v>
      </c>
      <c r="C374" s="10" t="s">
        <v>16</v>
      </c>
      <c r="D374" s="6">
        <v>1</v>
      </c>
      <c r="E374" s="14">
        <f>VLOOKUP(B374,'[1]ESTUDIO DE MERCADO'!B$13:T$455,16,0)</f>
        <v>65632.774999999994</v>
      </c>
      <c r="F374" s="70"/>
    </row>
    <row r="375" spans="1:6">
      <c r="A375" s="13">
        <f t="shared" si="5"/>
        <v>364</v>
      </c>
      <c r="B375" s="11" t="s">
        <v>431</v>
      </c>
      <c r="C375" s="10" t="s">
        <v>16</v>
      </c>
      <c r="D375" s="6">
        <v>1</v>
      </c>
      <c r="E375" s="14">
        <f>VLOOKUP(B375,'[1]ESTUDIO DE MERCADO'!B$13:T$455,16,0)</f>
        <v>111070.85</v>
      </c>
      <c r="F375" s="70"/>
    </row>
    <row r="376" spans="1:6">
      <c r="A376" s="13">
        <f t="shared" si="5"/>
        <v>365</v>
      </c>
      <c r="B376" s="11" t="s">
        <v>432</v>
      </c>
      <c r="C376" s="10" t="s">
        <v>16</v>
      </c>
      <c r="D376" s="6">
        <v>1</v>
      </c>
      <c r="E376" s="14">
        <f>VLOOKUP(B376,'[1]ESTUDIO DE MERCADO'!B$13:T$455,16,0)</f>
        <v>84817.739999999991</v>
      </c>
      <c r="F376" s="70"/>
    </row>
    <row r="377" spans="1:6">
      <c r="A377" s="13">
        <f t="shared" si="5"/>
        <v>366</v>
      </c>
      <c r="B377" s="11" t="s">
        <v>433</v>
      </c>
      <c r="C377" s="10" t="s">
        <v>16</v>
      </c>
      <c r="D377" s="6">
        <v>1</v>
      </c>
      <c r="E377" s="14">
        <f>VLOOKUP(B377,'[1]ESTUDIO DE MERCADO'!B$13:T$455,16,0)</f>
        <v>14646.025</v>
      </c>
      <c r="F377" s="70"/>
    </row>
    <row r="378" spans="1:6">
      <c r="A378" s="13">
        <f t="shared" si="5"/>
        <v>367</v>
      </c>
      <c r="B378" s="11" t="s">
        <v>434</v>
      </c>
      <c r="C378" s="10" t="s">
        <v>16</v>
      </c>
      <c r="D378" s="6">
        <v>1</v>
      </c>
      <c r="E378" s="14">
        <f>VLOOKUP(B378,'[1]ESTUDIO DE MERCADO'!B$13:T$455,16,0)</f>
        <v>566462.36049999995</v>
      </c>
      <c r="F378" s="70"/>
    </row>
    <row r="379" spans="1:6">
      <c r="A379" s="13">
        <f t="shared" si="5"/>
        <v>368</v>
      </c>
      <c r="B379" s="11" t="s">
        <v>435</v>
      </c>
      <c r="C379" s="10" t="s">
        <v>16</v>
      </c>
      <c r="D379" s="6">
        <v>1</v>
      </c>
      <c r="E379" s="14">
        <f>VLOOKUP(B379,'[1]ESTUDIO DE MERCADO'!B$13:T$455,16,0)</f>
        <v>4224.3145000000004</v>
      </c>
      <c r="F379" s="70"/>
    </row>
    <row r="380" spans="1:6">
      <c r="A380" s="13">
        <f t="shared" si="5"/>
        <v>369</v>
      </c>
      <c r="B380" s="11" t="s">
        <v>436</v>
      </c>
      <c r="C380" s="10" t="s">
        <v>16</v>
      </c>
      <c r="D380" s="6">
        <v>1</v>
      </c>
      <c r="E380" s="14">
        <f>VLOOKUP(B380,'[1]ESTUDIO DE MERCADO'!B$13:T$455,16,0)</f>
        <v>223151.435</v>
      </c>
      <c r="F380" s="70"/>
    </row>
    <row r="381" spans="1:6">
      <c r="A381" s="13">
        <f t="shared" si="5"/>
        <v>370</v>
      </c>
      <c r="B381" s="11" t="s">
        <v>437</v>
      </c>
      <c r="C381" s="10" t="s">
        <v>16</v>
      </c>
      <c r="D381" s="6">
        <v>1</v>
      </c>
      <c r="E381" s="14">
        <f>VLOOKUP(B381,'[1]ESTUDIO DE MERCADO'!B$13:T$455,16,0)</f>
        <v>223151.435</v>
      </c>
      <c r="F381" s="70"/>
    </row>
    <row r="382" spans="1:6">
      <c r="A382" s="13">
        <f t="shared" si="5"/>
        <v>371</v>
      </c>
      <c r="B382" s="11" t="s">
        <v>438</v>
      </c>
      <c r="C382" s="10" t="s">
        <v>16</v>
      </c>
      <c r="D382" s="6">
        <v>1</v>
      </c>
      <c r="E382" s="14">
        <f>VLOOKUP(B382,'[1]ESTUDIO DE MERCADO'!B$13:T$455,16,0)</f>
        <v>667434.83499999996</v>
      </c>
      <c r="F382" s="70"/>
    </row>
    <row r="383" spans="1:6">
      <c r="A383" s="13">
        <f t="shared" si="5"/>
        <v>372</v>
      </c>
      <c r="B383" s="11" t="s">
        <v>439</v>
      </c>
      <c r="C383" s="10" t="s">
        <v>16</v>
      </c>
      <c r="D383" s="6">
        <v>1</v>
      </c>
      <c r="E383" s="14">
        <f>VLOOKUP(B383,'[1]ESTUDIO DE MERCADO'!B$13:T$455,16,0)</f>
        <v>221131.965</v>
      </c>
      <c r="F383" s="70"/>
    </row>
    <row r="384" spans="1:6">
      <c r="A384" s="13">
        <f t="shared" si="5"/>
        <v>373</v>
      </c>
      <c r="B384" s="11" t="s">
        <v>440</v>
      </c>
      <c r="C384" s="10" t="s">
        <v>16</v>
      </c>
      <c r="D384" s="6">
        <v>1</v>
      </c>
      <c r="E384" s="14">
        <f>VLOOKUP(B384,'[1]ESTUDIO DE MERCADO'!B$13:T$455,16,0)</f>
        <v>2963573.2505000001</v>
      </c>
      <c r="F384" s="70"/>
    </row>
    <row r="385" spans="1:6">
      <c r="A385" s="13">
        <f t="shared" si="5"/>
        <v>374</v>
      </c>
      <c r="B385" s="11" t="s">
        <v>441</v>
      </c>
      <c r="C385" s="10" t="s">
        <v>16</v>
      </c>
      <c r="D385" s="6">
        <v>1</v>
      </c>
      <c r="E385" s="14">
        <f>VLOOKUP(B385,'[1]ESTUDIO DE MERCADO'!B$13:T$455,16,0)</f>
        <v>1939700.9350000001</v>
      </c>
      <c r="F385" s="70"/>
    </row>
    <row r="386" spans="1:6">
      <c r="A386" s="13">
        <f t="shared" si="5"/>
        <v>375</v>
      </c>
      <c r="B386" s="11" t="s">
        <v>442</v>
      </c>
      <c r="C386" s="10" t="s">
        <v>16</v>
      </c>
      <c r="D386" s="6">
        <v>1</v>
      </c>
      <c r="E386" s="14">
        <f>VLOOKUP(B386,'[1]ESTUDIO DE MERCADO'!B$13:T$455,16,0)</f>
        <v>470536.51</v>
      </c>
      <c r="F386" s="70"/>
    </row>
    <row r="387" spans="1:6">
      <c r="A387" s="13">
        <f t="shared" si="5"/>
        <v>376</v>
      </c>
      <c r="B387" s="11" t="s">
        <v>443</v>
      </c>
      <c r="C387" s="10" t="s">
        <v>16</v>
      </c>
      <c r="D387" s="6">
        <v>1</v>
      </c>
      <c r="E387" s="14">
        <f>VLOOKUP(B387,'[1]ESTUDIO DE MERCADO'!B$13:T$455,16,0)</f>
        <v>523786.10499999998</v>
      </c>
      <c r="F387" s="70"/>
    </row>
    <row r="388" spans="1:6">
      <c r="A388" s="13">
        <f t="shared" si="5"/>
        <v>377</v>
      </c>
      <c r="B388" s="11" t="s">
        <v>444</v>
      </c>
      <c r="C388" s="10" t="s">
        <v>16</v>
      </c>
      <c r="D388" s="6">
        <v>1</v>
      </c>
      <c r="E388" s="14">
        <f>VLOOKUP(B388,'[1]ESTUDIO DE MERCADO'!B$13:T$455,16,0)</f>
        <v>419579.79000000004</v>
      </c>
      <c r="F388" s="70"/>
    </row>
    <row r="389" spans="1:6">
      <c r="A389" s="13">
        <f t="shared" si="5"/>
        <v>378</v>
      </c>
      <c r="B389" s="11" t="s">
        <v>445</v>
      </c>
      <c r="C389" s="10" t="s">
        <v>16</v>
      </c>
      <c r="D389" s="6">
        <v>1</v>
      </c>
      <c r="E389" s="14">
        <f>VLOOKUP(B389,'[1]ESTUDIO DE MERCADO'!B$13:T$455,16,0)</f>
        <v>6058.41</v>
      </c>
      <c r="F389" s="70"/>
    </row>
    <row r="390" spans="1:6">
      <c r="A390" s="13">
        <f t="shared" si="5"/>
        <v>379</v>
      </c>
      <c r="B390" s="11" t="s">
        <v>446</v>
      </c>
      <c r="C390" s="10" t="s">
        <v>16</v>
      </c>
      <c r="D390" s="6">
        <v>1</v>
      </c>
      <c r="E390" s="14">
        <f>VLOOKUP(B390,'[1]ESTUDIO DE MERCADO'!B$13:T$455,16,0)</f>
        <v>648448.36</v>
      </c>
      <c r="F390" s="70"/>
    </row>
    <row r="391" spans="1:6">
      <c r="A391" s="13">
        <f t="shared" si="5"/>
        <v>380</v>
      </c>
      <c r="B391" s="11" t="s">
        <v>447</v>
      </c>
      <c r="C391" s="10" t="s">
        <v>16</v>
      </c>
      <c r="D391" s="6">
        <v>1</v>
      </c>
      <c r="E391" s="14">
        <f>VLOOKUP(B391,'[1]ESTUDIO DE MERCADO'!B$13:T$455,16,0)</f>
        <v>68661.98000000001</v>
      </c>
      <c r="F391" s="70"/>
    </row>
    <row r="392" spans="1:6">
      <c r="A392" s="13">
        <f t="shared" si="5"/>
        <v>381</v>
      </c>
      <c r="B392" s="11" t="s">
        <v>448</v>
      </c>
      <c r="C392" s="10" t="s">
        <v>16</v>
      </c>
      <c r="D392" s="6">
        <v>1</v>
      </c>
      <c r="E392" s="14">
        <f>VLOOKUP(B392,'[1]ESTUDIO DE MERCADO'!B$13:T$455,16,0)</f>
        <v>1369682.24</v>
      </c>
      <c r="F392" s="70"/>
    </row>
    <row r="393" spans="1:6">
      <c r="A393" s="13">
        <f t="shared" si="5"/>
        <v>382</v>
      </c>
      <c r="B393" s="11" t="s">
        <v>449</v>
      </c>
      <c r="C393" s="10" t="s">
        <v>16</v>
      </c>
      <c r="D393" s="6">
        <v>1</v>
      </c>
      <c r="E393" s="14">
        <f>VLOOKUP(B393,'[1]ESTUDIO DE MERCADO'!B$13:T$455,16,0)</f>
        <v>752252.57499999995</v>
      </c>
      <c r="F393" s="70"/>
    </row>
    <row r="394" spans="1:6">
      <c r="A394" s="13">
        <f t="shared" si="5"/>
        <v>383</v>
      </c>
      <c r="B394" s="11" t="s">
        <v>450</v>
      </c>
      <c r="C394" s="10" t="s">
        <v>16</v>
      </c>
      <c r="D394" s="6">
        <v>1</v>
      </c>
      <c r="E394" s="14">
        <f>VLOOKUP(B394,'[1]ESTUDIO DE MERCADO'!B$13:T$455,16,0)</f>
        <v>155593.02499999999</v>
      </c>
      <c r="F394" s="70"/>
    </row>
    <row r="395" spans="1:6">
      <c r="A395" s="13">
        <f t="shared" si="5"/>
        <v>384</v>
      </c>
      <c r="B395" s="11" t="s">
        <v>453</v>
      </c>
      <c r="C395" s="10" t="s">
        <v>16</v>
      </c>
      <c r="D395" s="6">
        <v>1</v>
      </c>
      <c r="E395" s="14">
        <f>VLOOKUP(B395,'[1]ESTUDIO DE MERCADO'!B$13:T$455,16,0)</f>
        <v>46914.17</v>
      </c>
      <c r="F395" s="70"/>
    </row>
    <row r="396" spans="1:6">
      <c r="A396" s="13">
        <f t="shared" si="5"/>
        <v>385</v>
      </c>
      <c r="B396" s="11" t="s">
        <v>454</v>
      </c>
      <c r="C396" s="10" t="s">
        <v>16</v>
      </c>
      <c r="D396" s="6">
        <v>1</v>
      </c>
      <c r="E396" s="14">
        <f>VLOOKUP(B396,'[1]ESTUDIO DE MERCADO'!B$13:T$455,16,0)</f>
        <v>58715.7255</v>
      </c>
      <c r="F396" s="70"/>
    </row>
    <row r="397" spans="1:6">
      <c r="A397" s="13">
        <f t="shared" si="5"/>
        <v>386</v>
      </c>
      <c r="B397" s="11" t="s">
        <v>455</v>
      </c>
      <c r="C397" s="10" t="s">
        <v>16</v>
      </c>
      <c r="D397" s="6">
        <v>1</v>
      </c>
      <c r="E397" s="14">
        <f>VLOOKUP(B397,'[1]ESTUDIO DE MERCADO'!B$13:T$455,16,0)</f>
        <v>58715.7255</v>
      </c>
      <c r="F397" s="70"/>
    </row>
    <row r="398" spans="1:6">
      <c r="A398" s="13">
        <f t="shared" ref="A398:A402" si="6">A397+1</f>
        <v>387</v>
      </c>
      <c r="B398" s="11" t="s">
        <v>456</v>
      </c>
      <c r="C398" s="10" t="s">
        <v>16</v>
      </c>
      <c r="D398" s="6">
        <v>1</v>
      </c>
      <c r="E398" s="14">
        <f>VLOOKUP(B398,'[1]ESTUDIO DE MERCADO'!B$13:T$455,16,0)</f>
        <v>58715.7255</v>
      </c>
      <c r="F398" s="70"/>
    </row>
    <row r="399" spans="1:6">
      <c r="A399" s="13">
        <f t="shared" si="6"/>
        <v>388</v>
      </c>
      <c r="B399" s="11" t="s">
        <v>457</v>
      </c>
      <c r="C399" s="10" t="s">
        <v>16</v>
      </c>
      <c r="D399" s="6">
        <v>1</v>
      </c>
      <c r="E399" s="14">
        <f>VLOOKUP(B399,'[1]ESTUDIO DE MERCADO'!B$13:T$455,16,0)</f>
        <v>73711.680500000002</v>
      </c>
      <c r="F399" s="70"/>
    </row>
    <row r="400" spans="1:6">
      <c r="A400" s="13">
        <f t="shared" si="6"/>
        <v>389</v>
      </c>
      <c r="B400" s="11" t="s">
        <v>458</v>
      </c>
      <c r="C400" s="10" t="s">
        <v>16</v>
      </c>
      <c r="D400" s="6">
        <v>1</v>
      </c>
      <c r="E400" s="14">
        <f>VLOOKUP(B400,'[1]ESTUDIO DE MERCADO'!B$13:T$455,16,0)</f>
        <v>377319.63500000001</v>
      </c>
      <c r="F400" s="70"/>
    </row>
    <row r="401" spans="1:6">
      <c r="A401" s="13">
        <f t="shared" si="6"/>
        <v>390</v>
      </c>
      <c r="B401" s="11" t="s">
        <v>459</v>
      </c>
      <c r="C401" s="10" t="s">
        <v>16</v>
      </c>
      <c r="D401" s="6">
        <v>1</v>
      </c>
      <c r="E401" s="14">
        <f>VLOOKUP(B401,'[1]ESTUDIO DE MERCADO'!B$13:T$455,16,0)</f>
        <v>3150373.2</v>
      </c>
      <c r="F401" s="70"/>
    </row>
    <row r="402" spans="1:6">
      <c r="A402" s="13">
        <f t="shared" si="6"/>
        <v>391</v>
      </c>
      <c r="B402" s="11" t="s">
        <v>460</v>
      </c>
      <c r="C402" s="10" t="s">
        <v>16</v>
      </c>
      <c r="D402" s="6">
        <v>1</v>
      </c>
      <c r="E402" s="14">
        <f>VLOOKUP(B402,'[1]ESTUDIO DE MERCADO'!B$13:T$455,16,0)</f>
        <v>2963573.2505000001</v>
      </c>
      <c r="F402" s="70"/>
    </row>
    <row r="403" spans="1:6">
      <c r="A403" s="55" t="s">
        <v>465</v>
      </c>
      <c r="B403" s="56"/>
      <c r="C403" s="56"/>
      <c r="D403" s="57"/>
      <c r="E403" s="15">
        <f>SUM(E12:E402)</f>
        <v>378908735.78050041</v>
      </c>
      <c r="F403" s="15">
        <f>SUM(F12:F402)</f>
        <v>0</v>
      </c>
    </row>
  </sheetData>
  <autoFilter ref="A11:F403" xr:uid="{40F1D6EA-CBBA-429A-98F9-C1CC974AD2E1}"/>
  <mergeCells count="16">
    <mergeCell ref="A403:D403"/>
    <mergeCell ref="B9:F9"/>
    <mergeCell ref="A10:F10"/>
    <mergeCell ref="B6:C6"/>
    <mergeCell ref="D6:D7"/>
    <mergeCell ref="E6:F7"/>
    <mergeCell ref="B7:C7"/>
    <mergeCell ref="B8:C8"/>
    <mergeCell ref="E8:F8"/>
    <mergeCell ref="B5:C5"/>
    <mergeCell ref="E5:F5"/>
    <mergeCell ref="A1:A3"/>
    <mergeCell ref="B1:D3"/>
    <mergeCell ref="E1:F3"/>
    <mergeCell ref="B4:C4"/>
    <mergeCell ref="E4:F4"/>
  </mergeCells>
  <dataValidations count="2"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1 D4:D6 D8" xr:uid="{EF00D103-627F-4E24-891E-0595D6D46EA5}"/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2:F402" xr:uid="{2DD2F9DB-77EB-4037-8FE3-888ECA9FABA0}">
      <formula1>E12</formula1>
    </dataValidation>
  </dataValidations>
  <pageMargins left="0.7" right="0.7" top="0.75" bottom="0.75" header="0.3" footer="0.3"/>
  <pageSetup scale="52" orientation="portrait" horizontalDpi="0" verticalDpi="0" r:id="rId1"/>
  <colBreaks count="1" manualBreakCount="1">
    <brk id="6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A303C-9050-4181-9760-0321DB286E06}">
  <sheetPr>
    <tabColor theme="7" tint="0.79998168889431442"/>
  </sheetPr>
  <dimension ref="A1:F354"/>
  <sheetViews>
    <sheetView showGridLines="0" zoomScale="98" zoomScaleNormal="98" workbookViewId="0">
      <selection activeCell="I9" sqref="I9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2.28515625" style="1" customWidth="1"/>
    <col min="4" max="4" width="15.140625" style="1" bestFit="1" customWidth="1"/>
    <col min="5" max="5" width="16.7109375" style="1" customWidth="1"/>
    <col min="6" max="6" width="19.42578125" style="1" bestFit="1" customWidth="1"/>
    <col min="7" max="16384" width="11.42578125" style="1"/>
  </cols>
  <sheetData>
    <row r="1" spans="1:6" ht="12.75" customHeight="1">
      <c r="A1" s="41"/>
      <c r="B1" s="42" t="s">
        <v>0</v>
      </c>
      <c r="C1" s="43"/>
      <c r="D1" s="44"/>
      <c r="E1" s="51" t="s">
        <v>9</v>
      </c>
      <c r="F1" s="52"/>
    </row>
    <row r="2" spans="1:6">
      <c r="A2" s="41"/>
      <c r="B2" s="45"/>
      <c r="C2" s="46"/>
      <c r="D2" s="47"/>
      <c r="E2" s="51"/>
      <c r="F2" s="52"/>
    </row>
    <row r="3" spans="1:6">
      <c r="A3" s="41"/>
      <c r="B3" s="48"/>
      <c r="C3" s="49"/>
      <c r="D3" s="50"/>
      <c r="E3" s="53"/>
      <c r="F3" s="54"/>
    </row>
    <row r="4" spans="1:6">
      <c r="A4" s="2" t="s">
        <v>4</v>
      </c>
      <c r="B4" s="39"/>
      <c r="C4" s="39"/>
      <c r="D4" s="3" t="s">
        <v>10</v>
      </c>
      <c r="E4" s="40"/>
      <c r="F4" s="40"/>
    </row>
    <row r="5" spans="1:6" ht="25.5">
      <c r="A5" s="2" t="s">
        <v>1</v>
      </c>
      <c r="B5" s="39"/>
      <c r="C5" s="39"/>
      <c r="D5" s="3" t="s">
        <v>11</v>
      </c>
      <c r="E5" s="40"/>
      <c r="F5" s="40"/>
    </row>
    <row r="6" spans="1:6">
      <c r="A6" s="2" t="s">
        <v>5</v>
      </c>
      <c r="B6" s="39"/>
      <c r="C6" s="39"/>
      <c r="D6" s="64" t="s">
        <v>12</v>
      </c>
      <c r="E6" s="66"/>
      <c r="F6" s="67"/>
    </row>
    <row r="7" spans="1:6">
      <c r="A7" s="2" t="s">
        <v>6</v>
      </c>
      <c r="B7" s="39"/>
      <c r="C7" s="39"/>
      <c r="D7" s="65"/>
      <c r="E7" s="68"/>
      <c r="F7" s="69"/>
    </row>
    <row r="8" spans="1:6">
      <c r="A8" s="4" t="s">
        <v>7</v>
      </c>
      <c r="B8" s="39"/>
      <c r="C8" s="39"/>
      <c r="D8" s="3" t="s">
        <v>13</v>
      </c>
      <c r="E8" s="40"/>
      <c r="F8" s="40"/>
    </row>
    <row r="9" spans="1:6" ht="48" customHeight="1">
      <c r="A9" s="5" t="s">
        <v>8</v>
      </c>
      <c r="B9" s="58" t="s">
        <v>464</v>
      </c>
      <c r="C9" s="59"/>
      <c r="D9" s="59"/>
      <c r="E9" s="59"/>
      <c r="F9" s="60"/>
    </row>
    <row r="10" spans="1:6">
      <c r="A10" s="61" t="s">
        <v>468</v>
      </c>
      <c r="B10" s="62"/>
      <c r="C10" s="62"/>
      <c r="D10" s="62"/>
      <c r="E10" s="62"/>
      <c r="F10" s="63"/>
    </row>
    <row r="11" spans="1:6" ht="51">
      <c r="A11" s="8" t="s">
        <v>2</v>
      </c>
      <c r="B11" s="8" t="s">
        <v>3</v>
      </c>
      <c r="C11" s="8" t="s">
        <v>16</v>
      </c>
      <c r="D11" s="8" t="s">
        <v>463</v>
      </c>
      <c r="E11" s="9" t="s">
        <v>14</v>
      </c>
      <c r="F11" s="8" t="s">
        <v>15</v>
      </c>
    </row>
    <row r="12" spans="1:6">
      <c r="A12" s="13">
        <v>1</v>
      </c>
      <c r="B12" s="11" t="s">
        <v>17</v>
      </c>
      <c r="C12" s="10" t="s">
        <v>16</v>
      </c>
      <c r="D12" s="6">
        <v>1</v>
      </c>
      <c r="E12" s="14">
        <f>VLOOKUP(B12,'[1]ESTUDIO DE MERCADO'!B$13:T$455,17,0)</f>
        <v>108041.64499999999</v>
      </c>
      <c r="F12" s="7"/>
    </row>
    <row r="13" spans="1:6">
      <c r="A13" s="13">
        <v>2</v>
      </c>
      <c r="B13" s="11" t="s">
        <v>18</v>
      </c>
      <c r="C13" s="10" t="s">
        <v>16</v>
      </c>
      <c r="D13" s="6">
        <v>1</v>
      </c>
      <c r="E13" s="14">
        <f>VLOOKUP(B13,'[1]ESTUDIO DE MERCADO'!B$13:T$455,17,0)</f>
        <v>46446.784500000002</v>
      </c>
      <c r="F13" s="7"/>
    </row>
    <row r="14" spans="1:6">
      <c r="A14" s="13">
        <v>3</v>
      </c>
      <c r="B14" s="11" t="s">
        <v>19</v>
      </c>
      <c r="C14" s="10" t="s">
        <v>20</v>
      </c>
      <c r="D14" s="6">
        <v>1</v>
      </c>
      <c r="E14" s="14">
        <f>VLOOKUP(B14,'[1]ESTUDIO DE MERCADO'!B$13:T$455,17,0)</f>
        <v>50980.7255</v>
      </c>
      <c r="F14" s="7"/>
    </row>
    <row r="15" spans="1:6">
      <c r="A15" s="13">
        <v>4</v>
      </c>
      <c r="B15" s="11" t="s">
        <v>21</v>
      </c>
      <c r="C15" s="10" t="s">
        <v>20</v>
      </c>
      <c r="D15" s="6">
        <v>1</v>
      </c>
      <c r="E15" s="14">
        <f>VLOOKUP(B15,'[1]ESTUDIO DE MERCADO'!B$13:T$455,17,0)</f>
        <v>54013.385999999999</v>
      </c>
      <c r="F15" s="7"/>
    </row>
    <row r="16" spans="1:6">
      <c r="A16" s="13">
        <v>5</v>
      </c>
      <c r="B16" s="11" t="s">
        <v>22</v>
      </c>
      <c r="C16" s="10" t="s">
        <v>20</v>
      </c>
      <c r="D16" s="6">
        <v>1</v>
      </c>
      <c r="E16" s="14">
        <f>VLOOKUP(B16,'[1]ESTUDIO DE MERCADO'!B$13:T$455,17,0)</f>
        <v>54013.385999999999</v>
      </c>
      <c r="F16" s="7"/>
    </row>
    <row r="17" spans="1:6">
      <c r="A17" s="13">
        <v>6</v>
      </c>
      <c r="B17" s="11" t="s">
        <v>23</v>
      </c>
      <c r="C17" s="10" t="s">
        <v>20</v>
      </c>
      <c r="D17" s="6">
        <v>1</v>
      </c>
      <c r="E17" s="14">
        <f>VLOOKUP(B17,'[1]ESTUDIO DE MERCADO'!B$13:T$455,17,0)</f>
        <v>54013.385999999999</v>
      </c>
      <c r="F17" s="7"/>
    </row>
    <row r="18" spans="1:6">
      <c r="A18" s="13">
        <v>7</v>
      </c>
      <c r="B18" s="11" t="s">
        <v>24</v>
      </c>
      <c r="C18" s="10" t="s">
        <v>16</v>
      </c>
      <c r="D18" s="6">
        <v>1</v>
      </c>
      <c r="E18" s="14">
        <f>VLOOKUP(B18,'[1]ESTUDIO DE MERCADO'!B$13:T$455,17,0)</f>
        <v>45438.074999999997</v>
      </c>
      <c r="F18" s="7"/>
    </row>
    <row r="19" spans="1:6">
      <c r="A19" s="13">
        <v>8</v>
      </c>
      <c r="B19" s="11" t="s">
        <v>25</v>
      </c>
      <c r="C19" s="10" t="s">
        <v>16</v>
      </c>
      <c r="D19" s="6">
        <v>1</v>
      </c>
      <c r="E19" s="14">
        <f>VLOOKUP(B19,'[1]ESTUDIO DE MERCADO'!B$13:T$455,17,0)</f>
        <v>5805976.25</v>
      </c>
      <c r="F19" s="7"/>
    </row>
    <row r="20" spans="1:6">
      <c r="A20" s="13">
        <v>9</v>
      </c>
      <c r="B20" s="11" t="s">
        <v>26</v>
      </c>
      <c r="C20" s="10" t="s">
        <v>27</v>
      </c>
      <c r="D20" s="6">
        <v>1</v>
      </c>
      <c r="E20" s="14">
        <f>VLOOKUP(B20,'[1]ESTUDIO DE MERCADO'!B$13:T$455,17,0)</f>
        <v>598772.85499999998</v>
      </c>
      <c r="F20" s="7"/>
    </row>
    <row r="21" spans="1:6">
      <c r="A21" s="13">
        <v>10</v>
      </c>
      <c r="B21" s="11" t="s">
        <v>28</v>
      </c>
      <c r="C21" s="10" t="s">
        <v>16</v>
      </c>
      <c r="D21" s="6">
        <v>1</v>
      </c>
      <c r="E21" s="14">
        <f>VLOOKUP(B21,'[1]ESTUDIO DE MERCADO'!B$13:T$455,17,0)</f>
        <v>1076017.3149999999</v>
      </c>
      <c r="F21" s="7"/>
    </row>
    <row r="22" spans="1:6">
      <c r="A22" s="13">
        <v>11</v>
      </c>
      <c r="B22" s="11" t="s">
        <v>30</v>
      </c>
      <c r="C22" s="10" t="s">
        <v>16</v>
      </c>
      <c r="D22" s="6">
        <v>1</v>
      </c>
      <c r="E22" s="14">
        <f>VLOOKUP(B22,'[1]ESTUDIO DE MERCADO'!B$13:T$455,17,0)</f>
        <v>280705.30449999997</v>
      </c>
      <c r="F22" s="7"/>
    </row>
    <row r="23" spans="1:6">
      <c r="A23" s="13">
        <v>12</v>
      </c>
      <c r="B23" s="11" t="s">
        <v>31</v>
      </c>
      <c r="C23" s="10" t="s">
        <v>16</v>
      </c>
      <c r="D23" s="6">
        <v>1</v>
      </c>
      <c r="E23" s="14">
        <f>VLOOKUP(B23,'[1]ESTUDIO DE MERCADO'!B$13:T$455,17,0)</f>
        <v>109051.38</v>
      </c>
      <c r="F23" s="7"/>
    </row>
    <row r="24" spans="1:6">
      <c r="A24" s="13">
        <v>13</v>
      </c>
      <c r="B24" s="11" t="s">
        <v>38</v>
      </c>
      <c r="C24" s="10" t="s">
        <v>16</v>
      </c>
      <c r="D24" s="6">
        <v>1</v>
      </c>
      <c r="E24" s="14">
        <f>VLOOKUP(B24,'[1]ESTUDIO DE MERCADO'!B$13:T$455,17,0)</f>
        <v>1064260.69</v>
      </c>
      <c r="F24" s="7"/>
    </row>
    <row r="25" spans="1:6">
      <c r="A25" s="13">
        <v>14</v>
      </c>
      <c r="B25" s="11" t="s">
        <v>39</v>
      </c>
      <c r="C25" s="10" t="s">
        <v>27</v>
      </c>
      <c r="D25" s="6">
        <v>1</v>
      </c>
      <c r="E25" s="14">
        <f>VLOOKUP(B25,'[1]ESTUDIO DE MERCADO'!B$13:T$455,17,0)</f>
        <v>1064260.69</v>
      </c>
      <c r="F25" s="7"/>
    </row>
    <row r="26" spans="1:6">
      <c r="A26" s="13">
        <v>15</v>
      </c>
      <c r="B26" s="11" t="s">
        <v>40</v>
      </c>
      <c r="C26" s="10" t="s">
        <v>27</v>
      </c>
      <c r="D26" s="6">
        <v>1</v>
      </c>
      <c r="E26" s="14">
        <f>VLOOKUP(B26,'[1]ESTUDIO DE MERCADO'!B$13:T$455,17,0)</f>
        <v>5048.6750000000002</v>
      </c>
      <c r="F26" s="7"/>
    </row>
    <row r="27" spans="1:6">
      <c r="A27" s="13">
        <v>16</v>
      </c>
      <c r="B27" s="11" t="s">
        <v>41</v>
      </c>
      <c r="C27" s="10" t="s">
        <v>27</v>
      </c>
      <c r="D27" s="6">
        <v>1</v>
      </c>
      <c r="E27" s="14">
        <f>VLOOKUP(B27,'[1]ESTUDIO DE MERCADO'!B$13:T$455,17,0)</f>
        <v>190840.9405</v>
      </c>
      <c r="F27" s="7"/>
    </row>
    <row r="28" spans="1:6">
      <c r="A28" s="13">
        <v>17</v>
      </c>
      <c r="B28" s="11" t="s">
        <v>43</v>
      </c>
      <c r="C28" s="10" t="s">
        <v>16</v>
      </c>
      <c r="D28" s="6">
        <v>1</v>
      </c>
      <c r="E28" s="14">
        <f>VLOOKUP(B28,'[1]ESTUDIO DE MERCADO'!B$13:T$455,17,0)</f>
        <v>30292.05</v>
      </c>
      <c r="F28" s="7"/>
    </row>
    <row r="29" spans="1:6">
      <c r="A29" s="13">
        <v>18</v>
      </c>
      <c r="B29" s="11" t="s">
        <v>44</v>
      </c>
      <c r="C29" s="10" t="s">
        <v>16</v>
      </c>
      <c r="D29" s="6">
        <v>1</v>
      </c>
      <c r="E29" s="14">
        <f>VLOOKUP(B29,'[1]ESTUDIO DE MERCADO'!B$13:T$455,17,0)</f>
        <v>3962491.38</v>
      </c>
      <c r="F29" s="7"/>
    </row>
    <row r="30" spans="1:6">
      <c r="A30" s="13">
        <v>19</v>
      </c>
      <c r="B30" s="11" t="s">
        <v>45</v>
      </c>
      <c r="C30" s="10" t="s">
        <v>16</v>
      </c>
      <c r="D30" s="6">
        <v>1</v>
      </c>
      <c r="E30" s="14">
        <f>VLOOKUP(B30,'[1]ESTUDIO DE MERCADO'!B$13:T$455,17,0)</f>
        <v>3962491.38</v>
      </c>
      <c r="F30" s="7"/>
    </row>
    <row r="31" spans="1:6">
      <c r="A31" s="13">
        <v>20</v>
      </c>
      <c r="B31" s="11" t="s">
        <v>46</v>
      </c>
      <c r="C31" s="10" t="s">
        <v>16</v>
      </c>
      <c r="D31" s="6">
        <v>1</v>
      </c>
      <c r="E31" s="14">
        <f>VLOOKUP(B31,'[1]ESTUDIO DE MERCADO'!B$13:T$455,17,0)</f>
        <v>3962491.38</v>
      </c>
      <c r="F31" s="7"/>
    </row>
    <row r="32" spans="1:6">
      <c r="A32" s="13">
        <v>21</v>
      </c>
      <c r="B32" s="11" t="s">
        <v>47</v>
      </c>
      <c r="C32" s="10" t="s">
        <v>27</v>
      </c>
      <c r="D32" s="6">
        <v>1</v>
      </c>
      <c r="E32" s="14">
        <f>VLOOKUP(B32,'[1]ESTUDIO DE MERCADO'!B$13:T$455,17,0)</f>
        <v>3336164.44</v>
      </c>
      <c r="F32" s="7"/>
    </row>
    <row r="33" spans="1:6">
      <c r="A33" s="13">
        <v>22</v>
      </c>
      <c r="B33" s="11" t="s">
        <v>49</v>
      </c>
      <c r="C33" s="10" t="s">
        <v>27</v>
      </c>
      <c r="D33" s="6">
        <v>1</v>
      </c>
      <c r="E33" s="14">
        <f>VLOOKUP(B33,'[1]ESTUDIO DE MERCADO'!B$13:T$455,17,0)</f>
        <v>65632.774999999994</v>
      </c>
      <c r="F33" s="7"/>
    </row>
    <row r="34" spans="1:6">
      <c r="A34" s="13">
        <v>23</v>
      </c>
      <c r="B34" s="11" t="s">
        <v>52</v>
      </c>
      <c r="C34" s="10" t="s">
        <v>16</v>
      </c>
      <c r="D34" s="6">
        <v>1</v>
      </c>
      <c r="E34" s="14">
        <f>VLOOKUP(B34,'[1]ESTUDIO DE MERCADO'!B$13:T$455,17,0)</f>
        <v>576834.78</v>
      </c>
      <c r="F34" s="7"/>
    </row>
    <row r="35" spans="1:6">
      <c r="A35" s="13">
        <v>24</v>
      </c>
      <c r="B35" s="11" t="s">
        <v>53</v>
      </c>
      <c r="C35" s="10" t="s">
        <v>16</v>
      </c>
      <c r="D35" s="6">
        <v>1</v>
      </c>
      <c r="E35" s="14">
        <f>VLOOKUP(B35,'[1]ESTUDIO DE MERCADO'!B$13:T$455,17,0)</f>
        <v>576834.78</v>
      </c>
      <c r="F35" s="7"/>
    </row>
    <row r="36" spans="1:6">
      <c r="A36" s="13">
        <v>25</v>
      </c>
      <c r="B36" s="11" t="s">
        <v>54</v>
      </c>
      <c r="C36" s="10" t="s">
        <v>16</v>
      </c>
      <c r="D36" s="6">
        <v>1</v>
      </c>
      <c r="E36" s="14">
        <f>VLOOKUP(B36,'[1]ESTUDIO DE MERCADO'!B$13:T$455,17,0)</f>
        <v>576834.78</v>
      </c>
      <c r="F36" s="7"/>
    </row>
    <row r="37" spans="1:6">
      <c r="A37" s="13">
        <v>26</v>
      </c>
      <c r="B37" s="11" t="s">
        <v>55</v>
      </c>
      <c r="C37" s="10" t="s">
        <v>16</v>
      </c>
      <c r="D37" s="6">
        <v>1</v>
      </c>
      <c r="E37" s="14">
        <f>VLOOKUP(B37,'[1]ESTUDIO DE MERCADO'!B$13:T$455,17,0)</f>
        <v>1359102.2845000001</v>
      </c>
      <c r="F37" s="7"/>
    </row>
    <row r="38" spans="1:6">
      <c r="A38" s="13">
        <v>27</v>
      </c>
      <c r="B38" s="11" t="s">
        <v>56</v>
      </c>
      <c r="C38" s="10" t="s">
        <v>16</v>
      </c>
      <c r="D38" s="6">
        <v>1</v>
      </c>
      <c r="E38" s="14">
        <f>VLOOKUP(B38,'[1]ESTUDIO DE MERCADO'!B$13:T$455,17,0)</f>
        <v>1359102.2845000001</v>
      </c>
      <c r="F38" s="7"/>
    </row>
    <row r="39" spans="1:6">
      <c r="A39" s="13">
        <v>28</v>
      </c>
      <c r="B39" s="11" t="s">
        <v>57</v>
      </c>
      <c r="C39" s="10" t="s">
        <v>16</v>
      </c>
      <c r="D39" s="6">
        <v>1</v>
      </c>
      <c r="E39" s="14">
        <f>VLOOKUP(B39,'[1]ESTUDIO DE MERCADO'!B$13:T$455,17,0)</f>
        <v>755280.75450000004</v>
      </c>
      <c r="F39" s="7"/>
    </row>
    <row r="40" spans="1:6">
      <c r="A40" s="13">
        <v>29</v>
      </c>
      <c r="B40" s="11" t="s">
        <v>58</v>
      </c>
      <c r="C40" s="10" t="s">
        <v>16</v>
      </c>
      <c r="D40" s="6">
        <v>1</v>
      </c>
      <c r="E40" s="14">
        <f>VLOOKUP(B40,'[1]ESTUDIO DE MERCADO'!B$13:T$455,17,0)</f>
        <v>343309.9</v>
      </c>
      <c r="F40" s="7"/>
    </row>
    <row r="41" spans="1:6">
      <c r="A41" s="13">
        <v>30</v>
      </c>
      <c r="B41" s="11" t="s">
        <v>59</v>
      </c>
      <c r="C41" s="10" t="s">
        <v>16</v>
      </c>
      <c r="D41" s="6">
        <v>1</v>
      </c>
      <c r="E41" s="14">
        <f>VLOOKUP(B41,'[1]ESTUDIO DE MERCADO'!B$13:T$455,17,0)</f>
        <v>100973.5</v>
      </c>
      <c r="F41" s="7"/>
    </row>
    <row r="42" spans="1:6">
      <c r="A42" s="13">
        <v>31</v>
      </c>
      <c r="B42" s="11" t="s">
        <v>60</v>
      </c>
      <c r="C42" s="10" t="s">
        <v>16</v>
      </c>
      <c r="D42" s="6">
        <v>1</v>
      </c>
      <c r="E42" s="14">
        <f>VLOOKUP(B42,'[1]ESTUDIO DE MERCADO'!B$13:T$455,17,0)</f>
        <v>1392911.5</v>
      </c>
      <c r="F42" s="7"/>
    </row>
    <row r="43" spans="1:6">
      <c r="A43" s="13">
        <v>32</v>
      </c>
      <c r="B43" s="11" t="s">
        <v>61</v>
      </c>
      <c r="C43" s="10" t="s">
        <v>27</v>
      </c>
      <c r="D43" s="6">
        <v>1</v>
      </c>
      <c r="E43" s="14">
        <f>VLOOKUP(B43,'[1]ESTUDIO DE MERCADO'!B$13:T$455,17,0)</f>
        <v>1392911.5</v>
      </c>
      <c r="F43" s="7"/>
    </row>
    <row r="44" spans="1:6">
      <c r="A44" s="13">
        <v>33</v>
      </c>
      <c r="B44" s="11" t="s">
        <v>62</v>
      </c>
      <c r="C44" s="10" t="s">
        <v>16</v>
      </c>
      <c r="D44" s="6">
        <v>1</v>
      </c>
      <c r="E44" s="14">
        <f>VLOOKUP(B44,'[1]ESTUDIO DE MERCADO'!B$13:T$455,17,0)</f>
        <v>1328545.71</v>
      </c>
      <c r="F44" s="7"/>
    </row>
    <row r="45" spans="1:6">
      <c r="A45" s="13">
        <v>34</v>
      </c>
      <c r="B45" s="11" t="s">
        <v>65</v>
      </c>
      <c r="C45" s="10" t="s">
        <v>16</v>
      </c>
      <c r="D45" s="6">
        <v>1</v>
      </c>
      <c r="E45" s="14">
        <f>VLOOKUP(B45,'[1]ESTUDIO DE MERCADO'!B$13:T$455,17,0)</f>
        <v>24971375.5</v>
      </c>
      <c r="F45" s="7"/>
    </row>
    <row r="46" spans="1:6">
      <c r="A46" s="13">
        <v>35</v>
      </c>
      <c r="B46" s="11" t="s">
        <v>66</v>
      </c>
      <c r="C46" s="10" t="s">
        <v>16</v>
      </c>
      <c r="D46" s="6">
        <v>1</v>
      </c>
      <c r="E46" s="14">
        <f>VLOOKUP(B46,'[1]ESTUDIO DE MERCADO'!B$13:T$455,17,0)</f>
        <v>2544532.2000000002</v>
      </c>
      <c r="F46" s="7"/>
    </row>
    <row r="47" spans="1:6">
      <c r="A47" s="13">
        <v>36</v>
      </c>
      <c r="B47" s="11" t="s">
        <v>67</v>
      </c>
      <c r="C47" s="10" t="s">
        <v>16</v>
      </c>
      <c r="D47" s="6">
        <v>1</v>
      </c>
      <c r="E47" s="14">
        <f>VLOOKUP(B47,'[1]ESTUDIO DE MERCADO'!B$13:T$455,17,0)</f>
        <v>585646.30000000005</v>
      </c>
      <c r="F47" s="7"/>
    </row>
    <row r="48" spans="1:6">
      <c r="A48" s="13">
        <v>37</v>
      </c>
      <c r="B48" s="11" t="s">
        <v>68</v>
      </c>
      <c r="C48" s="10" t="s">
        <v>16</v>
      </c>
      <c r="D48" s="6">
        <v>1</v>
      </c>
      <c r="E48" s="14">
        <f>VLOOKUP(B48,'[1]ESTUDIO DE MERCADO'!B$13:T$455,17,0)</f>
        <v>679494.82550000004</v>
      </c>
      <c r="F48" s="7"/>
    </row>
    <row r="49" spans="1:6">
      <c r="A49" s="13">
        <v>38</v>
      </c>
      <c r="B49" s="11" t="s">
        <v>69</v>
      </c>
      <c r="C49" s="10" t="s">
        <v>16</v>
      </c>
      <c r="D49" s="6">
        <v>1</v>
      </c>
      <c r="E49" s="14">
        <f>VLOOKUP(B49,'[1]ESTUDIO DE MERCADO'!B$13:T$455,17,0)</f>
        <v>679494.82550000004</v>
      </c>
      <c r="F49" s="7"/>
    </row>
    <row r="50" spans="1:6">
      <c r="A50" s="13">
        <v>39</v>
      </c>
      <c r="B50" s="11" t="s">
        <v>70</v>
      </c>
      <c r="C50" s="10" t="s">
        <v>16</v>
      </c>
      <c r="D50" s="6">
        <v>1</v>
      </c>
      <c r="E50" s="14">
        <f>VLOOKUP(B50,'[1]ESTUDIO DE MERCADO'!B$13:T$455,17,0)</f>
        <v>827982.7</v>
      </c>
      <c r="F50" s="7"/>
    </row>
    <row r="51" spans="1:6">
      <c r="A51" s="13">
        <v>40</v>
      </c>
      <c r="B51" s="11" t="s">
        <v>72</v>
      </c>
      <c r="C51" s="10" t="s">
        <v>16</v>
      </c>
      <c r="D51" s="6">
        <v>1</v>
      </c>
      <c r="E51" s="14">
        <f>VLOOKUP(B51,'[1]ESTUDIO DE MERCADO'!B$13:T$455,17,0)</f>
        <v>2062888.605</v>
      </c>
      <c r="F51" s="7"/>
    </row>
    <row r="52" spans="1:6">
      <c r="A52" s="13">
        <v>41</v>
      </c>
      <c r="B52" s="11" t="s">
        <v>73</v>
      </c>
      <c r="C52" s="10" t="s">
        <v>16</v>
      </c>
      <c r="D52" s="6">
        <v>1</v>
      </c>
      <c r="E52" s="14">
        <f>VLOOKUP(B52,'[1]ESTUDIO DE MERCADO'!B$13:T$455,17,0)</f>
        <v>2062888.605</v>
      </c>
      <c r="F52" s="7"/>
    </row>
    <row r="53" spans="1:6">
      <c r="A53" s="13">
        <v>42</v>
      </c>
      <c r="B53" s="11" t="s">
        <v>74</v>
      </c>
      <c r="C53" s="10" t="s">
        <v>16</v>
      </c>
      <c r="D53" s="6">
        <v>1</v>
      </c>
      <c r="E53" s="14">
        <f>VLOOKUP(B53,'[1]ESTUDIO DE MERCADO'!B$13:T$455,17,0)</f>
        <v>196899.3505</v>
      </c>
      <c r="F53" s="7"/>
    </row>
    <row r="54" spans="1:6">
      <c r="A54" s="13">
        <v>43</v>
      </c>
      <c r="B54" s="11" t="s">
        <v>75</v>
      </c>
      <c r="C54" s="10" t="s">
        <v>16</v>
      </c>
      <c r="D54" s="6">
        <v>1</v>
      </c>
      <c r="E54" s="14">
        <f>VLOOKUP(B54,'[1]ESTUDIO DE MERCADO'!B$13:T$455,17,0)</f>
        <v>1169273.1299999999</v>
      </c>
      <c r="F54" s="7"/>
    </row>
    <row r="55" spans="1:6">
      <c r="A55" s="13">
        <v>44</v>
      </c>
      <c r="B55" s="11" t="s">
        <v>76</v>
      </c>
      <c r="C55" s="10" t="s">
        <v>16</v>
      </c>
      <c r="D55" s="6">
        <v>1</v>
      </c>
      <c r="E55" s="14">
        <f>VLOOKUP(B55,'[1]ESTUDIO DE MERCADO'!B$13:T$455,17,0)</f>
        <v>2062888.605</v>
      </c>
      <c r="F55" s="7"/>
    </row>
    <row r="56" spans="1:6">
      <c r="A56" s="13">
        <v>45</v>
      </c>
      <c r="B56" s="11" t="s">
        <v>77</v>
      </c>
      <c r="C56" s="10" t="s">
        <v>16</v>
      </c>
      <c r="D56" s="6">
        <v>1</v>
      </c>
      <c r="E56" s="14">
        <f>VLOOKUP(B56,'[1]ESTUDIO DE MERCADO'!B$13:T$455,17,0)</f>
        <v>14205961.715</v>
      </c>
      <c r="F56" s="7"/>
    </row>
    <row r="57" spans="1:6">
      <c r="A57" s="13">
        <v>46</v>
      </c>
      <c r="B57" s="11" t="s">
        <v>78</v>
      </c>
      <c r="C57" s="10" t="s">
        <v>16</v>
      </c>
      <c r="D57" s="6">
        <v>1</v>
      </c>
      <c r="E57" s="14">
        <f>VLOOKUP(B57,'[1]ESTUDIO DE MERCADO'!B$13:T$455,17,0)</f>
        <v>3711785.8600000003</v>
      </c>
      <c r="F57" s="7"/>
    </row>
    <row r="58" spans="1:6">
      <c r="A58" s="13">
        <v>47</v>
      </c>
      <c r="B58" s="11" t="s">
        <v>80</v>
      </c>
      <c r="C58" s="10" t="s">
        <v>16</v>
      </c>
      <c r="D58" s="6">
        <v>1</v>
      </c>
      <c r="E58" s="14">
        <f>VLOOKUP(B58,'[1]ESTUDIO DE MERCADO'!B$13:T$455,17,0)</f>
        <v>11107.084999999999</v>
      </c>
      <c r="F58" s="7"/>
    </row>
    <row r="59" spans="1:6">
      <c r="A59" s="13">
        <v>48</v>
      </c>
      <c r="B59" s="11" t="s">
        <v>81</v>
      </c>
      <c r="C59" s="10" t="s">
        <v>16</v>
      </c>
      <c r="D59" s="6">
        <v>1</v>
      </c>
      <c r="E59" s="14">
        <f>VLOOKUP(B59,'[1]ESTUDIO DE MERCADO'!B$13:T$455,17,0)</f>
        <v>11107.084999999999</v>
      </c>
      <c r="F59" s="7"/>
    </row>
    <row r="60" spans="1:6">
      <c r="A60" s="13">
        <v>49</v>
      </c>
      <c r="B60" s="11" t="s">
        <v>82</v>
      </c>
      <c r="C60" s="10" t="s">
        <v>16</v>
      </c>
      <c r="D60" s="6">
        <v>1</v>
      </c>
      <c r="E60" s="14">
        <f>VLOOKUP(B60,'[1]ESTUDIO DE MERCADO'!B$13:T$455,17,0)</f>
        <v>85828.500499999995</v>
      </c>
      <c r="F60" s="7"/>
    </row>
    <row r="61" spans="1:6">
      <c r="A61" s="13">
        <v>50</v>
      </c>
      <c r="B61" s="11" t="s">
        <v>83</v>
      </c>
      <c r="C61" s="10" t="s">
        <v>16</v>
      </c>
      <c r="D61" s="6">
        <v>1</v>
      </c>
      <c r="E61" s="14">
        <f>VLOOKUP(B61,'[1]ESTUDIO DE MERCADO'!B$13:T$455,17,0)</f>
        <v>85828.500499999995</v>
      </c>
      <c r="F61" s="7"/>
    </row>
    <row r="62" spans="1:6">
      <c r="A62" s="13">
        <v>51</v>
      </c>
      <c r="B62" s="11" t="s">
        <v>84</v>
      </c>
      <c r="C62" s="10" t="s">
        <v>16</v>
      </c>
      <c r="D62" s="6">
        <v>1</v>
      </c>
      <c r="E62" s="14">
        <f>VLOOKUP(B62,'[1]ESTUDIO DE MERCADO'!B$13:T$455,17,0)</f>
        <v>190840.9405</v>
      </c>
      <c r="F62" s="7"/>
    </row>
    <row r="63" spans="1:6">
      <c r="A63" s="13">
        <v>52</v>
      </c>
      <c r="B63" s="11" t="s">
        <v>85</v>
      </c>
      <c r="C63" s="10" t="s">
        <v>16</v>
      </c>
      <c r="D63" s="6">
        <v>1</v>
      </c>
      <c r="E63" s="14">
        <f>VLOOKUP(B63,'[1]ESTUDIO DE MERCADO'!B$13:T$455,17,0)</f>
        <v>190840.9405</v>
      </c>
      <c r="F63" s="7"/>
    </row>
    <row r="64" spans="1:6">
      <c r="A64" s="13">
        <v>53</v>
      </c>
      <c r="B64" s="11" t="s">
        <v>86</v>
      </c>
      <c r="C64" s="12" t="s">
        <v>16</v>
      </c>
      <c r="D64" s="6">
        <v>1</v>
      </c>
      <c r="E64" s="14">
        <f>VLOOKUP(B64,'[1]ESTUDIO DE MERCADO'!B$13:T$455,17,0)</f>
        <v>8077.88</v>
      </c>
      <c r="F64" s="7"/>
    </row>
    <row r="65" spans="1:6">
      <c r="A65" s="13">
        <v>54</v>
      </c>
      <c r="B65" s="11" t="s">
        <v>87</v>
      </c>
      <c r="C65" s="10" t="s">
        <v>16</v>
      </c>
      <c r="D65" s="6">
        <v>1</v>
      </c>
      <c r="E65" s="14">
        <f>VLOOKUP(B65,'[1]ESTUDIO DE MERCADO'!B$13:T$455,17,0)</f>
        <v>17165.495000000003</v>
      </c>
      <c r="F65" s="7"/>
    </row>
    <row r="66" spans="1:6">
      <c r="A66" s="13">
        <v>55</v>
      </c>
      <c r="B66" s="11" t="s">
        <v>88</v>
      </c>
      <c r="C66" s="10" t="s">
        <v>16</v>
      </c>
      <c r="D66" s="6">
        <v>1</v>
      </c>
      <c r="E66" s="14">
        <f>VLOOKUP(B66,'[1]ESTUDIO DE MERCADO'!B$13:T$455,17,0)</f>
        <v>18175.23</v>
      </c>
      <c r="F66" s="7"/>
    </row>
    <row r="67" spans="1:6">
      <c r="A67" s="13">
        <v>56</v>
      </c>
      <c r="B67" s="11" t="s">
        <v>89</v>
      </c>
      <c r="C67" s="12" t="s">
        <v>16</v>
      </c>
      <c r="D67" s="6">
        <v>1</v>
      </c>
      <c r="E67" s="14">
        <f>VLOOKUP(B67,'[1]ESTUDIO DE MERCADO'!B$13:T$455,17,0)</f>
        <v>8077.88</v>
      </c>
      <c r="F67" s="7"/>
    </row>
    <row r="68" spans="1:6">
      <c r="A68" s="13">
        <v>57</v>
      </c>
      <c r="B68" s="11" t="s">
        <v>90</v>
      </c>
      <c r="C68" s="10" t="s">
        <v>16</v>
      </c>
      <c r="D68" s="6">
        <v>1</v>
      </c>
      <c r="E68" s="14">
        <f>VLOOKUP(B68,'[1]ESTUDIO DE MERCADO'!B$13:T$455,17,0)</f>
        <v>9188.6149999999998</v>
      </c>
      <c r="F68" s="7"/>
    </row>
    <row r="69" spans="1:6">
      <c r="A69" s="13">
        <v>58</v>
      </c>
      <c r="B69" s="11" t="s">
        <v>91</v>
      </c>
      <c r="C69" s="10" t="s">
        <v>16</v>
      </c>
      <c r="D69" s="6">
        <v>1</v>
      </c>
      <c r="E69" s="14">
        <f>VLOOKUP(B69,'[1]ESTUDIO DE MERCADO'!B$13:T$455,17,0)</f>
        <v>85828.500499999995</v>
      </c>
      <c r="F69" s="7"/>
    </row>
    <row r="70" spans="1:6">
      <c r="A70" s="13">
        <v>59</v>
      </c>
      <c r="B70" s="11" t="s">
        <v>92</v>
      </c>
      <c r="C70" s="10" t="s">
        <v>16</v>
      </c>
      <c r="D70" s="6">
        <v>1</v>
      </c>
      <c r="E70" s="14">
        <f>VLOOKUP(B70,'[1]ESTUDIO DE MERCADO'!B$13:T$455,17,0)</f>
        <v>83808.005000000005</v>
      </c>
      <c r="F70" s="7"/>
    </row>
    <row r="71" spans="1:6">
      <c r="A71" s="13">
        <v>60</v>
      </c>
      <c r="B71" s="11" t="s">
        <v>93</v>
      </c>
      <c r="C71" s="10" t="s">
        <v>16</v>
      </c>
      <c r="D71" s="6">
        <v>1</v>
      </c>
      <c r="E71" s="14">
        <f>VLOOKUP(B71,'[1]ESTUDIO DE MERCADO'!B$13:T$455,17,0)</f>
        <v>14205961.715</v>
      </c>
      <c r="F71" s="7"/>
    </row>
    <row r="72" spans="1:6">
      <c r="A72" s="13">
        <v>61</v>
      </c>
      <c r="B72" s="11" t="s">
        <v>94</v>
      </c>
      <c r="C72" s="10" t="s">
        <v>16</v>
      </c>
      <c r="D72" s="6">
        <v>1</v>
      </c>
      <c r="E72" s="14">
        <f>VLOOKUP(B72,'[1]ESTUDIO DE MERCADO'!B$13:T$455,17,0)</f>
        <v>399855.06</v>
      </c>
      <c r="F72" s="7"/>
    </row>
    <row r="73" spans="1:6">
      <c r="A73" s="13">
        <v>62</v>
      </c>
      <c r="B73" s="11" t="s">
        <v>95</v>
      </c>
      <c r="C73" s="10" t="s">
        <v>96</v>
      </c>
      <c r="D73" s="6">
        <v>1</v>
      </c>
      <c r="E73" s="14">
        <f>VLOOKUP(B73,'[1]ESTUDIO DE MERCADO'!B$13:T$455,17,0)</f>
        <v>82178.570000000007</v>
      </c>
      <c r="F73" s="7"/>
    </row>
    <row r="74" spans="1:6">
      <c r="A74" s="13">
        <v>63</v>
      </c>
      <c r="B74" s="11" t="s">
        <v>97</v>
      </c>
      <c r="C74" s="10" t="s">
        <v>16</v>
      </c>
      <c r="D74" s="6">
        <v>1</v>
      </c>
      <c r="E74" s="14">
        <f>VLOOKUP(B74,'[1]ESTUDIO DE MERCADO'!B$13:T$455,17,0)</f>
        <v>764368.36950000003</v>
      </c>
      <c r="F74" s="7"/>
    </row>
    <row r="75" spans="1:6">
      <c r="A75" s="13">
        <v>64</v>
      </c>
      <c r="B75" s="11" t="s">
        <v>98</v>
      </c>
      <c r="C75" s="10" t="s">
        <v>16</v>
      </c>
      <c r="D75" s="6">
        <v>1</v>
      </c>
      <c r="E75" s="14">
        <f>VLOOKUP(B75,'[1]ESTUDIO DE MERCADO'!B$13:T$455,17,0)</f>
        <v>764368.36950000003</v>
      </c>
      <c r="F75" s="7"/>
    </row>
    <row r="76" spans="1:6">
      <c r="A76" s="13">
        <v>65</v>
      </c>
      <c r="B76" s="11" t="s">
        <v>99</v>
      </c>
      <c r="C76" s="10" t="s">
        <v>16</v>
      </c>
      <c r="D76" s="6">
        <v>1</v>
      </c>
      <c r="E76" s="14">
        <f>VLOOKUP(B76,'[1]ESTUDIO DE MERCADO'!B$13:T$455,17,0)</f>
        <v>832021.64</v>
      </c>
      <c r="F76" s="7"/>
    </row>
    <row r="77" spans="1:6">
      <c r="A77" s="13">
        <v>66</v>
      </c>
      <c r="B77" s="11" t="s">
        <v>100</v>
      </c>
      <c r="C77" s="10" t="s">
        <v>16</v>
      </c>
      <c r="D77" s="6">
        <v>1</v>
      </c>
      <c r="E77" s="14">
        <f>VLOOKUP(B77,'[1]ESTUDIO DE MERCADO'!B$13:T$455,17,0)</f>
        <v>480633.86</v>
      </c>
      <c r="F77" s="7"/>
    </row>
    <row r="78" spans="1:6">
      <c r="A78" s="13">
        <v>67</v>
      </c>
      <c r="B78" s="11" t="s">
        <v>101</v>
      </c>
      <c r="C78" s="10" t="s">
        <v>27</v>
      </c>
      <c r="D78" s="6">
        <v>1</v>
      </c>
      <c r="E78" s="14">
        <f>VLOOKUP(B78,'[1]ESTUDIO DE MERCADO'!B$13:T$455,17,0)</f>
        <v>967326.13</v>
      </c>
      <c r="F78" s="7"/>
    </row>
    <row r="79" spans="1:6">
      <c r="A79" s="13">
        <v>68</v>
      </c>
      <c r="B79" s="11" t="s">
        <v>102</v>
      </c>
      <c r="C79" s="10" t="s">
        <v>27</v>
      </c>
      <c r="D79" s="6">
        <v>1</v>
      </c>
      <c r="E79" s="14">
        <f>VLOOKUP(B79,'[1]ESTUDIO DE MERCADO'!B$13:T$455,17,0)</f>
        <v>28272.58</v>
      </c>
      <c r="F79" s="7"/>
    </row>
    <row r="80" spans="1:6">
      <c r="A80" s="13">
        <v>69</v>
      </c>
      <c r="B80" s="11" t="s">
        <v>103</v>
      </c>
      <c r="C80" s="12" t="s">
        <v>16</v>
      </c>
      <c r="D80" s="6">
        <v>1</v>
      </c>
      <c r="E80" s="14">
        <f>VLOOKUP(B80,'[1]ESTUDIO DE MERCADO'!B$13:T$455,17,0)</f>
        <v>28272.58</v>
      </c>
      <c r="F80" s="7"/>
    </row>
    <row r="81" spans="1:6">
      <c r="A81" s="13">
        <v>70</v>
      </c>
      <c r="B81" s="11" t="s">
        <v>107</v>
      </c>
      <c r="C81" s="10" t="s">
        <v>16</v>
      </c>
      <c r="D81" s="6">
        <v>1</v>
      </c>
      <c r="E81" s="14">
        <f>VLOOKUP(B81,'[1]ESTUDIO DE MERCADO'!B$13:T$455,17,0)</f>
        <v>201947</v>
      </c>
      <c r="F81" s="7"/>
    </row>
    <row r="82" spans="1:6">
      <c r="A82" s="13">
        <v>71</v>
      </c>
      <c r="B82" s="11" t="s">
        <v>108</v>
      </c>
      <c r="C82" s="10" t="s">
        <v>16</v>
      </c>
      <c r="D82" s="6">
        <v>1</v>
      </c>
      <c r="E82" s="14">
        <f>VLOOKUP(B82,'[1]ESTUDIO DE MERCADO'!B$13:T$455,17,0)</f>
        <v>426541.42</v>
      </c>
      <c r="F82" s="7"/>
    </row>
    <row r="83" spans="1:6">
      <c r="A83" s="13">
        <v>72</v>
      </c>
      <c r="B83" s="11" t="s">
        <v>109</v>
      </c>
      <c r="C83" s="10" t="s">
        <v>16</v>
      </c>
      <c r="D83" s="6">
        <v>1</v>
      </c>
      <c r="E83" s="14">
        <f>VLOOKUP(B83,'[1]ESTUDIO DE MERCADO'!B$13:T$455,17,0)</f>
        <v>255270.46</v>
      </c>
      <c r="F83" s="7"/>
    </row>
    <row r="84" spans="1:6">
      <c r="A84" s="13">
        <v>73</v>
      </c>
      <c r="B84" s="11" t="s">
        <v>110</v>
      </c>
      <c r="C84" s="10" t="s">
        <v>16</v>
      </c>
      <c r="D84" s="6">
        <v>1</v>
      </c>
      <c r="E84" s="14">
        <f>VLOOKUP(B84,'[1]ESTUDIO DE MERCADO'!B$13:T$455,17,0)</f>
        <v>79770.090499999991</v>
      </c>
      <c r="F84" s="7"/>
    </row>
    <row r="85" spans="1:6">
      <c r="A85" s="13">
        <v>74</v>
      </c>
      <c r="B85" s="11" t="s">
        <v>111</v>
      </c>
      <c r="C85" s="10" t="s">
        <v>16</v>
      </c>
      <c r="D85" s="6">
        <v>1</v>
      </c>
      <c r="E85" s="14">
        <f>VLOOKUP(B85,'[1]ESTUDIO DE MERCADO'!B$13:T$455,17,0)</f>
        <v>79770.090499999991</v>
      </c>
      <c r="F85" s="7"/>
    </row>
    <row r="86" spans="1:6">
      <c r="A86" s="13">
        <v>75</v>
      </c>
      <c r="B86" s="11" t="s">
        <v>114</v>
      </c>
      <c r="C86" s="10" t="s">
        <v>27</v>
      </c>
      <c r="D86" s="6">
        <v>1</v>
      </c>
      <c r="E86" s="14">
        <f>VLOOKUP(B86,'[1]ESTUDIO DE MERCADO'!B$13:T$455,17,0)</f>
        <v>403893.5</v>
      </c>
      <c r="F86" s="7"/>
    </row>
    <row r="87" spans="1:6">
      <c r="A87" s="13">
        <v>76</v>
      </c>
      <c r="B87" s="11" t="s">
        <v>115</v>
      </c>
      <c r="C87" s="10" t="s">
        <v>27</v>
      </c>
      <c r="D87" s="6">
        <v>1</v>
      </c>
      <c r="E87" s="14">
        <f>VLOOKUP(B87,'[1]ESTUDIO DE MERCADO'!B$13:T$455,17,0)</f>
        <v>86837.209999999992</v>
      </c>
      <c r="F87" s="7"/>
    </row>
    <row r="88" spans="1:6">
      <c r="A88" s="13">
        <v>77</v>
      </c>
      <c r="B88" s="11" t="s">
        <v>116</v>
      </c>
      <c r="C88" s="10" t="s">
        <v>16</v>
      </c>
      <c r="D88" s="6">
        <v>1</v>
      </c>
      <c r="E88" s="14">
        <f>VLOOKUP(B88,'[1]ESTUDIO DE MERCADO'!B$13:T$455,17,0)</f>
        <v>8918989.254999999</v>
      </c>
      <c r="F88" s="7"/>
    </row>
    <row r="89" spans="1:6">
      <c r="A89" s="13">
        <v>78</v>
      </c>
      <c r="B89" s="11" t="s">
        <v>117</v>
      </c>
      <c r="C89" s="10" t="s">
        <v>16</v>
      </c>
      <c r="D89" s="6">
        <v>1</v>
      </c>
      <c r="E89" s="14">
        <f>VLOOKUP(B89,'[1]ESTUDIO DE MERCADO'!B$13:T$455,17,0)</f>
        <v>3265008.9644999998</v>
      </c>
      <c r="F89" s="7"/>
    </row>
    <row r="90" spans="1:6">
      <c r="A90" s="13">
        <v>79</v>
      </c>
      <c r="B90" s="11" t="s">
        <v>118</v>
      </c>
      <c r="C90" s="10" t="s">
        <v>16</v>
      </c>
      <c r="D90" s="6">
        <v>1</v>
      </c>
      <c r="E90" s="14">
        <f>VLOOKUP(B90,'[1]ESTUDIO DE MERCADO'!B$13:T$455,17,0)</f>
        <v>645987.52500000002</v>
      </c>
      <c r="F90" s="7"/>
    </row>
    <row r="91" spans="1:6">
      <c r="A91" s="13">
        <v>80</v>
      </c>
      <c r="B91" s="11" t="s">
        <v>119</v>
      </c>
      <c r="C91" s="10" t="s">
        <v>16</v>
      </c>
      <c r="D91" s="6">
        <v>1</v>
      </c>
      <c r="E91" s="14">
        <f>VLOOKUP(B91,'[1]ESTUDIO DE MERCADO'!B$13:T$455,17,0)</f>
        <v>2848069.52</v>
      </c>
      <c r="F91" s="7"/>
    </row>
    <row r="92" spans="1:6">
      <c r="A92" s="13">
        <v>81</v>
      </c>
      <c r="B92" s="11" t="s">
        <v>122</v>
      </c>
      <c r="C92" s="10" t="s">
        <v>27</v>
      </c>
      <c r="D92" s="6">
        <v>1</v>
      </c>
      <c r="E92" s="14">
        <f>VLOOKUP(B92,'[1]ESTUDIO DE MERCADO'!B$13:T$455,17,0)</f>
        <v>10738844.085000001</v>
      </c>
      <c r="F92" s="7"/>
    </row>
    <row r="93" spans="1:6">
      <c r="A93" s="13">
        <v>82</v>
      </c>
      <c r="B93" s="11" t="s">
        <v>123</v>
      </c>
      <c r="C93" s="10" t="s">
        <v>16</v>
      </c>
      <c r="D93" s="6">
        <v>1</v>
      </c>
      <c r="E93" s="14">
        <f>VLOOKUP(B93,'[1]ESTUDIO DE MERCADO'!B$13:T$455,17,0)</f>
        <v>2808382.2149999999</v>
      </c>
      <c r="F93" s="7"/>
    </row>
    <row r="94" spans="1:6">
      <c r="A94" s="13">
        <v>83</v>
      </c>
      <c r="B94" s="11" t="s">
        <v>124</v>
      </c>
      <c r="C94" s="10" t="s">
        <v>16</v>
      </c>
      <c r="D94" s="6">
        <v>1</v>
      </c>
      <c r="E94" s="14">
        <f>VLOOKUP(B94,'[1]ESTUDIO DE MERCADO'!B$13:T$455,17,0)</f>
        <v>4835016.5350000001</v>
      </c>
      <c r="F94" s="7"/>
    </row>
    <row r="95" spans="1:6">
      <c r="A95" s="13">
        <v>84</v>
      </c>
      <c r="B95" s="11" t="s">
        <v>125</v>
      </c>
      <c r="C95" s="10" t="s">
        <v>16</v>
      </c>
      <c r="D95" s="6">
        <v>1</v>
      </c>
      <c r="E95" s="14">
        <f>VLOOKUP(B95,'[1]ESTUDIO DE MERCADO'!B$13:T$455,17,0)</f>
        <v>278686.86</v>
      </c>
      <c r="F95" s="7"/>
    </row>
    <row r="96" spans="1:6">
      <c r="A96" s="13">
        <v>85</v>
      </c>
      <c r="B96" s="11" t="s">
        <v>126</v>
      </c>
      <c r="C96" s="10" t="s">
        <v>16</v>
      </c>
      <c r="D96" s="6">
        <v>1</v>
      </c>
      <c r="E96" s="14">
        <f>VLOOKUP(B96,'[1]ESTUDIO DE MERCADO'!B$13:T$455,17,0)</f>
        <v>274205.52</v>
      </c>
      <c r="F96" s="7"/>
    </row>
    <row r="97" spans="1:6">
      <c r="A97" s="13">
        <v>86</v>
      </c>
      <c r="B97" s="11" t="s">
        <v>127</v>
      </c>
      <c r="C97" s="10" t="s">
        <v>16</v>
      </c>
      <c r="D97" s="6">
        <v>1</v>
      </c>
      <c r="E97" s="14">
        <f>VLOOKUP(B97,'[1]ESTUDIO DE MERCADO'!B$13:T$455,17,0)</f>
        <v>224179.83</v>
      </c>
      <c r="F97" s="7"/>
    </row>
    <row r="98" spans="1:6">
      <c r="A98" s="13">
        <v>87</v>
      </c>
      <c r="B98" s="11" t="s">
        <v>128</v>
      </c>
      <c r="C98" s="10" t="s">
        <v>16</v>
      </c>
      <c r="D98" s="6">
        <v>1</v>
      </c>
      <c r="E98" s="14">
        <f>VLOOKUP(B98,'[1]ESTUDIO DE MERCADO'!B$13:T$455,17,0)</f>
        <v>7524187.1799999997</v>
      </c>
      <c r="F98" s="7"/>
    </row>
    <row r="99" spans="1:6">
      <c r="A99" s="13">
        <v>88</v>
      </c>
      <c r="B99" s="11" t="s">
        <v>129</v>
      </c>
      <c r="C99" s="10" t="s">
        <v>16</v>
      </c>
      <c r="D99" s="6">
        <v>1</v>
      </c>
      <c r="E99" s="14">
        <f>VLOOKUP(B99,'[1]ESTUDIO DE MERCADO'!B$13:T$455,17,0)</f>
        <v>1194516.5049999999</v>
      </c>
      <c r="F99" s="7"/>
    </row>
    <row r="100" spans="1:6">
      <c r="A100" s="13">
        <v>89</v>
      </c>
      <c r="B100" s="11" t="s">
        <v>132</v>
      </c>
      <c r="C100" s="10" t="s">
        <v>16</v>
      </c>
      <c r="D100" s="6">
        <v>1</v>
      </c>
      <c r="E100" s="14">
        <f>VLOOKUP(B100,'[1]ESTUDIO DE MERCADO'!B$13:T$455,17,0)</f>
        <v>8029412.7200000007</v>
      </c>
      <c r="F100" s="7"/>
    </row>
    <row r="101" spans="1:6">
      <c r="A101" s="13">
        <v>90</v>
      </c>
      <c r="B101" s="11" t="s">
        <v>134</v>
      </c>
      <c r="C101" s="10" t="s">
        <v>16</v>
      </c>
      <c r="D101" s="6">
        <v>1</v>
      </c>
      <c r="E101" s="14">
        <f>VLOOKUP(B101,'[1]ESTUDIO DE MERCADO'!B$13:T$455,17,0)</f>
        <v>36969.699999999997</v>
      </c>
      <c r="F101" s="7"/>
    </row>
    <row r="102" spans="1:6">
      <c r="A102" s="13">
        <v>91</v>
      </c>
      <c r="B102" s="11" t="s">
        <v>136</v>
      </c>
      <c r="C102" s="10" t="s">
        <v>16</v>
      </c>
      <c r="D102" s="6">
        <v>1</v>
      </c>
      <c r="E102" s="14">
        <f>VLOOKUP(B102,'[1]ESTUDIO DE MERCADO'!B$13:T$455,17,0)</f>
        <v>4199487.8650000002</v>
      </c>
      <c r="F102" s="7"/>
    </row>
    <row r="103" spans="1:6">
      <c r="A103" s="13">
        <v>92</v>
      </c>
      <c r="B103" s="11" t="s">
        <v>137</v>
      </c>
      <c r="C103" s="12" t="s">
        <v>16</v>
      </c>
      <c r="D103" s="6">
        <v>1</v>
      </c>
      <c r="E103" s="14">
        <f>VLOOKUP(B103,'[1]ESTUDIO DE MERCADO'!B$13:T$455,17,0)</f>
        <v>6979916.4950000001</v>
      </c>
      <c r="F103" s="7"/>
    </row>
    <row r="104" spans="1:6">
      <c r="A104" s="13">
        <v>93</v>
      </c>
      <c r="B104" s="11" t="s">
        <v>138</v>
      </c>
      <c r="C104" s="10" t="s">
        <v>16</v>
      </c>
      <c r="D104" s="6">
        <v>1</v>
      </c>
      <c r="E104" s="14">
        <f>VLOOKUP(B104,'[1]ESTUDIO DE MERCADO'!B$13:T$455,17,0)</f>
        <v>322105.46499999997</v>
      </c>
      <c r="F104" s="7"/>
    </row>
    <row r="105" spans="1:6">
      <c r="A105" s="13">
        <v>94</v>
      </c>
      <c r="B105" s="11" t="s">
        <v>139</v>
      </c>
      <c r="C105" s="10" t="s">
        <v>16</v>
      </c>
      <c r="D105" s="6">
        <v>1</v>
      </c>
      <c r="E105" s="14">
        <f>VLOOKUP(B105,'[1]ESTUDIO DE MERCADO'!B$13:T$455,17,0)</f>
        <v>747608.49</v>
      </c>
      <c r="F105" s="7"/>
    </row>
    <row r="106" spans="1:6">
      <c r="A106" s="13">
        <v>95</v>
      </c>
      <c r="B106" s="11" t="s">
        <v>140</v>
      </c>
      <c r="C106" s="10" t="s">
        <v>16</v>
      </c>
      <c r="D106" s="6">
        <v>1</v>
      </c>
      <c r="E106" s="14">
        <f>VLOOKUP(B106,'[1]ESTUDIO DE MERCADO'!B$13:T$455,17,0)</f>
        <v>1471183.895</v>
      </c>
      <c r="F106" s="7"/>
    </row>
    <row r="107" spans="1:6">
      <c r="A107" s="13">
        <v>96</v>
      </c>
      <c r="B107" s="11" t="s">
        <v>141</v>
      </c>
      <c r="C107" s="10" t="s">
        <v>16</v>
      </c>
      <c r="D107" s="6">
        <v>1</v>
      </c>
      <c r="E107" s="14">
        <f>VLOOKUP(B107,'[1]ESTUDIO DE MERCADO'!B$13:T$455,17,0)</f>
        <v>492554.36</v>
      </c>
      <c r="F107" s="7"/>
    </row>
    <row r="108" spans="1:6">
      <c r="A108" s="13">
        <v>97</v>
      </c>
      <c r="B108" s="11" t="s">
        <v>142</v>
      </c>
      <c r="C108" s="10" t="s">
        <v>16</v>
      </c>
      <c r="D108" s="6">
        <v>1</v>
      </c>
      <c r="E108" s="14">
        <f>VLOOKUP(B108,'[1]ESTUDIO DE MERCADO'!B$13:T$455,17,0)</f>
        <v>2666079.4950000001</v>
      </c>
      <c r="F108" s="7"/>
    </row>
    <row r="109" spans="1:6">
      <c r="A109" s="13">
        <v>98</v>
      </c>
      <c r="B109" s="11" t="s">
        <v>147</v>
      </c>
      <c r="C109" s="10" t="s">
        <v>16</v>
      </c>
      <c r="D109" s="6">
        <v>1</v>
      </c>
      <c r="E109" s="14">
        <f>VLOOKUP(B109,'[1]ESTUDIO DE MERCADO'!B$13:T$455,17,0)</f>
        <v>489721.47499999998</v>
      </c>
      <c r="F109" s="7"/>
    </row>
    <row r="110" spans="1:6">
      <c r="A110" s="13">
        <v>99</v>
      </c>
      <c r="B110" s="11" t="s">
        <v>150</v>
      </c>
      <c r="C110" s="10" t="s">
        <v>16</v>
      </c>
      <c r="D110" s="6">
        <v>1</v>
      </c>
      <c r="E110" s="14">
        <f>VLOOKUP(B110,'[1]ESTUDIO DE MERCADO'!B$13:T$455,17,0)</f>
        <v>574539.21500000008</v>
      </c>
      <c r="F110" s="7"/>
    </row>
    <row r="111" spans="1:6">
      <c r="A111" s="13">
        <v>100</v>
      </c>
      <c r="B111" s="11" t="s">
        <v>151</v>
      </c>
      <c r="C111" s="10" t="s">
        <v>16</v>
      </c>
      <c r="D111" s="6">
        <v>1</v>
      </c>
      <c r="E111" s="14">
        <f>VLOOKUP(B111,'[1]ESTUDIO DE MERCADO'!B$13:T$455,17,0)</f>
        <v>439234.72499999998</v>
      </c>
      <c r="F111" s="7"/>
    </row>
    <row r="112" spans="1:6">
      <c r="A112" s="13">
        <v>101</v>
      </c>
      <c r="B112" s="11" t="s">
        <v>152</v>
      </c>
      <c r="C112" s="10" t="s">
        <v>16</v>
      </c>
      <c r="D112" s="6">
        <v>1</v>
      </c>
      <c r="E112" s="14">
        <f>VLOOKUP(B112,'[1]ESTUDIO DE MERCADO'!B$13:T$455,17,0)</f>
        <v>4076300.1950000003</v>
      </c>
      <c r="F112" s="7"/>
    </row>
    <row r="113" spans="1:6">
      <c r="A113" s="13">
        <v>102</v>
      </c>
      <c r="B113" s="11" t="s">
        <v>155</v>
      </c>
      <c r="C113" s="10" t="s">
        <v>16</v>
      </c>
      <c r="D113" s="6">
        <v>1</v>
      </c>
      <c r="E113" s="14">
        <f>VLOOKUP(B113,'[1]ESTUDIO DE MERCADO'!B$13:T$455,17,0)</f>
        <v>11237658.425000001</v>
      </c>
      <c r="F113" s="7"/>
    </row>
    <row r="114" spans="1:6">
      <c r="A114" s="13">
        <v>103</v>
      </c>
      <c r="B114" s="11" t="s">
        <v>156</v>
      </c>
      <c r="C114" s="10" t="s">
        <v>16</v>
      </c>
      <c r="D114" s="6">
        <v>1</v>
      </c>
      <c r="E114" s="14">
        <f>VLOOKUP(B114,'[1]ESTUDIO DE MERCADO'!B$13:T$455,17,0)</f>
        <v>461339.86499999999</v>
      </c>
      <c r="F114" s="7"/>
    </row>
    <row r="115" spans="1:6">
      <c r="A115" s="13">
        <v>104</v>
      </c>
      <c r="B115" s="11" t="s">
        <v>157</v>
      </c>
      <c r="C115" s="10" t="s">
        <v>16</v>
      </c>
      <c r="D115" s="6">
        <v>1</v>
      </c>
      <c r="E115" s="14">
        <f>VLOOKUP(B115,'[1]ESTUDIO DE MERCADO'!B$13:T$455,17,0)</f>
        <v>791633.26549999998</v>
      </c>
      <c r="F115" s="7"/>
    </row>
    <row r="116" spans="1:6">
      <c r="A116" s="13">
        <v>105</v>
      </c>
      <c r="B116" s="11" t="s">
        <v>158</v>
      </c>
      <c r="C116" s="10" t="s">
        <v>16</v>
      </c>
      <c r="D116" s="6">
        <v>1</v>
      </c>
      <c r="E116" s="14">
        <f>VLOOKUP(B116,'[1]ESTUDIO DE MERCADO'!B$13:T$455,17,0)</f>
        <v>791633.26549999998</v>
      </c>
      <c r="F116" s="7"/>
    </row>
    <row r="117" spans="1:6">
      <c r="A117" s="13">
        <v>106</v>
      </c>
      <c r="B117" s="11" t="s">
        <v>159</v>
      </c>
      <c r="C117" s="10" t="s">
        <v>16</v>
      </c>
      <c r="D117" s="6">
        <v>1</v>
      </c>
      <c r="E117" s="14">
        <f>VLOOKUP(B117,'[1]ESTUDIO DE MERCADO'!B$13:T$455,17,0)</f>
        <v>996608.44500000007</v>
      </c>
      <c r="F117" s="7"/>
    </row>
    <row r="118" spans="1:6">
      <c r="A118" s="13">
        <v>107</v>
      </c>
      <c r="B118" s="11" t="s">
        <v>166</v>
      </c>
      <c r="C118" s="10" t="s">
        <v>16</v>
      </c>
      <c r="D118" s="6">
        <v>1</v>
      </c>
      <c r="E118" s="14">
        <f>VLOOKUP(B118,'[1]ESTUDIO DE MERCADO'!B$13:T$455,17,0)</f>
        <v>159214.91999999998</v>
      </c>
      <c r="F118" s="7"/>
    </row>
    <row r="119" spans="1:6">
      <c r="A119" s="13">
        <v>108</v>
      </c>
      <c r="B119" s="11" t="s">
        <v>167</v>
      </c>
      <c r="C119" s="10" t="s">
        <v>16</v>
      </c>
      <c r="D119" s="6">
        <v>1</v>
      </c>
      <c r="E119" s="14">
        <f>VLOOKUP(B119,'[1]ESTUDIO DE MERCADO'!B$13:T$455,17,0)</f>
        <v>1061231.4849999999</v>
      </c>
      <c r="F119" s="7"/>
    </row>
    <row r="120" spans="1:6">
      <c r="A120" s="13">
        <v>109</v>
      </c>
      <c r="B120" s="11" t="s">
        <v>168</v>
      </c>
      <c r="C120" s="10" t="s">
        <v>16</v>
      </c>
      <c r="D120" s="6">
        <v>1</v>
      </c>
      <c r="E120" s="14">
        <f>VLOOKUP(B120,'[1]ESTUDIO DE MERCADO'!B$13:T$455,17,0)</f>
        <v>119040.7</v>
      </c>
      <c r="F120" s="7"/>
    </row>
    <row r="121" spans="1:6">
      <c r="A121" s="13">
        <v>110</v>
      </c>
      <c r="B121" s="11" t="s">
        <v>169</v>
      </c>
      <c r="C121" s="10" t="s">
        <v>16</v>
      </c>
      <c r="D121" s="6">
        <v>1</v>
      </c>
      <c r="E121" s="14">
        <f>VLOOKUP(B121,'[1]ESTUDIO DE MERCADO'!B$13:T$455,17,0)</f>
        <v>23223.904999999999</v>
      </c>
      <c r="F121" s="7"/>
    </row>
    <row r="122" spans="1:6">
      <c r="A122" s="13">
        <v>111</v>
      </c>
      <c r="B122" s="11" t="s">
        <v>170</v>
      </c>
      <c r="C122" s="10" t="s">
        <v>16</v>
      </c>
      <c r="D122" s="6">
        <v>1</v>
      </c>
      <c r="E122" s="14">
        <f>VLOOKUP(B122,'[1]ESTUDIO DE MERCADO'!B$13:T$455,17,0)</f>
        <v>1259139.5449999999</v>
      </c>
      <c r="F122" s="7"/>
    </row>
    <row r="123" spans="1:6">
      <c r="A123" s="13">
        <v>112</v>
      </c>
      <c r="B123" s="11" t="s">
        <v>174</v>
      </c>
      <c r="C123" s="10" t="s">
        <v>27</v>
      </c>
      <c r="D123" s="6">
        <v>1</v>
      </c>
      <c r="E123" s="14">
        <f>VLOOKUP(B123,'[1]ESTUDIO DE MERCADO'!B$13:T$455,17,0)</f>
        <v>1977061.13</v>
      </c>
      <c r="F123" s="7"/>
    </row>
    <row r="124" spans="1:6">
      <c r="A124" s="13">
        <v>113</v>
      </c>
      <c r="B124" s="11" t="s">
        <v>175</v>
      </c>
      <c r="C124" s="10" t="s">
        <v>16</v>
      </c>
      <c r="D124" s="6">
        <v>1</v>
      </c>
      <c r="E124" s="14">
        <f>VLOOKUP(B124,'[1]ESTUDIO DE MERCADO'!B$13:T$455,17,0)</f>
        <v>635122.28949999996</v>
      </c>
      <c r="F124" s="7"/>
    </row>
    <row r="125" spans="1:6">
      <c r="A125" s="13">
        <v>114</v>
      </c>
      <c r="B125" s="11" t="s">
        <v>176</v>
      </c>
      <c r="C125" s="12" t="s">
        <v>16</v>
      </c>
      <c r="D125" s="6">
        <v>1</v>
      </c>
      <c r="E125" s="14">
        <f>VLOOKUP(B125,'[1]ESTUDIO DE MERCADO'!B$13:T$455,17,0)</f>
        <v>3329593.59</v>
      </c>
      <c r="F125" s="7"/>
    </row>
    <row r="126" spans="1:6">
      <c r="A126" s="13">
        <v>115</v>
      </c>
      <c r="B126" s="11" t="s">
        <v>185</v>
      </c>
      <c r="C126" s="10" t="s">
        <v>16</v>
      </c>
      <c r="D126" s="6">
        <v>1</v>
      </c>
      <c r="E126" s="14">
        <f>VLOOKUP(B126,'[1]ESTUDIO DE MERCADO'!B$13:T$455,17,0)</f>
        <v>2062888.605</v>
      </c>
      <c r="F126" s="7"/>
    </row>
    <row r="127" spans="1:6">
      <c r="A127" s="13">
        <v>116</v>
      </c>
      <c r="B127" s="11" t="s">
        <v>187</v>
      </c>
      <c r="C127" s="10" t="s">
        <v>16</v>
      </c>
      <c r="D127" s="6">
        <v>1</v>
      </c>
      <c r="E127" s="14">
        <f>VLOOKUP(B127,'[1]ESTUDIO DE MERCADO'!B$13:T$455,17,0)</f>
        <v>2666079.4950000001</v>
      </c>
      <c r="F127" s="7"/>
    </row>
    <row r="128" spans="1:6">
      <c r="A128" s="13">
        <v>117</v>
      </c>
      <c r="B128" s="11" t="s">
        <v>189</v>
      </c>
      <c r="C128" s="10" t="s">
        <v>16</v>
      </c>
      <c r="D128" s="6">
        <v>1</v>
      </c>
      <c r="E128" s="14">
        <f>VLOOKUP(B128,'[1]ESTUDIO DE MERCADO'!B$13:T$455,17,0)</f>
        <v>2482939.3904999997</v>
      </c>
      <c r="F128" s="7"/>
    </row>
    <row r="129" spans="1:6">
      <c r="A129" s="13">
        <v>118</v>
      </c>
      <c r="B129" s="11" t="s">
        <v>190</v>
      </c>
      <c r="C129" s="10" t="s">
        <v>16</v>
      </c>
      <c r="D129" s="6">
        <v>1</v>
      </c>
      <c r="E129" s="14">
        <f>VLOOKUP(B129,'[1]ESTUDIO DE MERCADO'!B$13:T$455,17,0)</f>
        <v>114100.05499999999</v>
      </c>
      <c r="F129" s="7"/>
    </row>
    <row r="130" spans="1:6">
      <c r="A130" s="13">
        <v>119</v>
      </c>
      <c r="B130" s="11" t="s">
        <v>191</v>
      </c>
      <c r="C130" s="10" t="s">
        <v>16</v>
      </c>
      <c r="D130" s="6">
        <v>1</v>
      </c>
      <c r="E130" s="14">
        <f>VLOOKUP(B130,'[1]ESTUDIO DE MERCADO'!B$13:T$455,17,0)</f>
        <v>2482939.3904999997</v>
      </c>
      <c r="F130" s="7"/>
    </row>
    <row r="131" spans="1:6">
      <c r="A131" s="13">
        <v>120</v>
      </c>
      <c r="B131" s="11" t="s">
        <v>192</v>
      </c>
      <c r="C131" s="12" t="s">
        <v>16</v>
      </c>
      <c r="D131" s="6">
        <v>1</v>
      </c>
      <c r="E131" s="14">
        <f>VLOOKUP(B131,'[1]ESTUDIO DE MERCADO'!B$13:T$455,17,0)</f>
        <v>1977061.13</v>
      </c>
      <c r="F131" s="7"/>
    </row>
    <row r="132" spans="1:6">
      <c r="A132" s="13">
        <v>121</v>
      </c>
      <c r="B132" s="11" t="s">
        <v>193</v>
      </c>
      <c r="C132" s="10" t="s">
        <v>27</v>
      </c>
      <c r="D132" s="6">
        <v>1</v>
      </c>
      <c r="E132" s="14">
        <f>VLOOKUP(B132,'[1]ESTUDIO DE MERCADO'!B$13:T$455,17,0)</f>
        <v>81788.535000000003</v>
      </c>
      <c r="F132" s="7"/>
    </row>
    <row r="133" spans="1:6">
      <c r="A133" s="13">
        <v>122</v>
      </c>
      <c r="B133" s="11" t="s">
        <v>194</v>
      </c>
      <c r="C133" s="10" t="s">
        <v>27</v>
      </c>
      <c r="D133" s="6">
        <v>1</v>
      </c>
      <c r="E133" s="14">
        <f>VLOOKUP(B133,'[1]ESTUDIO DE MERCADO'!B$13:T$455,17,0)</f>
        <v>176703.625</v>
      </c>
      <c r="F133" s="7"/>
    </row>
    <row r="134" spans="1:6">
      <c r="A134" s="13">
        <v>123</v>
      </c>
      <c r="B134" s="11" t="s">
        <v>195</v>
      </c>
      <c r="C134" s="10" t="s">
        <v>16</v>
      </c>
      <c r="D134" s="6">
        <v>1</v>
      </c>
      <c r="E134" s="14">
        <f>VLOOKUP(B134,'[1]ESTUDIO DE MERCADO'!B$13:T$455,17,0)</f>
        <v>231229.315</v>
      </c>
      <c r="F134" s="7"/>
    </row>
    <row r="135" spans="1:6">
      <c r="A135" s="13">
        <v>124</v>
      </c>
      <c r="B135" s="11" t="s">
        <v>196</v>
      </c>
      <c r="C135" s="12" t="s">
        <v>16</v>
      </c>
      <c r="D135" s="6">
        <v>1</v>
      </c>
      <c r="E135" s="14">
        <f>VLOOKUP(B135,'[1]ESTUDIO DE MERCADO'!B$13:T$455,17,0)</f>
        <v>264550.57</v>
      </c>
      <c r="F135" s="7"/>
    </row>
    <row r="136" spans="1:6">
      <c r="A136" s="13">
        <v>125</v>
      </c>
      <c r="B136" s="11" t="s">
        <v>197</v>
      </c>
      <c r="C136" s="10" t="s">
        <v>16</v>
      </c>
      <c r="D136" s="6">
        <v>1</v>
      </c>
      <c r="E136" s="14">
        <f>VLOOKUP(B136,'[1]ESTUDIO DE MERCADO'!B$13:T$455,17,0)</f>
        <v>2890871.3049999997</v>
      </c>
      <c r="F136" s="7"/>
    </row>
    <row r="137" spans="1:6">
      <c r="A137" s="13">
        <v>126</v>
      </c>
      <c r="B137" s="11" t="s">
        <v>198</v>
      </c>
      <c r="C137" s="10" t="s">
        <v>16</v>
      </c>
      <c r="D137" s="6">
        <v>1</v>
      </c>
      <c r="E137" s="14">
        <f>VLOOKUP(B137,'[1]ESTUDIO DE MERCADO'!B$13:T$455,17,0)</f>
        <v>81788.535000000003</v>
      </c>
      <c r="F137" s="7"/>
    </row>
    <row r="138" spans="1:6">
      <c r="A138" s="13">
        <v>127</v>
      </c>
      <c r="B138" s="11" t="s">
        <v>199</v>
      </c>
      <c r="C138" s="10" t="s">
        <v>16</v>
      </c>
      <c r="D138" s="6">
        <v>1</v>
      </c>
      <c r="E138" s="14">
        <f>VLOOKUP(B138,'[1]ESTUDIO DE MERCADO'!B$13:T$455,17,0)</f>
        <v>6058.41</v>
      </c>
      <c r="F138" s="7"/>
    </row>
    <row r="139" spans="1:6">
      <c r="A139" s="13">
        <v>128</v>
      </c>
      <c r="B139" s="11" t="s">
        <v>200</v>
      </c>
      <c r="C139" s="10" t="s">
        <v>16</v>
      </c>
      <c r="D139" s="6">
        <v>1</v>
      </c>
      <c r="E139" s="14">
        <f>VLOOKUP(B139,'[1]ESTUDIO DE MERCADO'!B$13:T$455,17,0)</f>
        <v>5048.6750000000002</v>
      </c>
      <c r="F139" s="7"/>
    </row>
    <row r="140" spans="1:6">
      <c r="A140" s="13">
        <v>129</v>
      </c>
      <c r="B140" s="11" t="s">
        <v>201</v>
      </c>
      <c r="C140" s="10" t="s">
        <v>27</v>
      </c>
      <c r="D140" s="6">
        <v>1</v>
      </c>
      <c r="E140" s="14">
        <f>VLOOKUP(B140,'[1]ESTUDIO DE MERCADO'!B$13:T$455,17,0)</f>
        <v>5048.6750000000002</v>
      </c>
      <c r="F140" s="7"/>
    </row>
    <row r="141" spans="1:6">
      <c r="A141" s="13">
        <v>130</v>
      </c>
      <c r="B141" s="11" t="s">
        <v>202</v>
      </c>
      <c r="C141" s="10" t="s">
        <v>16</v>
      </c>
      <c r="D141" s="6">
        <v>1</v>
      </c>
      <c r="E141" s="14">
        <f>VLOOKUP(B141,'[1]ESTUDIO DE MERCADO'!B$13:T$455,17,0)</f>
        <v>264550.57</v>
      </c>
      <c r="F141" s="7"/>
    </row>
    <row r="142" spans="1:6">
      <c r="A142" s="13">
        <v>131</v>
      </c>
      <c r="B142" s="11" t="s">
        <v>203</v>
      </c>
      <c r="C142" s="10" t="s">
        <v>16</v>
      </c>
      <c r="D142" s="6">
        <v>1</v>
      </c>
      <c r="E142" s="14">
        <f>VLOOKUP(B142,'[1]ESTUDIO DE MERCADO'!B$13:T$455,17,0)</f>
        <v>6979916.4950000001</v>
      </c>
      <c r="F142" s="7"/>
    </row>
    <row r="143" spans="1:6">
      <c r="A143" s="13">
        <v>132</v>
      </c>
      <c r="B143" s="11" t="s">
        <v>204</v>
      </c>
      <c r="C143" s="10" t="s">
        <v>205</v>
      </c>
      <c r="D143" s="6">
        <v>1</v>
      </c>
      <c r="E143" s="14">
        <f>VLOOKUP(B143,'[1]ESTUDIO DE MERCADO'!B$13:T$455,17,0)</f>
        <v>6058.41</v>
      </c>
      <c r="F143" s="7"/>
    </row>
    <row r="144" spans="1:6">
      <c r="A144" s="13">
        <v>133</v>
      </c>
      <c r="B144" s="11" t="s">
        <v>206</v>
      </c>
      <c r="C144" s="10" t="s">
        <v>16</v>
      </c>
      <c r="D144" s="6">
        <v>1</v>
      </c>
      <c r="E144" s="14">
        <f>VLOOKUP(B144,'[1]ESTUDIO DE MERCADO'!B$13:T$455,17,0)</f>
        <v>5048.6750000000002</v>
      </c>
      <c r="F144" s="7"/>
    </row>
    <row r="145" spans="1:6">
      <c r="A145" s="13">
        <v>134</v>
      </c>
      <c r="B145" s="11" t="s">
        <v>207</v>
      </c>
      <c r="C145" s="10" t="s">
        <v>16</v>
      </c>
      <c r="D145" s="6">
        <v>1</v>
      </c>
      <c r="E145" s="14">
        <f>VLOOKUP(B145,'[1]ESTUDIO DE MERCADO'!B$13:T$455,17,0)</f>
        <v>5048.6750000000002</v>
      </c>
      <c r="F145" s="7"/>
    </row>
    <row r="146" spans="1:6">
      <c r="A146" s="13">
        <v>135</v>
      </c>
      <c r="B146" s="11" t="s">
        <v>208</v>
      </c>
      <c r="C146" s="10" t="s">
        <v>16</v>
      </c>
      <c r="D146" s="6">
        <v>1</v>
      </c>
      <c r="E146" s="14">
        <f>VLOOKUP(B146,'[1]ESTUDIO DE MERCADO'!B$13:T$455,17,0)</f>
        <v>276667.39</v>
      </c>
      <c r="F146" s="7"/>
    </row>
    <row r="147" spans="1:6">
      <c r="A147" s="13">
        <v>136</v>
      </c>
      <c r="B147" s="11" t="s">
        <v>209</v>
      </c>
      <c r="C147" s="10" t="s">
        <v>16</v>
      </c>
      <c r="D147" s="6">
        <v>1</v>
      </c>
      <c r="E147" s="14">
        <f>VLOOKUP(B147,'[1]ESTUDIO DE MERCADO'!B$13:T$455,17,0)</f>
        <v>59574.365000000005</v>
      </c>
      <c r="F147" s="7"/>
    </row>
    <row r="148" spans="1:6">
      <c r="A148" s="13">
        <v>137</v>
      </c>
      <c r="B148" s="11" t="s">
        <v>210</v>
      </c>
      <c r="C148" s="10" t="s">
        <v>16</v>
      </c>
      <c r="D148" s="6">
        <v>1</v>
      </c>
      <c r="E148" s="14">
        <f>VLOOKUP(B148,'[1]ESTUDIO DE MERCADO'!B$13:T$455,17,0)</f>
        <v>1466267.9950000001</v>
      </c>
      <c r="F148" s="7"/>
    </row>
    <row r="149" spans="1:6">
      <c r="A149" s="13">
        <v>138</v>
      </c>
      <c r="B149" s="11" t="s">
        <v>211</v>
      </c>
      <c r="C149" s="10" t="s">
        <v>16</v>
      </c>
      <c r="D149" s="6">
        <v>1</v>
      </c>
      <c r="E149" s="14">
        <f>VLOOKUP(B149,'[1]ESTUDIO DE MERCADO'!B$13:T$455,17,0)</f>
        <v>49635.229999999996</v>
      </c>
      <c r="F149" s="7"/>
    </row>
    <row r="150" spans="1:6">
      <c r="A150" s="13">
        <v>139</v>
      </c>
      <c r="B150" s="11" t="s">
        <v>218</v>
      </c>
      <c r="C150" s="10" t="s">
        <v>16</v>
      </c>
      <c r="D150" s="6">
        <v>1</v>
      </c>
      <c r="E150" s="14">
        <f>VLOOKUP(B150,'[1]ESTUDIO DE MERCADO'!B$13:T$455,17,0)</f>
        <v>351387.78</v>
      </c>
      <c r="F150" s="7"/>
    </row>
    <row r="151" spans="1:6">
      <c r="A151" s="13">
        <v>140</v>
      </c>
      <c r="B151" s="11" t="s">
        <v>219</v>
      </c>
      <c r="C151" s="10" t="s">
        <v>16</v>
      </c>
      <c r="D151" s="6">
        <v>1</v>
      </c>
      <c r="E151" s="14">
        <f>VLOOKUP(B151,'[1]ESTUDIO DE MERCADO'!B$13:T$455,17,0)</f>
        <v>340280.69500000001</v>
      </c>
      <c r="F151" s="7"/>
    </row>
    <row r="152" spans="1:6">
      <c r="A152" s="13">
        <v>141</v>
      </c>
      <c r="B152" s="11" t="s">
        <v>220</v>
      </c>
      <c r="C152" s="10" t="s">
        <v>16</v>
      </c>
      <c r="D152" s="6">
        <v>1</v>
      </c>
      <c r="E152" s="14">
        <f>VLOOKUP(B152,'[1]ESTUDIO DE MERCADO'!B$13:T$455,17,0)</f>
        <v>1055114.665</v>
      </c>
      <c r="F152" s="7"/>
    </row>
    <row r="153" spans="1:6">
      <c r="A153" s="13">
        <v>142</v>
      </c>
      <c r="B153" s="11" t="s">
        <v>221</v>
      </c>
      <c r="C153" s="10" t="s">
        <v>16</v>
      </c>
      <c r="D153" s="6">
        <v>1</v>
      </c>
      <c r="E153" s="14">
        <f>VLOOKUP(B153,'[1]ESTUDIO DE MERCADO'!B$13:T$455,17,0)</f>
        <v>696850.2</v>
      </c>
      <c r="F153" s="7"/>
    </row>
    <row r="154" spans="1:6">
      <c r="A154" s="13">
        <v>143</v>
      </c>
      <c r="B154" s="11" t="s">
        <v>222</v>
      </c>
      <c r="C154" s="10" t="s">
        <v>16</v>
      </c>
      <c r="D154" s="6">
        <v>1</v>
      </c>
      <c r="E154" s="14">
        <f>VLOOKUP(B154,'[1]ESTUDIO DE MERCADO'!B$13:T$455,17,0)</f>
        <v>360425.1</v>
      </c>
      <c r="F154" s="7"/>
    </row>
    <row r="155" spans="1:6">
      <c r="A155" s="13">
        <v>144</v>
      </c>
      <c r="B155" s="11" t="s">
        <v>223</v>
      </c>
      <c r="C155" s="10" t="s">
        <v>16</v>
      </c>
      <c r="D155" s="6">
        <v>1</v>
      </c>
      <c r="E155" s="14">
        <f>VLOOKUP(B155,'[1]ESTUDIO DE MERCADO'!B$13:T$455,17,0)</f>
        <v>360425.1</v>
      </c>
      <c r="F155" s="7"/>
    </row>
    <row r="156" spans="1:6">
      <c r="A156" s="13">
        <v>145</v>
      </c>
      <c r="B156" s="11" t="s">
        <v>228</v>
      </c>
      <c r="C156" s="10" t="s">
        <v>16</v>
      </c>
      <c r="D156" s="6">
        <v>1</v>
      </c>
      <c r="E156" s="14">
        <f>VLOOKUP(B156,'[1]ESTUDIO DE MERCADO'!B$13:T$455,17,0)</f>
        <v>110061.11499999999</v>
      </c>
      <c r="F156" s="7"/>
    </row>
    <row r="157" spans="1:6">
      <c r="A157" s="13">
        <v>146</v>
      </c>
      <c r="B157" s="11" t="s">
        <v>229</v>
      </c>
      <c r="C157" s="10" t="s">
        <v>16</v>
      </c>
      <c r="D157" s="6">
        <v>1</v>
      </c>
      <c r="E157" s="14">
        <f>VLOOKUP(B157,'[1]ESTUDIO DE MERCADO'!B$13:T$455,17,0)</f>
        <v>771192.09499999997</v>
      </c>
      <c r="F157" s="7"/>
    </row>
    <row r="158" spans="1:6">
      <c r="A158" s="13">
        <v>147</v>
      </c>
      <c r="B158" s="11" t="s">
        <v>230</v>
      </c>
      <c r="C158" s="10" t="s">
        <v>16</v>
      </c>
      <c r="D158" s="6">
        <v>1</v>
      </c>
      <c r="E158" s="14">
        <f>VLOOKUP(B158,'[1]ESTUDIO DE MERCADO'!B$13:T$455,17,0)</f>
        <v>1011754.47</v>
      </c>
      <c r="F158" s="7"/>
    </row>
    <row r="159" spans="1:6">
      <c r="A159" s="13">
        <v>148</v>
      </c>
      <c r="B159" s="11" t="s">
        <v>232</v>
      </c>
      <c r="C159" s="10" t="s">
        <v>16</v>
      </c>
      <c r="D159" s="6">
        <v>1</v>
      </c>
      <c r="E159" s="14">
        <f>VLOOKUP(B159,'[1]ESTUDIO DE MERCADO'!B$13:T$455,17,0)</f>
        <v>1828630.085</v>
      </c>
      <c r="F159" s="7"/>
    </row>
    <row r="160" spans="1:6">
      <c r="A160" s="13">
        <v>149</v>
      </c>
      <c r="B160" s="11" t="s">
        <v>234</v>
      </c>
      <c r="C160" s="10" t="s">
        <v>27</v>
      </c>
      <c r="D160" s="6">
        <v>1</v>
      </c>
      <c r="E160" s="14">
        <f>VLOOKUP(B160,'[1]ESTUDIO DE MERCADO'!B$13:T$455,17,0)</f>
        <v>283734.50949999999</v>
      </c>
      <c r="F160" s="7"/>
    </row>
    <row r="161" spans="1:6">
      <c r="A161" s="13">
        <v>150</v>
      </c>
      <c r="B161" s="11" t="s">
        <v>235</v>
      </c>
      <c r="C161" s="10" t="s">
        <v>27</v>
      </c>
      <c r="D161" s="6">
        <v>1</v>
      </c>
      <c r="E161" s="14">
        <f>VLOOKUP(B161,'[1]ESTUDIO DE MERCADO'!B$13:T$455,17,0)</f>
        <v>1157156.31</v>
      </c>
      <c r="F161" s="7"/>
    </row>
    <row r="162" spans="1:6">
      <c r="A162" s="13">
        <v>151</v>
      </c>
      <c r="B162" s="11" t="s">
        <v>236</v>
      </c>
      <c r="C162" s="10" t="s">
        <v>27</v>
      </c>
      <c r="D162" s="6">
        <v>1</v>
      </c>
      <c r="E162" s="14">
        <f>VLOOKUP(B162,'[1]ESTUDIO DE MERCADO'!B$13:T$455,17,0)</f>
        <v>483878.32</v>
      </c>
      <c r="F162" s="7"/>
    </row>
    <row r="163" spans="1:6">
      <c r="A163" s="13">
        <v>152</v>
      </c>
      <c r="B163" s="11" t="s">
        <v>237</v>
      </c>
      <c r="C163" s="10" t="s">
        <v>27</v>
      </c>
      <c r="D163" s="6">
        <v>1</v>
      </c>
      <c r="E163" s="14">
        <f>VLOOKUP(B163,'[1]ESTUDIO DE MERCADO'!B$13:T$455,17,0)</f>
        <v>30467.279999999999</v>
      </c>
      <c r="F163" s="7"/>
    </row>
    <row r="164" spans="1:6">
      <c r="A164" s="13">
        <v>153</v>
      </c>
      <c r="B164" s="11" t="s">
        <v>238</v>
      </c>
      <c r="C164" s="10" t="s">
        <v>16</v>
      </c>
      <c r="D164" s="6">
        <v>1</v>
      </c>
      <c r="E164" s="14">
        <f>VLOOKUP(B164,'[1]ESTUDIO DE MERCADO'!B$13:T$455,17,0)</f>
        <v>23223.904999999999</v>
      </c>
      <c r="F164" s="7"/>
    </row>
    <row r="165" spans="1:6">
      <c r="A165" s="13">
        <v>154</v>
      </c>
      <c r="B165" s="11" t="s">
        <v>239</v>
      </c>
      <c r="C165" s="10" t="s">
        <v>16</v>
      </c>
      <c r="D165" s="6">
        <v>1</v>
      </c>
      <c r="E165" s="14">
        <f>VLOOKUP(B165,'[1]ESTUDIO DE MERCADO'!B$13:T$455,17,0)</f>
        <v>332365.25</v>
      </c>
      <c r="F165" s="7"/>
    </row>
    <row r="166" spans="1:6">
      <c r="A166" s="13">
        <v>155</v>
      </c>
      <c r="B166" s="11" t="s">
        <v>240</v>
      </c>
      <c r="C166" s="10" t="s">
        <v>16</v>
      </c>
      <c r="D166" s="6">
        <v>1</v>
      </c>
      <c r="E166" s="14">
        <f>VLOOKUP(B166,'[1]ESTUDIO DE MERCADO'!B$13:T$455,17,0)</f>
        <v>99963.764999999999</v>
      </c>
      <c r="F166" s="7"/>
    </row>
    <row r="167" spans="1:6">
      <c r="A167" s="13">
        <v>156</v>
      </c>
      <c r="B167" s="11" t="s">
        <v>241</v>
      </c>
      <c r="C167" s="10" t="s">
        <v>16</v>
      </c>
      <c r="D167" s="6">
        <v>1</v>
      </c>
      <c r="E167" s="14">
        <f>VLOOKUP(B167,'[1]ESTUDIO DE MERCADO'!B$13:T$455,17,0)</f>
        <v>99963.764999999999</v>
      </c>
      <c r="F167" s="7"/>
    </row>
    <row r="168" spans="1:6">
      <c r="A168" s="13">
        <v>157</v>
      </c>
      <c r="B168" s="11" t="s">
        <v>242</v>
      </c>
      <c r="C168" s="10" t="s">
        <v>16</v>
      </c>
      <c r="D168" s="6">
        <v>1</v>
      </c>
      <c r="E168" s="14">
        <f>VLOOKUP(B168,'[1]ESTUDIO DE MERCADO'!B$13:T$455,17,0)</f>
        <v>100973.5</v>
      </c>
      <c r="F168" s="7"/>
    </row>
    <row r="169" spans="1:6">
      <c r="A169" s="13">
        <v>158</v>
      </c>
      <c r="B169" s="11" t="s">
        <v>243</v>
      </c>
      <c r="C169" s="10" t="s">
        <v>16</v>
      </c>
      <c r="D169" s="6">
        <v>1</v>
      </c>
      <c r="E169" s="14">
        <f>VLOOKUP(B169,'[1]ESTUDIO DE MERCADO'!B$13:T$455,17,0)</f>
        <v>74720.39</v>
      </c>
      <c r="F169" s="7"/>
    </row>
    <row r="170" spans="1:6">
      <c r="A170" s="13">
        <v>159</v>
      </c>
      <c r="B170" s="11" t="s">
        <v>244</v>
      </c>
      <c r="C170" s="10" t="s">
        <v>16</v>
      </c>
      <c r="D170" s="6">
        <v>1</v>
      </c>
      <c r="E170" s="14">
        <f>VLOOKUP(B170,'[1]ESTUDIO DE MERCADO'!B$13:T$455,17,0)</f>
        <v>373601.95</v>
      </c>
      <c r="F170" s="7"/>
    </row>
    <row r="171" spans="1:6">
      <c r="A171" s="13">
        <v>160</v>
      </c>
      <c r="B171" s="11" t="s">
        <v>245</v>
      </c>
      <c r="C171" s="10" t="s">
        <v>16</v>
      </c>
      <c r="D171" s="6">
        <v>1</v>
      </c>
      <c r="E171" s="14">
        <f>VLOOKUP(B171,'[1]ESTUDIO DE MERCADO'!B$13:T$455,17,0)</f>
        <v>384709.03500000003</v>
      </c>
      <c r="F171" s="7"/>
    </row>
    <row r="172" spans="1:6">
      <c r="A172" s="13">
        <v>161</v>
      </c>
      <c r="B172" s="11" t="s">
        <v>246</v>
      </c>
      <c r="C172" s="10" t="s">
        <v>16</v>
      </c>
      <c r="D172" s="6">
        <v>1</v>
      </c>
      <c r="E172" s="14">
        <f>VLOOKUP(B172,'[1]ESTUDIO DE MERCADO'!B$13:T$455,17,0)</f>
        <v>594733.91500000004</v>
      </c>
      <c r="F172" s="7"/>
    </row>
    <row r="173" spans="1:6">
      <c r="A173" s="13">
        <v>162</v>
      </c>
      <c r="B173" s="11" t="s">
        <v>247</v>
      </c>
      <c r="C173" s="10" t="s">
        <v>16</v>
      </c>
      <c r="D173" s="6">
        <v>1</v>
      </c>
      <c r="E173" s="14">
        <f>VLOOKUP(B173,'[1]ESTUDIO DE MERCADO'!B$13:T$455,17,0)</f>
        <v>1693325.595</v>
      </c>
      <c r="F173" s="7"/>
    </row>
    <row r="174" spans="1:6">
      <c r="A174" s="13">
        <v>163</v>
      </c>
      <c r="B174" s="11" t="s">
        <v>248</v>
      </c>
      <c r="C174" s="10" t="s">
        <v>16</v>
      </c>
      <c r="D174" s="6">
        <v>1</v>
      </c>
      <c r="E174" s="14">
        <f>VLOOKUP(B174,'[1]ESTUDIO DE MERCADO'!B$13:T$455,17,0)</f>
        <v>1693325.595</v>
      </c>
      <c r="F174" s="7"/>
    </row>
    <row r="175" spans="1:6">
      <c r="A175" s="13">
        <v>164</v>
      </c>
      <c r="B175" s="11" t="s">
        <v>249</v>
      </c>
      <c r="C175" s="10" t="s">
        <v>16</v>
      </c>
      <c r="D175" s="6">
        <v>1</v>
      </c>
      <c r="E175" s="14">
        <f>VLOOKUP(B175,'[1]ESTUDIO DE MERCADO'!B$13:T$455,17,0)</f>
        <v>7905215.3149999995</v>
      </c>
      <c r="F175" s="7"/>
    </row>
    <row r="176" spans="1:6">
      <c r="A176" s="13">
        <v>165</v>
      </c>
      <c r="B176" s="11" t="s">
        <v>250</v>
      </c>
      <c r="C176" s="10" t="s">
        <v>16</v>
      </c>
      <c r="D176" s="6">
        <v>1</v>
      </c>
      <c r="E176" s="14">
        <f>VLOOKUP(B176,'[1]ESTUDIO DE MERCADO'!B$13:T$455,17,0)</f>
        <v>7905215.3149999995</v>
      </c>
      <c r="F176" s="7"/>
    </row>
    <row r="177" spans="1:6">
      <c r="A177" s="13">
        <v>166</v>
      </c>
      <c r="B177" s="11" t="s">
        <v>251</v>
      </c>
      <c r="C177" s="10" t="s">
        <v>16</v>
      </c>
      <c r="D177" s="6">
        <v>1</v>
      </c>
      <c r="E177" s="14">
        <f>VLOOKUP(B177,'[1]ESTUDIO DE MERCADO'!B$13:T$455,17,0)</f>
        <v>93905.35500000001</v>
      </c>
      <c r="F177" s="7"/>
    </row>
    <row r="178" spans="1:6">
      <c r="A178" s="13">
        <v>167</v>
      </c>
      <c r="B178" s="11" t="s">
        <v>253</v>
      </c>
      <c r="C178" s="10" t="s">
        <v>16</v>
      </c>
      <c r="D178" s="6">
        <v>1</v>
      </c>
      <c r="E178" s="14">
        <f>VLOOKUP(B178,'[1]ESTUDIO DE MERCADO'!B$13:T$455,17,0)</f>
        <v>84560.425000000003</v>
      </c>
      <c r="F178" s="7"/>
    </row>
    <row r="179" spans="1:6">
      <c r="A179" s="13">
        <v>168</v>
      </c>
      <c r="B179" s="11" t="s">
        <v>254</v>
      </c>
      <c r="C179" s="10" t="s">
        <v>27</v>
      </c>
      <c r="D179" s="6">
        <v>1</v>
      </c>
      <c r="E179" s="14">
        <f>VLOOKUP(B179,'[1]ESTUDIO DE MERCADO'!B$13:T$455,17,0)</f>
        <v>94915.09</v>
      </c>
      <c r="F179" s="7"/>
    </row>
    <row r="180" spans="1:6">
      <c r="A180" s="13">
        <v>169</v>
      </c>
      <c r="B180" s="11" t="s">
        <v>255</v>
      </c>
      <c r="C180" s="10" t="s">
        <v>16</v>
      </c>
      <c r="D180" s="6">
        <v>1</v>
      </c>
      <c r="E180" s="14">
        <f>VLOOKUP(B180,'[1]ESTUDIO DE MERCADO'!B$13:T$455,17,0)</f>
        <v>94915.09</v>
      </c>
      <c r="F180" s="7"/>
    </row>
    <row r="181" spans="1:6">
      <c r="A181" s="13">
        <v>170</v>
      </c>
      <c r="B181" s="11" t="s">
        <v>256</v>
      </c>
      <c r="C181" s="10" t="s">
        <v>16</v>
      </c>
      <c r="D181" s="6">
        <v>1</v>
      </c>
      <c r="E181" s="14">
        <f>VLOOKUP(B181,'[1]ESTUDIO DE MERCADO'!B$13:T$455,17,0)</f>
        <v>723979.995</v>
      </c>
      <c r="F181" s="7"/>
    </row>
    <row r="182" spans="1:6">
      <c r="A182" s="13">
        <v>171</v>
      </c>
      <c r="B182" s="11" t="s">
        <v>257</v>
      </c>
      <c r="C182" s="10" t="s">
        <v>16</v>
      </c>
      <c r="D182" s="6">
        <v>1</v>
      </c>
      <c r="E182" s="14">
        <f>VLOOKUP(B182,'[1]ESTUDIO DE MERCADO'!B$13:T$455,17,0)</f>
        <v>322105.46499999997</v>
      </c>
      <c r="F182" s="7"/>
    </row>
    <row r="183" spans="1:6">
      <c r="A183" s="13">
        <v>172</v>
      </c>
      <c r="B183" s="11" t="s">
        <v>258</v>
      </c>
      <c r="C183" s="10" t="s">
        <v>16</v>
      </c>
      <c r="D183" s="6">
        <v>1</v>
      </c>
      <c r="E183" s="14">
        <f>VLOOKUP(B183,'[1]ESTUDIO DE MERCADO'!B$13:T$455,17,0)</f>
        <v>1534797.2</v>
      </c>
      <c r="F183" s="7"/>
    </row>
    <row r="184" spans="1:6">
      <c r="A184" s="13">
        <v>173</v>
      </c>
      <c r="B184" s="11" t="s">
        <v>259</v>
      </c>
      <c r="C184" s="10" t="s">
        <v>16</v>
      </c>
      <c r="D184" s="6">
        <v>1</v>
      </c>
      <c r="E184" s="14">
        <f>VLOOKUP(B184,'[1]ESTUDIO DE MERCADO'!B$13:T$455,17,0)</f>
        <v>58563.604500000001</v>
      </c>
      <c r="F184" s="7"/>
    </row>
    <row r="185" spans="1:6">
      <c r="A185" s="13">
        <v>174</v>
      </c>
      <c r="B185" s="11" t="s">
        <v>260</v>
      </c>
      <c r="C185" s="10" t="s">
        <v>16</v>
      </c>
      <c r="D185" s="6">
        <v>1</v>
      </c>
      <c r="E185" s="14">
        <f>VLOOKUP(B185,'[1]ESTUDIO DE MERCADO'!B$13:T$455,17,0)</f>
        <v>93905.35500000001</v>
      </c>
      <c r="F185" s="7"/>
    </row>
    <row r="186" spans="1:6">
      <c r="A186" s="13">
        <v>175</v>
      </c>
      <c r="B186" s="11" t="s">
        <v>261</v>
      </c>
      <c r="C186" s="10" t="s">
        <v>16</v>
      </c>
      <c r="D186" s="6">
        <v>1</v>
      </c>
      <c r="E186" s="14">
        <f>VLOOKUP(B186,'[1]ESTUDIO DE MERCADO'!B$13:T$455,17,0)</f>
        <v>1499918.75</v>
      </c>
      <c r="F186" s="7"/>
    </row>
    <row r="187" spans="1:6">
      <c r="A187" s="13">
        <v>176</v>
      </c>
      <c r="B187" s="11" t="s">
        <v>262</v>
      </c>
      <c r="C187" s="10" t="s">
        <v>16</v>
      </c>
      <c r="D187" s="6">
        <v>1</v>
      </c>
      <c r="E187" s="14">
        <f>VLOOKUP(B187,'[1]ESTUDIO DE MERCADO'!B$13:T$455,17,0)</f>
        <v>1499918.75</v>
      </c>
      <c r="F187" s="7"/>
    </row>
    <row r="188" spans="1:6">
      <c r="A188" s="13">
        <v>177</v>
      </c>
      <c r="B188" s="11" t="s">
        <v>263</v>
      </c>
      <c r="C188" s="10" t="s">
        <v>16</v>
      </c>
      <c r="D188" s="6">
        <v>1</v>
      </c>
      <c r="E188" s="14">
        <f>VLOOKUP(B188,'[1]ESTUDIO DE MERCADO'!B$13:T$455,17,0)</f>
        <v>267579.77500000002</v>
      </c>
      <c r="F188" s="7"/>
    </row>
    <row r="189" spans="1:6">
      <c r="A189" s="13">
        <v>178</v>
      </c>
      <c r="B189" s="11" t="s">
        <v>264</v>
      </c>
      <c r="C189" s="10" t="s">
        <v>16</v>
      </c>
      <c r="D189" s="6">
        <v>1</v>
      </c>
      <c r="E189" s="14">
        <f>VLOOKUP(B189,'[1]ESTUDIO DE MERCADO'!B$13:T$455,17,0)</f>
        <v>1471183.895</v>
      </c>
      <c r="F189" s="7"/>
    </row>
    <row r="190" spans="1:6">
      <c r="A190" s="13">
        <v>179</v>
      </c>
      <c r="B190" s="11" t="s">
        <v>265</v>
      </c>
      <c r="C190" s="10" t="s">
        <v>16</v>
      </c>
      <c r="D190" s="6">
        <v>1</v>
      </c>
      <c r="E190" s="14">
        <f>VLOOKUP(B190,'[1]ESTUDIO DE MERCADO'!B$13:T$455,17,0)</f>
        <v>373601.95</v>
      </c>
      <c r="F190" s="7"/>
    </row>
    <row r="191" spans="1:6">
      <c r="A191" s="13">
        <v>180</v>
      </c>
      <c r="B191" s="11" t="s">
        <v>267</v>
      </c>
      <c r="C191" s="10" t="s">
        <v>16</v>
      </c>
      <c r="D191" s="6">
        <v>1</v>
      </c>
      <c r="E191" s="14">
        <f>VLOOKUP(B191,'[1]ESTUDIO DE MERCADO'!B$13:T$455,17,0)</f>
        <v>160546.8395</v>
      </c>
      <c r="F191" s="7"/>
    </row>
    <row r="192" spans="1:6">
      <c r="A192" s="13">
        <v>181</v>
      </c>
      <c r="B192" s="11" t="s">
        <v>268</v>
      </c>
      <c r="C192" s="10" t="s">
        <v>16</v>
      </c>
      <c r="D192" s="6">
        <v>1</v>
      </c>
      <c r="E192" s="14">
        <f>VLOOKUP(B192,'[1]ESTUDIO DE MERCADO'!B$13:T$455,17,0)</f>
        <v>1534797.2</v>
      </c>
      <c r="F192" s="7"/>
    </row>
    <row r="193" spans="1:6">
      <c r="A193" s="13">
        <v>182</v>
      </c>
      <c r="B193" s="11" t="s">
        <v>269</v>
      </c>
      <c r="C193" s="10" t="s">
        <v>16</v>
      </c>
      <c r="D193" s="6">
        <v>1</v>
      </c>
      <c r="E193" s="14">
        <f>VLOOKUP(B193,'[1]ESTUDIO DE MERCADO'!B$13:T$455,17,0)</f>
        <v>328664.78500000003</v>
      </c>
      <c r="F193" s="7"/>
    </row>
    <row r="194" spans="1:6">
      <c r="A194" s="13">
        <v>183</v>
      </c>
      <c r="B194" s="11" t="s">
        <v>270</v>
      </c>
      <c r="C194" s="10" t="s">
        <v>16</v>
      </c>
      <c r="D194" s="6">
        <v>1</v>
      </c>
      <c r="E194" s="14">
        <f>VLOOKUP(B194,'[1]ESTUDIO DE MERCADO'!B$13:T$455,17,0)</f>
        <v>316970.20050000004</v>
      </c>
      <c r="F194" s="7"/>
    </row>
    <row r="195" spans="1:6">
      <c r="A195" s="13">
        <v>184</v>
      </c>
      <c r="B195" s="11" t="s">
        <v>271</v>
      </c>
      <c r="C195" s="10" t="s">
        <v>16</v>
      </c>
      <c r="D195" s="6">
        <v>1</v>
      </c>
      <c r="E195" s="14">
        <f>VLOOKUP(B195,'[1]ESTUDIO DE MERCADO'!B$13:T$455,17,0)</f>
        <v>92473.5</v>
      </c>
      <c r="F195" s="7"/>
    </row>
    <row r="196" spans="1:6">
      <c r="A196" s="13">
        <v>185</v>
      </c>
      <c r="B196" s="11" t="s">
        <v>273</v>
      </c>
      <c r="C196" s="10" t="s">
        <v>16</v>
      </c>
      <c r="D196" s="6">
        <v>1</v>
      </c>
      <c r="E196" s="14">
        <f>VLOOKUP(B196,'[1]ESTUDIO DE MERCADO'!B$13:T$455,17,0)</f>
        <v>905733.32049999991</v>
      </c>
      <c r="F196" s="7"/>
    </row>
    <row r="197" spans="1:6">
      <c r="A197" s="13">
        <v>186</v>
      </c>
      <c r="B197" s="11" t="s">
        <v>274</v>
      </c>
      <c r="C197" s="10" t="s">
        <v>16</v>
      </c>
      <c r="D197" s="6">
        <v>1</v>
      </c>
      <c r="E197" s="14">
        <f>VLOOKUP(B197,'[1]ESTUDIO DE MERCADO'!B$13:T$455,17,0)</f>
        <v>464478.1</v>
      </c>
      <c r="F197" s="7"/>
    </row>
    <row r="198" spans="1:6">
      <c r="A198" s="13">
        <v>187</v>
      </c>
      <c r="B198" s="11" t="s">
        <v>275</v>
      </c>
      <c r="C198" s="10" t="s">
        <v>16</v>
      </c>
      <c r="D198" s="6">
        <v>1</v>
      </c>
      <c r="E198" s="14">
        <f>VLOOKUP(B198,'[1]ESTUDIO DE MERCADO'!B$13:T$455,17,0)</f>
        <v>153479.72</v>
      </c>
      <c r="F198" s="7"/>
    </row>
    <row r="199" spans="1:6">
      <c r="A199" s="13">
        <v>188</v>
      </c>
      <c r="B199" s="11" t="s">
        <v>276</v>
      </c>
      <c r="C199" s="10" t="s">
        <v>16</v>
      </c>
      <c r="D199" s="6">
        <v>1</v>
      </c>
      <c r="E199" s="14">
        <f>VLOOKUP(B199,'[1]ESTUDIO DE MERCADO'!B$13:T$455,17,0)</f>
        <v>160546.8395</v>
      </c>
      <c r="F199" s="7"/>
    </row>
    <row r="200" spans="1:6">
      <c r="A200" s="13">
        <v>189</v>
      </c>
      <c r="B200" s="11" t="s">
        <v>277</v>
      </c>
      <c r="C200" s="10" t="s">
        <v>16</v>
      </c>
      <c r="D200" s="6">
        <v>1</v>
      </c>
      <c r="E200" s="14">
        <f>VLOOKUP(B200,'[1]ESTUDIO DE MERCADO'!B$13:T$455,17,0)</f>
        <v>127226.61</v>
      </c>
      <c r="F200" s="7"/>
    </row>
    <row r="201" spans="1:6">
      <c r="A201" s="13">
        <v>190</v>
      </c>
      <c r="B201" s="11" t="s">
        <v>278</v>
      </c>
      <c r="C201" s="10" t="s">
        <v>16</v>
      </c>
      <c r="D201" s="6">
        <v>1</v>
      </c>
      <c r="E201" s="14">
        <f>VLOOKUP(B201,'[1]ESTUDIO DE MERCADO'!B$13:T$455,17,0)</f>
        <v>464478.1</v>
      </c>
      <c r="F201" s="7"/>
    </row>
    <row r="202" spans="1:6">
      <c r="A202" s="13">
        <v>191</v>
      </c>
      <c r="B202" s="11" t="s">
        <v>279</v>
      </c>
      <c r="C202" s="10" t="s">
        <v>16</v>
      </c>
      <c r="D202" s="6">
        <v>1</v>
      </c>
      <c r="E202" s="14">
        <f>VLOOKUP(B202,'[1]ESTUDIO DE MERCADO'!B$13:T$455,17,0)</f>
        <v>155593.02499999999</v>
      </c>
      <c r="F202" s="7"/>
    </row>
    <row r="203" spans="1:6">
      <c r="A203" s="13">
        <v>192</v>
      </c>
      <c r="B203" s="11" t="s">
        <v>280</v>
      </c>
      <c r="C203" s="10" t="s">
        <v>16</v>
      </c>
      <c r="D203" s="6">
        <v>1</v>
      </c>
      <c r="E203" s="14">
        <f>VLOOKUP(B203,'[1]ESTUDIO DE MERCADO'!B$13:T$455,17,0)</f>
        <v>136216.875</v>
      </c>
      <c r="F203" s="7"/>
    </row>
    <row r="204" spans="1:6">
      <c r="A204" s="13">
        <v>193</v>
      </c>
      <c r="B204" s="11" t="s">
        <v>281</v>
      </c>
      <c r="C204" s="10" t="s">
        <v>16</v>
      </c>
      <c r="D204" s="6">
        <v>1</v>
      </c>
      <c r="E204" s="14">
        <f>VLOOKUP(B204,'[1]ESTUDIO DE MERCADO'!B$13:T$455,17,0)</f>
        <v>464478.1</v>
      </c>
      <c r="F204" s="7"/>
    </row>
    <row r="205" spans="1:6">
      <c r="A205" s="13">
        <v>194</v>
      </c>
      <c r="B205" s="11" t="s">
        <v>282</v>
      </c>
      <c r="C205" s="10" t="s">
        <v>16</v>
      </c>
      <c r="D205" s="6">
        <v>1</v>
      </c>
      <c r="E205" s="14">
        <f>VLOOKUP(B205,'[1]ESTUDIO DE MERCADO'!B$13:T$455,17,0)</f>
        <v>105012.44</v>
      </c>
      <c r="F205" s="7"/>
    </row>
    <row r="206" spans="1:6">
      <c r="A206" s="13">
        <v>195</v>
      </c>
      <c r="B206" s="11" t="s">
        <v>283</v>
      </c>
      <c r="C206" s="10" t="s">
        <v>16</v>
      </c>
      <c r="D206" s="6">
        <v>1</v>
      </c>
      <c r="E206" s="14">
        <f>VLOOKUP(B206,'[1]ESTUDIO DE MERCADO'!B$13:T$455,17,0)</f>
        <v>127226.61</v>
      </c>
      <c r="F206" s="7"/>
    </row>
    <row r="207" spans="1:6">
      <c r="A207" s="13">
        <v>196</v>
      </c>
      <c r="B207" s="11" t="s">
        <v>286</v>
      </c>
      <c r="C207" s="10" t="s">
        <v>16</v>
      </c>
      <c r="D207" s="6">
        <v>1</v>
      </c>
      <c r="E207" s="14">
        <f>VLOOKUP(B207,'[1]ESTUDIO DE MERCADO'!B$13:T$455,17,0)</f>
        <v>874430.51</v>
      </c>
      <c r="F207" s="7"/>
    </row>
    <row r="208" spans="1:6">
      <c r="A208" s="13">
        <v>197</v>
      </c>
      <c r="B208" s="11" t="s">
        <v>288</v>
      </c>
      <c r="C208" s="10" t="s">
        <v>16</v>
      </c>
      <c r="D208" s="6">
        <v>1</v>
      </c>
      <c r="E208" s="14">
        <f>VLOOKUP(B208,'[1]ESTUDIO DE MERCADO'!B$13:T$455,17,0)</f>
        <v>9492007.1050000004</v>
      </c>
      <c r="F208" s="7"/>
    </row>
    <row r="209" spans="1:6">
      <c r="A209" s="13">
        <v>198</v>
      </c>
      <c r="B209" s="11" t="s">
        <v>289</v>
      </c>
      <c r="C209" s="10" t="s">
        <v>16</v>
      </c>
      <c r="D209" s="6">
        <v>1</v>
      </c>
      <c r="E209" s="14">
        <f>VLOOKUP(B209,'[1]ESTUDIO DE MERCADO'!B$13:T$455,17,0)</f>
        <v>9492007.1050000004</v>
      </c>
      <c r="F209" s="7"/>
    </row>
    <row r="210" spans="1:6">
      <c r="A210" s="13">
        <v>199</v>
      </c>
      <c r="B210" s="11" t="s">
        <v>290</v>
      </c>
      <c r="C210" s="10" t="s">
        <v>16</v>
      </c>
      <c r="D210" s="6">
        <v>1</v>
      </c>
      <c r="E210" s="14">
        <f>VLOOKUP(B210,'[1]ESTUDIO DE MERCADO'!B$13:T$455,17,0)</f>
        <v>2848069.52</v>
      </c>
      <c r="F210" s="7"/>
    </row>
    <row r="211" spans="1:6">
      <c r="A211" s="13">
        <v>200</v>
      </c>
      <c r="B211" s="11" t="s">
        <v>291</v>
      </c>
      <c r="C211" s="10" t="s">
        <v>16</v>
      </c>
      <c r="D211" s="6">
        <v>1</v>
      </c>
      <c r="E211" s="14">
        <f>VLOOKUP(B211,'[1]ESTUDIO DE MERCADO'!B$13:T$455,17,0)</f>
        <v>2215732.0350000001</v>
      </c>
      <c r="F211" s="7"/>
    </row>
    <row r="212" spans="1:6">
      <c r="A212" s="13">
        <v>201</v>
      </c>
      <c r="B212" s="11" t="s">
        <v>293</v>
      </c>
      <c r="C212" s="10" t="s">
        <v>16</v>
      </c>
      <c r="D212" s="6">
        <v>1</v>
      </c>
      <c r="E212" s="14">
        <f>VLOOKUP(B212,'[1]ESTUDIO DE MERCADO'!B$13:T$455,17,0)</f>
        <v>382689.565</v>
      </c>
      <c r="F212" s="7"/>
    </row>
    <row r="213" spans="1:6">
      <c r="A213" s="13">
        <v>202</v>
      </c>
      <c r="B213" s="11" t="s">
        <v>294</v>
      </c>
      <c r="C213" s="10" t="s">
        <v>27</v>
      </c>
      <c r="D213" s="6">
        <v>1</v>
      </c>
      <c r="E213" s="14">
        <f>VLOOKUP(B213,'[1]ESTUDIO DE MERCADO'!B$13:T$455,17,0)</f>
        <v>2594010.2405000003</v>
      </c>
      <c r="F213" s="7"/>
    </row>
    <row r="214" spans="1:6">
      <c r="A214" s="13">
        <v>203</v>
      </c>
      <c r="B214" s="11" t="s">
        <v>295</v>
      </c>
      <c r="C214" s="10" t="s">
        <v>16</v>
      </c>
      <c r="D214" s="6">
        <v>1</v>
      </c>
      <c r="E214" s="14">
        <f>VLOOKUP(B214,'[1]ESTUDIO DE MERCADO'!B$13:T$455,17,0)</f>
        <v>362160.36</v>
      </c>
      <c r="F214" s="7"/>
    </row>
    <row r="215" spans="1:6">
      <c r="A215" s="13">
        <v>204</v>
      </c>
      <c r="B215" s="11" t="s">
        <v>296</v>
      </c>
      <c r="C215" s="10" t="s">
        <v>27</v>
      </c>
      <c r="D215" s="6">
        <v>1</v>
      </c>
      <c r="E215" s="14">
        <f>VLOOKUP(B215,'[1]ESTUDIO DE MERCADO'!B$13:T$455,17,0)</f>
        <v>48995.985000000001</v>
      </c>
      <c r="F215" s="7"/>
    </row>
    <row r="216" spans="1:6">
      <c r="A216" s="13">
        <v>205</v>
      </c>
      <c r="B216" s="11" t="s">
        <v>297</v>
      </c>
      <c r="C216" s="10" t="s">
        <v>16</v>
      </c>
      <c r="D216" s="6">
        <v>1</v>
      </c>
      <c r="E216" s="14">
        <f>VLOOKUP(B216,'[1]ESTUDIO DE MERCADO'!B$13:T$455,17,0)</f>
        <v>3619899.9750000001</v>
      </c>
      <c r="F216" s="7"/>
    </row>
    <row r="217" spans="1:6">
      <c r="A217" s="13">
        <v>206</v>
      </c>
      <c r="B217" s="11" t="s">
        <v>298</v>
      </c>
      <c r="C217" s="10" t="s">
        <v>16</v>
      </c>
      <c r="D217" s="6">
        <v>1</v>
      </c>
      <c r="E217" s="14">
        <f>VLOOKUP(B217,'[1]ESTUDIO DE MERCADO'!B$13:T$455,17,0)</f>
        <v>741474.30050000001</v>
      </c>
      <c r="F217" s="7"/>
    </row>
    <row r="218" spans="1:6">
      <c r="A218" s="13">
        <v>207</v>
      </c>
      <c r="B218" s="11" t="s">
        <v>299</v>
      </c>
      <c r="C218" s="10" t="s">
        <v>16</v>
      </c>
      <c r="D218" s="6">
        <v>1</v>
      </c>
      <c r="E218" s="14">
        <f>VLOOKUP(B218,'[1]ESTUDIO DE MERCADO'!B$13:T$455,17,0)</f>
        <v>128236.345</v>
      </c>
      <c r="F218" s="7"/>
    </row>
    <row r="219" spans="1:6">
      <c r="A219" s="13">
        <v>208</v>
      </c>
      <c r="B219" s="11" t="s">
        <v>301</v>
      </c>
      <c r="C219" s="10" t="s">
        <v>16</v>
      </c>
      <c r="D219" s="6">
        <v>1</v>
      </c>
      <c r="E219" s="14">
        <f>VLOOKUP(B219,'[1]ESTUDIO DE MERCADO'!B$13:T$455,17,0)</f>
        <v>48995.985000000001</v>
      </c>
      <c r="F219" s="7"/>
    </row>
    <row r="220" spans="1:6">
      <c r="A220" s="13">
        <v>209</v>
      </c>
      <c r="B220" s="11" t="s">
        <v>302</v>
      </c>
      <c r="C220" s="10" t="s">
        <v>16</v>
      </c>
      <c r="D220" s="6">
        <v>1</v>
      </c>
      <c r="E220" s="14">
        <f>VLOOKUP(B220,'[1]ESTUDIO DE MERCADO'!B$13:T$455,17,0)</f>
        <v>667434.83499999996</v>
      </c>
      <c r="F220" s="7"/>
    </row>
    <row r="221" spans="1:6">
      <c r="A221" s="13">
        <v>210</v>
      </c>
      <c r="B221" s="11" t="s">
        <v>303</v>
      </c>
      <c r="C221" s="10" t="s">
        <v>16</v>
      </c>
      <c r="D221" s="6">
        <v>1</v>
      </c>
      <c r="E221" s="14">
        <f>VLOOKUP(B221,'[1]ESTUDIO DE MERCADO'!B$13:T$455,17,0)</f>
        <v>655545.43500000006</v>
      </c>
      <c r="F221" s="7"/>
    </row>
    <row r="222" spans="1:6">
      <c r="A222" s="13">
        <v>211</v>
      </c>
      <c r="B222" s="11" t="s">
        <v>304</v>
      </c>
      <c r="C222" s="10" t="s">
        <v>16</v>
      </c>
      <c r="D222" s="6">
        <v>1</v>
      </c>
      <c r="E222" s="14">
        <f>VLOOKUP(B222,'[1]ESTUDIO DE MERCADO'!B$13:T$455,17,0)</f>
        <v>667434.83499999996</v>
      </c>
      <c r="F222" s="7"/>
    </row>
    <row r="223" spans="1:6">
      <c r="A223" s="13">
        <v>212</v>
      </c>
      <c r="B223" s="11" t="s">
        <v>305</v>
      </c>
      <c r="C223" s="10" t="s">
        <v>16</v>
      </c>
      <c r="D223" s="6">
        <v>1</v>
      </c>
      <c r="E223" s="14">
        <f>VLOOKUP(B223,'[1]ESTUDIO DE MERCADO'!B$13:T$455,17,0)</f>
        <v>655545.43500000006</v>
      </c>
      <c r="F223" s="7"/>
    </row>
    <row r="224" spans="1:6">
      <c r="A224" s="13">
        <v>213</v>
      </c>
      <c r="B224" s="11" t="s">
        <v>306</v>
      </c>
      <c r="C224" s="10" t="s">
        <v>16</v>
      </c>
      <c r="D224" s="6">
        <v>1</v>
      </c>
      <c r="E224" s="14">
        <f>VLOOKUP(B224,'[1]ESTUDIO DE MERCADO'!B$13:T$455,17,0)</f>
        <v>967326.13</v>
      </c>
      <c r="F224" s="7"/>
    </row>
    <row r="225" spans="1:6">
      <c r="A225" s="13">
        <v>214</v>
      </c>
      <c r="B225" s="11" t="s">
        <v>307</v>
      </c>
      <c r="C225" s="10" t="s">
        <v>16</v>
      </c>
      <c r="D225" s="6">
        <v>1</v>
      </c>
      <c r="E225" s="14">
        <f>VLOOKUP(B225,'[1]ESTUDIO DE MERCADO'!B$13:T$455,17,0)</f>
        <v>127226.61</v>
      </c>
      <c r="F225" s="7"/>
    </row>
    <row r="226" spans="1:6">
      <c r="A226" s="13">
        <v>215</v>
      </c>
      <c r="B226" s="11" t="s">
        <v>309</v>
      </c>
      <c r="C226" s="10" t="s">
        <v>16</v>
      </c>
      <c r="D226" s="6">
        <v>1</v>
      </c>
      <c r="E226" s="14">
        <f>VLOOKUP(B226,'[1]ESTUDIO DE MERCADO'!B$13:T$455,17,0)</f>
        <v>142372.63500000001</v>
      </c>
      <c r="F226" s="7"/>
    </row>
    <row r="227" spans="1:6">
      <c r="A227" s="13">
        <v>216</v>
      </c>
      <c r="B227" s="11" t="s">
        <v>310</v>
      </c>
      <c r="C227" s="10" t="s">
        <v>16</v>
      </c>
      <c r="D227" s="6">
        <v>1</v>
      </c>
      <c r="E227" s="14">
        <f>VLOOKUP(B227,'[1]ESTUDIO DE MERCADO'!B$13:T$455,17,0)</f>
        <v>254453.22</v>
      </c>
      <c r="F227" s="7"/>
    </row>
    <row r="228" spans="1:6">
      <c r="A228" s="13">
        <v>217</v>
      </c>
      <c r="B228" s="11" t="s">
        <v>311</v>
      </c>
      <c r="C228" s="10" t="s">
        <v>16</v>
      </c>
      <c r="D228" s="6">
        <v>1</v>
      </c>
      <c r="E228" s="14">
        <f>VLOOKUP(B228,'[1]ESTUDIO DE MERCADO'!B$13:T$455,17,0)</f>
        <v>25243.375</v>
      </c>
      <c r="F228" s="7"/>
    </row>
    <row r="229" spans="1:6">
      <c r="A229" s="13">
        <v>218</v>
      </c>
      <c r="B229" s="11" t="s">
        <v>312</v>
      </c>
      <c r="C229" s="10" t="s">
        <v>16</v>
      </c>
      <c r="D229" s="6">
        <v>1</v>
      </c>
      <c r="E229" s="14">
        <f>VLOOKUP(B229,'[1]ESTUDIO DE MERCADO'!B$13:T$455,17,0)</f>
        <v>2062888.605</v>
      </c>
      <c r="F229" s="7"/>
    </row>
    <row r="230" spans="1:6">
      <c r="A230" s="13">
        <v>219</v>
      </c>
      <c r="B230" s="11" t="s">
        <v>313</v>
      </c>
      <c r="C230" s="10" t="s">
        <v>16</v>
      </c>
      <c r="D230" s="6">
        <v>1</v>
      </c>
      <c r="E230" s="14">
        <f>VLOOKUP(B230,'[1]ESTUDIO DE MERCADO'!B$13:T$455,17,0)</f>
        <v>2062888.605</v>
      </c>
      <c r="F230" s="7"/>
    </row>
    <row r="231" spans="1:6">
      <c r="A231" s="13">
        <v>220</v>
      </c>
      <c r="B231" s="11" t="s">
        <v>314</v>
      </c>
      <c r="C231" s="10" t="s">
        <v>16</v>
      </c>
      <c r="D231" s="6">
        <v>1</v>
      </c>
      <c r="E231" s="14">
        <f>VLOOKUP(B231,'[1]ESTUDIO DE MERCADO'!B$13:T$455,17,0)</f>
        <v>2666079.4950000001</v>
      </c>
      <c r="F231" s="7"/>
    </row>
    <row r="232" spans="1:6">
      <c r="A232" s="13">
        <v>221</v>
      </c>
      <c r="B232" s="11" t="s">
        <v>315</v>
      </c>
      <c r="C232" s="10" t="s">
        <v>16</v>
      </c>
      <c r="D232" s="6">
        <v>1</v>
      </c>
      <c r="E232" s="14">
        <f>VLOOKUP(B232,'[1]ESTUDIO DE MERCADO'!B$13:T$455,17,0)</f>
        <v>2848069.52</v>
      </c>
      <c r="F232" s="7"/>
    </row>
    <row r="233" spans="1:6">
      <c r="A233" s="13">
        <v>222</v>
      </c>
      <c r="B233" s="11" t="s">
        <v>316</v>
      </c>
      <c r="C233" s="10" t="s">
        <v>16</v>
      </c>
      <c r="D233" s="6">
        <v>1</v>
      </c>
      <c r="E233" s="14">
        <f>VLOOKUP(B233,'[1]ESTUDIO DE MERCADO'!B$13:T$455,17,0)</f>
        <v>256472.69</v>
      </c>
      <c r="F233" s="7"/>
    </row>
    <row r="234" spans="1:6">
      <c r="A234" s="13">
        <v>223</v>
      </c>
      <c r="B234" s="11" t="s">
        <v>317</v>
      </c>
      <c r="C234" s="10" t="s">
        <v>16</v>
      </c>
      <c r="D234" s="6">
        <v>1</v>
      </c>
      <c r="E234" s="14">
        <f>VLOOKUP(B234,'[1]ESTUDIO DE MERCADO'!B$13:T$455,17,0)</f>
        <v>2482939.3904999997</v>
      </c>
      <c r="F234" s="7"/>
    </row>
    <row r="235" spans="1:6">
      <c r="A235" s="13">
        <v>224</v>
      </c>
      <c r="B235" s="11" t="s">
        <v>318</v>
      </c>
      <c r="C235" s="10" t="s">
        <v>16</v>
      </c>
      <c r="D235" s="6">
        <v>1</v>
      </c>
      <c r="E235" s="14">
        <f>VLOOKUP(B235,'[1]ESTUDIO DE MERCADO'!B$13:T$455,17,0)</f>
        <v>2062888.605</v>
      </c>
      <c r="F235" s="7"/>
    </row>
    <row r="236" spans="1:6">
      <c r="A236" s="13">
        <v>225</v>
      </c>
      <c r="B236" s="11" t="s">
        <v>319</v>
      </c>
      <c r="C236" s="10" t="s">
        <v>16</v>
      </c>
      <c r="D236" s="6">
        <v>1</v>
      </c>
      <c r="E236" s="14">
        <f>VLOOKUP(B236,'[1]ESTUDIO DE MERCADO'!B$13:T$455,17,0)</f>
        <v>106022.175</v>
      </c>
      <c r="F236" s="7"/>
    </row>
    <row r="237" spans="1:6">
      <c r="A237" s="13">
        <v>226</v>
      </c>
      <c r="B237" s="11" t="s">
        <v>320</v>
      </c>
      <c r="C237" s="10" t="s">
        <v>16</v>
      </c>
      <c r="D237" s="6">
        <v>1</v>
      </c>
      <c r="E237" s="14">
        <f>VLOOKUP(B237,'[1]ESTUDIO DE MERCADO'!B$13:T$455,17,0)</f>
        <v>528775.56000000006</v>
      </c>
      <c r="F237" s="7"/>
    </row>
    <row r="238" spans="1:6">
      <c r="A238" s="13">
        <v>227</v>
      </c>
      <c r="B238" s="11" t="s">
        <v>321</v>
      </c>
      <c r="C238" s="10" t="s">
        <v>16</v>
      </c>
      <c r="D238" s="6">
        <v>1</v>
      </c>
      <c r="E238" s="14">
        <f>VLOOKUP(B238,'[1]ESTUDIO DE MERCADO'!B$13:T$455,17,0)</f>
        <v>528775.56000000006</v>
      </c>
      <c r="F238" s="7"/>
    </row>
    <row r="239" spans="1:6">
      <c r="A239" s="13">
        <v>228</v>
      </c>
      <c r="B239" s="11" t="s">
        <v>322</v>
      </c>
      <c r="C239" s="10" t="s">
        <v>16</v>
      </c>
      <c r="D239" s="6">
        <v>1</v>
      </c>
      <c r="E239" s="14">
        <f>VLOOKUP(B239,'[1]ESTUDIO DE MERCADO'!B$13:T$455,17,0)</f>
        <v>528775.56000000006</v>
      </c>
      <c r="F239" s="7"/>
    </row>
    <row r="240" spans="1:6">
      <c r="A240" s="13">
        <v>229</v>
      </c>
      <c r="B240" s="11" t="s">
        <v>323</v>
      </c>
      <c r="C240" s="10" t="s">
        <v>16</v>
      </c>
      <c r="D240" s="6">
        <v>1</v>
      </c>
      <c r="E240" s="14">
        <f>VLOOKUP(B240,'[1]ESTUDIO DE MERCADO'!B$13:T$455,17,0)</f>
        <v>368553.27500000002</v>
      </c>
      <c r="F240" s="7"/>
    </row>
    <row r="241" spans="1:6">
      <c r="A241" s="13">
        <v>230</v>
      </c>
      <c r="B241" s="11" t="s">
        <v>324</v>
      </c>
      <c r="C241" s="10" t="s">
        <v>16</v>
      </c>
      <c r="D241" s="6">
        <v>1</v>
      </c>
      <c r="E241" s="14">
        <f>VLOOKUP(B241,'[1]ESTUDIO DE MERCADO'!B$13:T$455,17,0)</f>
        <v>1076377.51</v>
      </c>
      <c r="F241" s="7"/>
    </row>
    <row r="242" spans="1:6">
      <c r="A242" s="13">
        <v>231</v>
      </c>
      <c r="B242" s="11" t="s">
        <v>325</v>
      </c>
      <c r="C242" s="10" t="s">
        <v>16</v>
      </c>
      <c r="D242" s="6">
        <v>1</v>
      </c>
      <c r="E242" s="14">
        <f>VLOOKUP(B242,'[1]ESTUDIO DE MERCADO'!B$13:T$455,17,0)</f>
        <v>114100.05499999999</v>
      </c>
      <c r="F242" s="7"/>
    </row>
    <row r="243" spans="1:6">
      <c r="A243" s="13">
        <v>232</v>
      </c>
      <c r="B243" s="11" t="s">
        <v>326</v>
      </c>
      <c r="C243" s="10" t="s">
        <v>16</v>
      </c>
      <c r="D243" s="6">
        <v>1</v>
      </c>
      <c r="E243" s="14">
        <f>VLOOKUP(B243,'[1]ESTUDIO DE MERCADO'!B$13:T$455,17,0)</f>
        <v>740135.755</v>
      </c>
      <c r="F243" s="7"/>
    </row>
    <row r="244" spans="1:6">
      <c r="A244" s="13">
        <v>233</v>
      </c>
      <c r="B244" s="11" t="s">
        <v>327</v>
      </c>
      <c r="C244" s="10" t="s">
        <v>16</v>
      </c>
      <c r="D244" s="6">
        <v>1</v>
      </c>
      <c r="E244" s="14">
        <f>VLOOKUP(B244,'[1]ESTUDIO DE MERCADO'!B$13:T$455,17,0)</f>
        <v>2346624.1399999997</v>
      </c>
      <c r="F244" s="7"/>
    </row>
    <row r="245" spans="1:6">
      <c r="A245" s="13">
        <v>234</v>
      </c>
      <c r="B245" s="11" t="s">
        <v>328</v>
      </c>
      <c r="C245" s="10" t="s">
        <v>16</v>
      </c>
      <c r="D245" s="6">
        <v>1</v>
      </c>
      <c r="E245" s="14">
        <f>VLOOKUP(B245,'[1]ESTUDIO DE MERCADO'!B$13:T$455,17,0)</f>
        <v>3771359.1995000001</v>
      </c>
      <c r="F245" s="7"/>
    </row>
    <row r="246" spans="1:6">
      <c r="A246" s="13">
        <v>235</v>
      </c>
      <c r="B246" s="11" t="s">
        <v>329</v>
      </c>
      <c r="C246" s="10" t="s">
        <v>16</v>
      </c>
      <c r="D246" s="6">
        <v>1</v>
      </c>
      <c r="E246" s="14">
        <f>VLOOKUP(B246,'[1]ESTUDIO DE MERCADO'!B$13:T$455,17,0)</f>
        <v>4694258.0150000006</v>
      </c>
      <c r="F246" s="7"/>
    </row>
    <row r="247" spans="1:6">
      <c r="A247" s="13">
        <v>236</v>
      </c>
      <c r="B247" s="11" t="s">
        <v>330</v>
      </c>
      <c r="C247" s="10" t="s">
        <v>16</v>
      </c>
      <c r="D247" s="6">
        <v>1</v>
      </c>
      <c r="E247" s="14">
        <f>VLOOKUP(B247,'[1]ESTUDIO DE MERCADO'!B$13:T$455,17,0)</f>
        <v>2297147.125</v>
      </c>
      <c r="F247" s="7"/>
    </row>
    <row r="248" spans="1:6">
      <c r="A248" s="13">
        <v>237</v>
      </c>
      <c r="B248" s="11" t="s">
        <v>331</v>
      </c>
      <c r="C248" s="10" t="s">
        <v>16</v>
      </c>
      <c r="D248" s="6">
        <v>1</v>
      </c>
      <c r="E248" s="14">
        <f>VLOOKUP(B248,'[1]ESTUDIO DE MERCADO'!B$13:T$455,17,0)</f>
        <v>2482939.3904999997</v>
      </c>
      <c r="F248" s="7"/>
    </row>
    <row r="249" spans="1:6">
      <c r="A249" s="13">
        <v>238</v>
      </c>
      <c r="B249" s="11" t="s">
        <v>332</v>
      </c>
      <c r="C249" s="10" t="s">
        <v>16</v>
      </c>
      <c r="D249" s="6">
        <v>1</v>
      </c>
      <c r="E249" s="14">
        <f>VLOOKUP(B249,'[1]ESTUDIO DE MERCADO'!B$13:T$455,17,0)</f>
        <v>146411.57500000001</v>
      </c>
      <c r="F249" s="7"/>
    </row>
    <row r="250" spans="1:6">
      <c r="A250" s="13">
        <v>239</v>
      </c>
      <c r="B250" s="11" t="s">
        <v>333</v>
      </c>
      <c r="C250" s="10" t="s">
        <v>16</v>
      </c>
      <c r="D250" s="6">
        <v>1</v>
      </c>
      <c r="E250" s="14">
        <f>VLOOKUP(B250,'[1]ESTUDIO DE MERCADO'!B$13:T$455,17,0)</f>
        <v>12116.82</v>
      </c>
      <c r="F250" s="7"/>
    </row>
    <row r="251" spans="1:6">
      <c r="A251" s="13">
        <v>240</v>
      </c>
      <c r="B251" s="11" t="s">
        <v>334</v>
      </c>
      <c r="C251" s="10" t="s">
        <v>16</v>
      </c>
      <c r="D251" s="6">
        <v>1</v>
      </c>
      <c r="E251" s="14">
        <f>VLOOKUP(B251,'[1]ESTUDIO DE MERCADO'!B$13:T$455,17,0)</f>
        <v>842703.12</v>
      </c>
      <c r="F251" s="7"/>
    </row>
    <row r="252" spans="1:6">
      <c r="A252" s="13">
        <v>241</v>
      </c>
      <c r="B252" s="11" t="s">
        <v>335</v>
      </c>
      <c r="C252" s="10" t="s">
        <v>16</v>
      </c>
      <c r="D252" s="6">
        <v>1</v>
      </c>
      <c r="E252" s="14">
        <f>VLOOKUP(B252,'[1]ESTUDIO DE MERCADO'!B$13:T$455,17,0)</f>
        <v>729028.66999999993</v>
      </c>
      <c r="F252" s="7"/>
    </row>
    <row r="253" spans="1:6">
      <c r="A253" s="13">
        <v>242</v>
      </c>
      <c r="B253" s="11" t="s">
        <v>336</v>
      </c>
      <c r="C253" s="10" t="s">
        <v>16</v>
      </c>
      <c r="D253" s="6">
        <v>1</v>
      </c>
      <c r="E253" s="14">
        <f>VLOOKUP(B253,'[1]ESTUDIO DE MERCADO'!B$13:T$455,17,0)</f>
        <v>86837.209999999992</v>
      </c>
      <c r="F253" s="7"/>
    </row>
    <row r="254" spans="1:6">
      <c r="A254" s="13">
        <v>243</v>
      </c>
      <c r="B254" s="11" t="s">
        <v>337</v>
      </c>
      <c r="C254" s="10" t="s">
        <v>16</v>
      </c>
      <c r="D254" s="6">
        <v>1</v>
      </c>
      <c r="E254" s="14">
        <f>VLOOKUP(B254,'[1]ESTUDIO DE MERCADO'!B$13:T$455,17,0)</f>
        <v>95924.824999999997</v>
      </c>
      <c r="F254" s="7"/>
    </row>
    <row r="255" spans="1:6">
      <c r="A255" s="13">
        <v>244</v>
      </c>
      <c r="B255" s="11" t="s">
        <v>338</v>
      </c>
      <c r="C255" s="10" t="s">
        <v>27</v>
      </c>
      <c r="D255" s="6">
        <v>1</v>
      </c>
      <c r="E255" s="14">
        <f>VLOOKUP(B255,'[1]ESTUDIO DE MERCADO'!B$13:T$455,17,0)</f>
        <v>95924.824999999997</v>
      </c>
      <c r="F255" s="7"/>
    </row>
    <row r="256" spans="1:6">
      <c r="A256" s="13">
        <v>245</v>
      </c>
      <c r="B256" s="11" t="s">
        <v>339</v>
      </c>
      <c r="C256" s="10" t="s">
        <v>16</v>
      </c>
      <c r="D256" s="6">
        <v>1</v>
      </c>
      <c r="E256" s="14">
        <f>VLOOKUP(B256,'[1]ESTUDIO DE MERCADO'!B$13:T$455,17,0)</f>
        <v>74720.39</v>
      </c>
      <c r="F256" s="7"/>
    </row>
    <row r="257" spans="1:6">
      <c r="A257" s="13">
        <v>246</v>
      </c>
      <c r="B257" s="11" t="s">
        <v>340</v>
      </c>
      <c r="C257" s="10" t="s">
        <v>27</v>
      </c>
      <c r="D257" s="6">
        <v>1</v>
      </c>
      <c r="E257" s="14">
        <f>VLOOKUP(B257,'[1]ESTUDIO DE MERCADO'!B$13:T$455,17,0)</f>
        <v>11107.084999999999</v>
      </c>
      <c r="F257" s="7"/>
    </row>
    <row r="258" spans="1:6">
      <c r="A258" s="13">
        <v>247</v>
      </c>
      <c r="B258" s="11" t="s">
        <v>341</v>
      </c>
      <c r="C258" s="10" t="s">
        <v>16</v>
      </c>
      <c r="D258" s="6">
        <v>1</v>
      </c>
      <c r="E258" s="14">
        <f>VLOOKUP(B258,'[1]ESTUDIO DE MERCADO'!B$13:T$455,17,0)</f>
        <v>76740.885500000004</v>
      </c>
      <c r="F258" s="7"/>
    </row>
    <row r="259" spans="1:6">
      <c r="A259" s="13">
        <v>248</v>
      </c>
      <c r="B259" s="11" t="s">
        <v>342</v>
      </c>
      <c r="C259" s="10" t="s">
        <v>16</v>
      </c>
      <c r="D259" s="6">
        <v>1</v>
      </c>
      <c r="E259" s="14">
        <f>VLOOKUP(B259,'[1]ESTUDIO DE MERCADO'!B$13:T$455,17,0)</f>
        <v>60584.1</v>
      </c>
      <c r="F259" s="7"/>
    </row>
    <row r="260" spans="1:6">
      <c r="A260" s="13">
        <v>249</v>
      </c>
      <c r="B260" s="11" t="s">
        <v>343</v>
      </c>
      <c r="C260" s="10" t="s">
        <v>16</v>
      </c>
      <c r="D260" s="6">
        <v>1</v>
      </c>
      <c r="E260" s="14">
        <f>VLOOKUP(B260,'[1]ESTUDIO DE MERCADO'!B$13:T$455,17,0)</f>
        <v>43417.5795</v>
      </c>
      <c r="F260" s="7"/>
    </row>
    <row r="261" spans="1:6">
      <c r="A261" s="13">
        <v>250</v>
      </c>
      <c r="B261" s="11" t="s">
        <v>344</v>
      </c>
      <c r="C261" s="10" t="s">
        <v>16</v>
      </c>
      <c r="D261" s="6">
        <v>1</v>
      </c>
      <c r="E261" s="14">
        <f>VLOOKUP(B261,'[1]ESTUDIO DE MERCADO'!B$13:T$455,17,0)</f>
        <v>11107.084999999999</v>
      </c>
      <c r="F261" s="7"/>
    </row>
    <row r="262" spans="1:6">
      <c r="A262" s="13">
        <v>251</v>
      </c>
      <c r="B262" s="11" t="s">
        <v>345</v>
      </c>
      <c r="C262" s="10" t="s">
        <v>16</v>
      </c>
      <c r="D262" s="6">
        <v>1</v>
      </c>
      <c r="E262" s="14">
        <f>VLOOKUP(B262,'[1]ESTUDIO DE MERCADO'!B$13:T$455,17,0)</f>
        <v>11107.084999999999</v>
      </c>
      <c r="F262" s="7"/>
    </row>
    <row r="263" spans="1:6">
      <c r="A263" s="13">
        <v>252</v>
      </c>
      <c r="B263" s="11" t="s">
        <v>346</v>
      </c>
      <c r="C263" s="10" t="s">
        <v>20</v>
      </c>
      <c r="D263" s="6">
        <v>1</v>
      </c>
      <c r="E263" s="14">
        <f>VLOOKUP(B263,'[1]ESTUDIO DE MERCADO'!B$13:T$455,17,0)</f>
        <v>28272.58</v>
      </c>
      <c r="F263" s="7"/>
    </row>
    <row r="264" spans="1:6">
      <c r="A264" s="13">
        <v>253</v>
      </c>
      <c r="B264" s="11" t="s">
        <v>347</v>
      </c>
      <c r="C264" s="10" t="s">
        <v>20</v>
      </c>
      <c r="D264" s="6">
        <v>1</v>
      </c>
      <c r="E264" s="14">
        <f>VLOOKUP(B264,'[1]ESTUDIO DE MERCADO'!B$13:T$455,17,0)</f>
        <v>85828.500499999995</v>
      </c>
      <c r="F264" s="7"/>
    </row>
    <row r="265" spans="1:6">
      <c r="A265" s="13">
        <v>254</v>
      </c>
      <c r="B265" s="11" t="s">
        <v>348</v>
      </c>
      <c r="C265" s="10" t="s">
        <v>20</v>
      </c>
      <c r="D265" s="6">
        <v>1</v>
      </c>
      <c r="E265" s="14">
        <f>VLOOKUP(B265,'[1]ESTUDIO DE MERCADO'!B$13:T$455,17,0)</f>
        <v>43417.5795</v>
      </c>
      <c r="F265" s="7"/>
    </row>
    <row r="266" spans="1:6">
      <c r="A266" s="13">
        <v>255</v>
      </c>
      <c r="B266" s="11" t="s">
        <v>349</v>
      </c>
      <c r="C266" s="10" t="s">
        <v>16</v>
      </c>
      <c r="D266" s="6">
        <v>1</v>
      </c>
      <c r="E266" s="14">
        <f>VLOOKUP(B266,'[1]ESTUDIO DE MERCADO'!B$13:T$455,17,0)</f>
        <v>229209.845</v>
      </c>
      <c r="F266" s="7"/>
    </row>
    <row r="267" spans="1:6">
      <c r="A267" s="13">
        <v>256</v>
      </c>
      <c r="B267" s="11" t="s">
        <v>350</v>
      </c>
      <c r="C267" s="10" t="s">
        <v>16</v>
      </c>
      <c r="D267" s="6">
        <v>1</v>
      </c>
      <c r="E267" s="14">
        <f>VLOOKUP(B267,'[1]ESTUDIO DE MERCADO'!B$13:T$455,17,0)</f>
        <v>75730.125</v>
      </c>
      <c r="F267" s="7"/>
    </row>
    <row r="268" spans="1:6">
      <c r="A268" s="13">
        <v>257</v>
      </c>
      <c r="B268" s="11" t="s">
        <v>352</v>
      </c>
      <c r="C268" s="10" t="s">
        <v>16</v>
      </c>
      <c r="D268" s="6">
        <v>1</v>
      </c>
      <c r="E268" s="14">
        <f>VLOOKUP(B268,'[1]ESTUDIO DE MERCADO'!B$13:T$455,17,0)</f>
        <v>76740.885500000004</v>
      </c>
      <c r="F268" s="7"/>
    </row>
    <row r="269" spans="1:6">
      <c r="A269" s="13">
        <v>258</v>
      </c>
      <c r="B269" s="11" t="s">
        <v>353</v>
      </c>
      <c r="C269" s="10" t="s">
        <v>16</v>
      </c>
      <c r="D269" s="6">
        <v>1</v>
      </c>
      <c r="E269" s="14">
        <f>VLOOKUP(B269,'[1]ESTUDIO DE MERCADO'!B$13:T$455,17,0)</f>
        <v>85828.500499999995</v>
      </c>
      <c r="F269" s="7"/>
    </row>
    <row r="270" spans="1:6">
      <c r="A270" s="13">
        <v>259</v>
      </c>
      <c r="B270" s="11" t="s">
        <v>354</v>
      </c>
      <c r="C270" s="10" t="s">
        <v>16</v>
      </c>
      <c r="D270" s="6">
        <v>1</v>
      </c>
      <c r="E270" s="14">
        <f>VLOOKUP(B270,'[1]ESTUDIO DE MERCADO'!B$13:T$455,17,0)</f>
        <v>75730.125</v>
      </c>
      <c r="F270" s="7"/>
    </row>
    <row r="271" spans="1:6">
      <c r="A271" s="13">
        <v>260</v>
      </c>
      <c r="B271" s="11" t="s">
        <v>355</v>
      </c>
      <c r="C271" s="10" t="s">
        <v>16</v>
      </c>
      <c r="D271" s="6">
        <v>1</v>
      </c>
      <c r="E271" s="14">
        <f>VLOOKUP(B271,'[1]ESTUDIO DE MERCADO'!B$13:T$455,17,0)</f>
        <v>75730.125</v>
      </c>
      <c r="F271" s="7"/>
    </row>
    <row r="272" spans="1:6">
      <c r="A272" s="13">
        <v>261</v>
      </c>
      <c r="B272" s="11" t="s">
        <v>356</v>
      </c>
      <c r="C272" s="10" t="s">
        <v>16</v>
      </c>
      <c r="D272" s="6">
        <v>1</v>
      </c>
      <c r="E272" s="14">
        <f>VLOOKUP(B272,'[1]ESTUDIO DE MERCADO'!B$13:T$455,17,0)</f>
        <v>60584.1</v>
      </c>
      <c r="F272" s="7"/>
    </row>
    <row r="273" spans="1:6">
      <c r="A273" s="13">
        <v>262</v>
      </c>
      <c r="B273" s="11" t="s">
        <v>357</v>
      </c>
      <c r="C273" s="10" t="s">
        <v>16</v>
      </c>
      <c r="D273" s="6">
        <v>1</v>
      </c>
      <c r="E273" s="14">
        <f>VLOOKUP(B273,'[1]ESTUDIO DE MERCADO'!B$13:T$455,17,0)</f>
        <v>95924.824999999997</v>
      </c>
      <c r="F273" s="7"/>
    </row>
    <row r="274" spans="1:6">
      <c r="A274" s="13">
        <v>263</v>
      </c>
      <c r="B274" s="11" t="s">
        <v>358</v>
      </c>
      <c r="C274" s="10" t="s">
        <v>16</v>
      </c>
      <c r="D274" s="6">
        <v>1</v>
      </c>
      <c r="E274" s="14">
        <f>VLOOKUP(B274,'[1]ESTUDIO DE MERCADO'!B$13:T$455,17,0)</f>
        <v>65632.774999999994</v>
      </c>
      <c r="F274" s="7"/>
    </row>
    <row r="275" spans="1:6">
      <c r="A275" s="13">
        <v>264</v>
      </c>
      <c r="B275" s="11" t="s">
        <v>360</v>
      </c>
      <c r="C275" s="10" t="s">
        <v>16</v>
      </c>
      <c r="D275" s="6">
        <v>1</v>
      </c>
      <c r="E275" s="14">
        <f>VLOOKUP(B275,'[1]ESTUDIO DE MERCADO'!B$13:T$455,17,0)</f>
        <v>343309.9</v>
      </c>
      <c r="F275" s="7"/>
    </row>
    <row r="276" spans="1:6">
      <c r="A276" s="13">
        <v>265</v>
      </c>
      <c r="B276" s="11" t="s">
        <v>362</v>
      </c>
      <c r="C276" s="10" t="s">
        <v>16</v>
      </c>
      <c r="D276" s="6">
        <v>1</v>
      </c>
      <c r="E276" s="14">
        <f>VLOOKUP(B276,'[1]ESTUDIO DE MERCADO'!B$13:T$455,17,0)</f>
        <v>324124.935</v>
      </c>
      <c r="F276" s="7"/>
    </row>
    <row r="277" spans="1:6">
      <c r="A277" s="13">
        <v>266</v>
      </c>
      <c r="B277" s="11" t="s">
        <v>363</v>
      </c>
      <c r="C277" s="10" t="s">
        <v>16</v>
      </c>
      <c r="D277" s="6">
        <v>1</v>
      </c>
      <c r="E277" s="14">
        <f>VLOOKUP(B277,'[1]ESTUDIO DE MERCADO'!B$13:T$455,17,0)</f>
        <v>324124.935</v>
      </c>
      <c r="F277" s="7"/>
    </row>
    <row r="278" spans="1:6">
      <c r="A278" s="13">
        <v>267</v>
      </c>
      <c r="B278" s="11" t="s">
        <v>369</v>
      </c>
      <c r="C278" s="10" t="s">
        <v>16</v>
      </c>
      <c r="D278" s="6">
        <v>1</v>
      </c>
      <c r="E278" s="14">
        <f>VLOOKUP(B278,'[1]ESTUDIO DE MERCADO'!B$13:T$455,17,0)</f>
        <v>347348.83999999997</v>
      </c>
      <c r="F278" s="7"/>
    </row>
    <row r="279" spans="1:6">
      <c r="A279" s="13">
        <v>268</v>
      </c>
      <c r="B279" s="11" t="s">
        <v>370</v>
      </c>
      <c r="C279" s="10" t="s">
        <v>16</v>
      </c>
      <c r="D279" s="6">
        <v>1</v>
      </c>
      <c r="E279" s="14">
        <f>VLOOKUP(B279,'[1]ESTUDIO DE MERCADO'!B$13:T$455,17,0)</f>
        <v>299891.29500000004</v>
      </c>
      <c r="F279" s="7"/>
    </row>
    <row r="280" spans="1:6">
      <c r="A280" s="13">
        <v>269</v>
      </c>
      <c r="B280" s="11" t="s">
        <v>371</v>
      </c>
      <c r="C280" s="10" t="s">
        <v>16</v>
      </c>
      <c r="D280" s="6">
        <v>1</v>
      </c>
      <c r="E280" s="14">
        <f>VLOOKUP(B280,'[1]ESTUDIO DE MERCADO'!B$13:T$455,17,0)</f>
        <v>299891.29500000004</v>
      </c>
      <c r="F280" s="7"/>
    </row>
    <row r="281" spans="1:6">
      <c r="A281" s="13">
        <v>270</v>
      </c>
      <c r="B281" s="11" t="s">
        <v>372</v>
      </c>
      <c r="C281" s="10" t="s">
        <v>16</v>
      </c>
      <c r="D281" s="6">
        <v>1</v>
      </c>
      <c r="E281" s="14">
        <f>VLOOKUP(B281,'[1]ESTUDIO DE MERCADO'!B$13:T$455,17,0)</f>
        <v>702775.56</v>
      </c>
      <c r="F281" s="7"/>
    </row>
    <row r="282" spans="1:6">
      <c r="A282" s="13">
        <v>271</v>
      </c>
      <c r="B282" s="11" t="s">
        <v>374</v>
      </c>
      <c r="C282" s="10" t="s">
        <v>16</v>
      </c>
      <c r="D282" s="6">
        <v>1</v>
      </c>
      <c r="E282" s="14">
        <f>VLOOKUP(B282,'[1]ESTUDIO DE MERCADO'!B$13:T$455,17,0)</f>
        <v>1606488.385</v>
      </c>
      <c r="F282" s="7"/>
    </row>
    <row r="283" spans="1:6">
      <c r="A283" s="13">
        <v>272</v>
      </c>
      <c r="B283" s="11" t="s">
        <v>375</v>
      </c>
      <c r="C283" s="10" t="s">
        <v>16</v>
      </c>
      <c r="D283" s="6">
        <v>1</v>
      </c>
      <c r="E283" s="14">
        <f>VLOOKUP(B283,'[1]ESTUDIO DE MERCADO'!B$13:T$455,17,0)</f>
        <v>356814.5</v>
      </c>
      <c r="F283" s="7"/>
    </row>
    <row r="284" spans="1:6">
      <c r="A284" s="13">
        <v>273</v>
      </c>
      <c r="B284" s="11" t="s">
        <v>376</v>
      </c>
      <c r="C284" s="10" t="s">
        <v>16</v>
      </c>
      <c r="D284" s="6">
        <v>1</v>
      </c>
      <c r="E284" s="14">
        <f>VLOOKUP(B284,'[1]ESTUDIO DE MERCADO'!B$13:T$455,17,0)</f>
        <v>307970.20050000004</v>
      </c>
      <c r="F284" s="7"/>
    </row>
    <row r="285" spans="1:6">
      <c r="A285" s="13">
        <v>274</v>
      </c>
      <c r="B285" s="11" t="s">
        <v>377</v>
      </c>
      <c r="C285" s="10" t="s">
        <v>16</v>
      </c>
      <c r="D285" s="6">
        <v>1</v>
      </c>
      <c r="E285" s="14">
        <f>VLOOKUP(B285,'[1]ESTUDIO DE MERCADO'!B$13:T$455,17,0)</f>
        <v>65632.774999999994</v>
      </c>
      <c r="F285" s="7"/>
    </row>
    <row r="286" spans="1:6">
      <c r="A286" s="13">
        <v>275</v>
      </c>
      <c r="B286" s="11" t="s">
        <v>383</v>
      </c>
      <c r="C286" s="10" t="s">
        <v>16</v>
      </c>
      <c r="D286" s="6">
        <v>1</v>
      </c>
      <c r="E286" s="14">
        <f>VLOOKUP(B286,'[1]ESTUDIO DE MERCADO'!B$13:T$455,17,0)</f>
        <v>216083.28999999998</v>
      </c>
      <c r="F286" s="7"/>
    </row>
    <row r="287" spans="1:6">
      <c r="A287" s="13">
        <v>276</v>
      </c>
      <c r="B287" s="11" t="s">
        <v>384</v>
      </c>
      <c r="C287" s="10" t="s">
        <v>16</v>
      </c>
      <c r="D287" s="6">
        <v>1</v>
      </c>
      <c r="E287" s="14">
        <f>VLOOKUP(B287,'[1]ESTUDIO DE MERCADO'!B$13:T$455,17,0)</f>
        <v>202957.7605</v>
      </c>
      <c r="F287" s="7"/>
    </row>
    <row r="288" spans="1:6">
      <c r="A288" s="13">
        <v>277</v>
      </c>
      <c r="B288" s="11" t="s">
        <v>385</v>
      </c>
      <c r="C288" s="10" t="s">
        <v>16</v>
      </c>
      <c r="D288" s="6">
        <v>1</v>
      </c>
      <c r="E288" s="14">
        <f>VLOOKUP(B288,'[1]ESTUDIO DE MERCADO'!B$13:T$455,17,0)</f>
        <v>2062888.605</v>
      </c>
      <c r="F288" s="7"/>
    </row>
    <row r="289" spans="1:6">
      <c r="A289" s="13">
        <v>278</v>
      </c>
      <c r="B289" s="11" t="s">
        <v>386</v>
      </c>
      <c r="C289" s="10" t="s">
        <v>16</v>
      </c>
      <c r="D289" s="6">
        <v>1</v>
      </c>
      <c r="E289" s="14">
        <f>VLOOKUP(B289,'[1]ESTUDIO DE MERCADO'!B$13:T$455,17,0)</f>
        <v>209617.08000000002</v>
      </c>
      <c r="F289" s="7"/>
    </row>
    <row r="290" spans="1:6">
      <c r="A290" s="13">
        <v>279</v>
      </c>
      <c r="B290" s="11" t="s">
        <v>387</v>
      </c>
      <c r="C290" s="10" t="s">
        <v>16</v>
      </c>
      <c r="D290" s="6">
        <v>1</v>
      </c>
      <c r="E290" s="14">
        <f>VLOOKUP(B290,'[1]ESTUDIO DE MERCADO'!B$13:T$455,17,0)</f>
        <v>503248.25</v>
      </c>
      <c r="F290" s="7"/>
    </row>
    <row r="291" spans="1:6">
      <c r="A291" s="13">
        <v>280</v>
      </c>
      <c r="B291" s="11" t="s">
        <v>388</v>
      </c>
      <c r="C291" s="10" t="s">
        <v>16</v>
      </c>
      <c r="D291" s="6">
        <v>1</v>
      </c>
      <c r="E291" s="14">
        <f>VLOOKUP(B291,'[1]ESTUDIO DE MERCADO'!B$13:T$455,17,0)</f>
        <v>715725.26500000001</v>
      </c>
      <c r="F291" s="7"/>
    </row>
    <row r="292" spans="1:6">
      <c r="A292" s="13">
        <v>281</v>
      </c>
      <c r="B292" s="11" t="s">
        <v>389</v>
      </c>
      <c r="C292" s="10" t="s">
        <v>16</v>
      </c>
      <c r="D292" s="6">
        <v>1</v>
      </c>
      <c r="E292" s="14">
        <f>VLOOKUP(B292,'[1]ESTUDIO DE MERCADO'!B$13:T$455,17,0)</f>
        <v>775476.48</v>
      </c>
      <c r="F292" s="7"/>
    </row>
    <row r="293" spans="1:6">
      <c r="A293" s="13">
        <v>282</v>
      </c>
      <c r="B293" s="11" t="s">
        <v>390</v>
      </c>
      <c r="C293" s="10" t="s">
        <v>16</v>
      </c>
      <c r="D293" s="6">
        <v>1</v>
      </c>
      <c r="E293" s="14">
        <f>VLOOKUP(B293,'[1]ESTUDIO DE MERCADO'!B$13:T$455,17,0)</f>
        <v>752252.57499999995</v>
      </c>
      <c r="F293" s="7"/>
    </row>
    <row r="294" spans="1:6">
      <c r="A294" s="13">
        <v>283</v>
      </c>
      <c r="B294" s="11" t="s">
        <v>392</v>
      </c>
      <c r="C294" s="10" t="s">
        <v>16</v>
      </c>
      <c r="D294" s="6">
        <v>1</v>
      </c>
      <c r="E294" s="14">
        <f>VLOOKUP(B294,'[1]ESTUDIO DE MERCADO'!B$13:T$455,17,0)</f>
        <v>325134.67000000004</v>
      </c>
      <c r="F294" s="7"/>
    </row>
    <row r="295" spans="1:6">
      <c r="A295" s="13">
        <v>284</v>
      </c>
      <c r="B295" s="11" t="s">
        <v>393</v>
      </c>
      <c r="C295" s="10" t="s">
        <v>16</v>
      </c>
      <c r="D295" s="6">
        <v>1</v>
      </c>
      <c r="E295" s="14">
        <f>VLOOKUP(B295,'[1]ESTUDIO DE MERCADO'!B$13:T$455,17,0)</f>
        <v>144392.10499999998</v>
      </c>
      <c r="F295" s="7"/>
    </row>
    <row r="296" spans="1:6">
      <c r="A296" s="13">
        <v>285</v>
      </c>
      <c r="B296" s="11" t="s">
        <v>394</v>
      </c>
      <c r="C296" s="10" t="s">
        <v>16</v>
      </c>
      <c r="D296" s="6">
        <v>1</v>
      </c>
      <c r="E296" s="14">
        <f>VLOOKUP(B296,'[1]ESTUDIO DE MERCADO'!B$13:T$455,17,0)</f>
        <v>438224.99</v>
      </c>
      <c r="F296" s="7"/>
    </row>
    <row r="297" spans="1:6">
      <c r="A297" s="13">
        <v>286</v>
      </c>
      <c r="B297" s="11" t="s">
        <v>395</v>
      </c>
      <c r="C297" s="10" t="s">
        <v>16</v>
      </c>
      <c r="D297" s="6">
        <v>1</v>
      </c>
      <c r="E297" s="14">
        <f>VLOOKUP(B297,'[1]ESTUDIO DE MERCADO'!B$13:T$455,17,0)</f>
        <v>325134.67000000004</v>
      </c>
      <c r="F297" s="7"/>
    </row>
    <row r="298" spans="1:6">
      <c r="A298" s="13">
        <v>287</v>
      </c>
      <c r="B298" s="11" t="s">
        <v>396</v>
      </c>
      <c r="C298" s="10" t="s">
        <v>16</v>
      </c>
      <c r="D298" s="6">
        <v>1</v>
      </c>
      <c r="E298" s="14">
        <f>VLOOKUP(B298,'[1]ESTUDIO DE MERCADO'!B$13:T$455,17,0)</f>
        <v>254453.22</v>
      </c>
      <c r="F298" s="7"/>
    </row>
    <row r="299" spans="1:6">
      <c r="A299" s="13">
        <v>288</v>
      </c>
      <c r="B299" s="11" t="s">
        <v>397</v>
      </c>
      <c r="C299" s="10" t="s">
        <v>16</v>
      </c>
      <c r="D299" s="6">
        <v>1</v>
      </c>
      <c r="E299" s="14">
        <f>VLOOKUP(B299,'[1]ESTUDIO DE MERCADO'!B$13:T$455,17,0)</f>
        <v>318066.52500000002</v>
      </c>
      <c r="F299" s="7"/>
    </row>
    <row r="300" spans="1:6">
      <c r="A300" s="13">
        <v>289</v>
      </c>
      <c r="B300" s="11" t="s">
        <v>398</v>
      </c>
      <c r="C300" s="10" t="s">
        <v>16</v>
      </c>
      <c r="D300" s="6">
        <v>1</v>
      </c>
      <c r="E300" s="14">
        <f>VLOOKUP(B300,'[1]ESTUDIO DE MERCADO'!B$13:T$455,17,0)</f>
        <v>406922.17949999997</v>
      </c>
      <c r="F300" s="7"/>
    </row>
    <row r="301" spans="1:6">
      <c r="A301" s="13">
        <v>290</v>
      </c>
      <c r="B301" s="11" t="s">
        <v>399</v>
      </c>
      <c r="C301" s="10" t="s">
        <v>16</v>
      </c>
      <c r="D301" s="6">
        <v>1</v>
      </c>
      <c r="E301" s="14">
        <f>VLOOKUP(B301,'[1]ESTUDIO DE MERCADO'!B$13:T$455,17,0)</f>
        <v>406922.17949999997</v>
      </c>
      <c r="F301" s="7"/>
    </row>
    <row r="302" spans="1:6">
      <c r="A302" s="13">
        <v>291</v>
      </c>
      <c r="B302" s="11" t="s">
        <v>400</v>
      </c>
      <c r="C302" s="10" t="s">
        <v>16</v>
      </c>
      <c r="D302" s="6">
        <v>1</v>
      </c>
      <c r="E302" s="14">
        <f>VLOOKUP(B302,'[1]ESTUDIO DE MERCADO'!B$13:T$455,17,0)</f>
        <v>752252.57499999995</v>
      </c>
      <c r="F302" s="7"/>
    </row>
    <row r="303" spans="1:6">
      <c r="A303" s="13">
        <v>292</v>
      </c>
      <c r="B303" s="11" t="s">
        <v>401</v>
      </c>
      <c r="C303" s="10" t="s">
        <v>16</v>
      </c>
      <c r="D303" s="6">
        <v>1</v>
      </c>
      <c r="E303" s="14">
        <f>VLOOKUP(B303,'[1]ESTUDIO DE MERCADO'!B$13:T$455,17,0)</f>
        <v>752252.57499999995</v>
      </c>
      <c r="F303" s="7"/>
    </row>
    <row r="304" spans="1:6">
      <c r="A304" s="13">
        <v>293</v>
      </c>
      <c r="B304" s="11" t="s">
        <v>402</v>
      </c>
      <c r="C304" s="10" t="s">
        <v>16</v>
      </c>
      <c r="D304" s="6">
        <v>1</v>
      </c>
      <c r="E304" s="14">
        <f>VLOOKUP(B304,'[1]ESTUDIO DE MERCADO'!B$13:T$455,17,0)</f>
        <v>775476.48</v>
      </c>
      <c r="F304" s="7"/>
    </row>
    <row r="305" spans="1:6">
      <c r="A305" s="13">
        <v>294</v>
      </c>
      <c r="B305" s="11" t="s">
        <v>403</v>
      </c>
      <c r="C305" s="10" t="s">
        <v>16</v>
      </c>
      <c r="D305" s="6">
        <v>1</v>
      </c>
      <c r="E305" s="14">
        <f>VLOOKUP(B305,'[1]ESTUDIO DE MERCADO'!B$13:T$455,17,0)</f>
        <v>752252.57499999995</v>
      </c>
      <c r="F305" s="7"/>
    </row>
    <row r="306" spans="1:6">
      <c r="A306" s="13">
        <v>295</v>
      </c>
      <c r="B306" s="11" t="s">
        <v>404</v>
      </c>
      <c r="C306" s="10" t="s">
        <v>16</v>
      </c>
      <c r="D306" s="6">
        <v>1</v>
      </c>
      <c r="E306" s="14">
        <f>VLOOKUP(B306,'[1]ESTUDIO DE MERCADO'!B$13:T$455,17,0)</f>
        <v>752252.57499999995</v>
      </c>
      <c r="F306" s="7"/>
    </row>
    <row r="307" spans="1:6">
      <c r="A307" s="13">
        <v>296</v>
      </c>
      <c r="B307" s="11" t="s">
        <v>405</v>
      </c>
      <c r="C307" s="10" t="s">
        <v>16</v>
      </c>
      <c r="D307" s="6">
        <v>1</v>
      </c>
      <c r="E307" s="14">
        <f>VLOOKUP(B307,'[1]ESTUDIO DE MERCADO'!B$13:T$455,17,0)</f>
        <v>987520.83000000007</v>
      </c>
      <c r="F307" s="7"/>
    </row>
    <row r="308" spans="1:6">
      <c r="A308" s="13">
        <v>297</v>
      </c>
      <c r="B308" s="11" t="s">
        <v>406</v>
      </c>
      <c r="C308" s="10" t="s">
        <v>16</v>
      </c>
      <c r="D308" s="6">
        <v>1</v>
      </c>
      <c r="E308" s="14">
        <f>VLOOKUP(B308,'[1]ESTUDIO DE MERCADO'!B$13:T$455,17,0)</f>
        <v>127226.61</v>
      </c>
      <c r="F308" s="7"/>
    </row>
    <row r="309" spans="1:6">
      <c r="A309" s="13">
        <v>298</v>
      </c>
      <c r="B309" s="11" t="s">
        <v>407</v>
      </c>
      <c r="C309" s="10" t="s">
        <v>16</v>
      </c>
      <c r="D309" s="6">
        <v>1</v>
      </c>
      <c r="E309" s="14">
        <f>VLOOKUP(B309,'[1]ESTUDIO DE MERCADO'!B$13:T$455,17,0)</f>
        <v>908762.52549999999</v>
      </c>
      <c r="F309" s="7"/>
    </row>
    <row r="310" spans="1:6">
      <c r="A310" s="13">
        <v>299</v>
      </c>
      <c r="B310" s="11" t="s">
        <v>408</v>
      </c>
      <c r="C310" s="10" t="s">
        <v>16</v>
      </c>
      <c r="D310" s="6">
        <v>1</v>
      </c>
      <c r="E310" s="14">
        <f>VLOOKUP(B310,'[1]ESTUDIO DE MERCADO'!B$13:T$455,17,0)</f>
        <v>908762.52549999999</v>
      </c>
      <c r="F310" s="7"/>
    </row>
    <row r="311" spans="1:6">
      <c r="A311" s="13">
        <v>300</v>
      </c>
      <c r="B311" s="11" t="s">
        <v>409</v>
      </c>
      <c r="C311" s="10" t="s">
        <v>16</v>
      </c>
      <c r="D311" s="6">
        <v>1</v>
      </c>
      <c r="E311" s="14">
        <f>VLOOKUP(B311,'[1]ESTUDIO DE MERCADO'!B$13:T$455,17,0)</f>
        <v>254453.22</v>
      </c>
      <c r="F311" s="7"/>
    </row>
    <row r="312" spans="1:6">
      <c r="A312" s="13">
        <v>301</v>
      </c>
      <c r="B312" s="11" t="s">
        <v>410</v>
      </c>
      <c r="C312" s="10" t="s">
        <v>16</v>
      </c>
      <c r="D312" s="6">
        <v>1</v>
      </c>
      <c r="E312" s="14">
        <f>VLOOKUP(B312,'[1]ESTUDIO DE MERCADO'!B$13:T$455,17,0)</f>
        <v>325134.67000000004</v>
      </c>
      <c r="F312" s="7"/>
    </row>
    <row r="313" spans="1:6">
      <c r="A313" s="13">
        <v>302</v>
      </c>
      <c r="B313" s="11" t="s">
        <v>411</v>
      </c>
      <c r="C313" s="10" t="s">
        <v>16</v>
      </c>
      <c r="D313" s="6">
        <v>1</v>
      </c>
      <c r="E313" s="14">
        <f>VLOOKUP(B313,'[1]ESTUDIO DE MERCADO'!B$13:T$455,17,0)</f>
        <v>715725.26500000001</v>
      </c>
      <c r="F313" s="7"/>
    </row>
    <row r="314" spans="1:6">
      <c r="A314" s="13">
        <v>303</v>
      </c>
      <c r="B314" s="11" t="s">
        <v>413</v>
      </c>
      <c r="C314" s="10" t="s">
        <v>16</v>
      </c>
      <c r="D314" s="6">
        <v>1</v>
      </c>
      <c r="E314" s="14">
        <f>VLOOKUP(B314,'[1]ESTUDIO DE MERCADO'!B$13:T$455,17,0)</f>
        <v>14205961.715</v>
      </c>
      <c r="F314" s="7"/>
    </row>
    <row r="315" spans="1:6">
      <c r="A315" s="13">
        <v>304</v>
      </c>
      <c r="B315" s="11" t="s">
        <v>414</v>
      </c>
      <c r="C315" s="10" t="s">
        <v>16</v>
      </c>
      <c r="D315" s="6">
        <v>1</v>
      </c>
      <c r="E315" s="14">
        <f>VLOOKUP(B315,'[1]ESTUDIO DE MERCADO'!B$13:T$455,17,0)</f>
        <v>14205961.715</v>
      </c>
      <c r="F315" s="7"/>
    </row>
    <row r="316" spans="1:6">
      <c r="A316" s="13">
        <v>305</v>
      </c>
      <c r="B316" s="11" t="s">
        <v>415</v>
      </c>
      <c r="C316" s="10" t="s">
        <v>16</v>
      </c>
      <c r="D316" s="6">
        <v>1</v>
      </c>
      <c r="E316" s="14">
        <f>VLOOKUP(B316,'[1]ESTUDIO DE MERCADO'!B$13:T$455,17,0)</f>
        <v>91872.81</v>
      </c>
      <c r="F316" s="7"/>
    </row>
    <row r="317" spans="1:6">
      <c r="A317" s="13">
        <v>306</v>
      </c>
      <c r="B317" s="11" t="s">
        <v>417</v>
      </c>
      <c r="C317" s="10" t="s">
        <v>16</v>
      </c>
      <c r="D317" s="6">
        <v>1</v>
      </c>
      <c r="E317" s="14">
        <f>VLOOKUP(B317,'[1]ESTUDIO DE MERCADO'!B$13:T$455,17,0)</f>
        <v>156508.92499999999</v>
      </c>
      <c r="F317" s="7"/>
    </row>
    <row r="318" spans="1:6">
      <c r="A318" s="13">
        <v>307</v>
      </c>
      <c r="B318" s="11" t="s">
        <v>418</v>
      </c>
      <c r="C318" s="10" t="s">
        <v>16</v>
      </c>
      <c r="D318" s="6">
        <v>1</v>
      </c>
      <c r="E318" s="14">
        <f>VLOOKUP(B318,'[1]ESTUDIO DE MERCADO'!B$13:T$455,17,0)</f>
        <v>507896.70499999996</v>
      </c>
      <c r="F318" s="7"/>
    </row>
    <row r="319" spans="1:6">
      <c r="A319" s="13">
        <v>308</v>
      </c>
      <c r="B319" s="11" t="s">
        <v>419</v>
      </c>
      <c r="C319" s="10" t="s">
        <v>16</v>
      </c>
      <c r="D319" s="6">
        <v>1</v>
      </c>
      <c r="E319" s="14">
        <f>VLOOKUP(B319,'[1]ESTUDIO DE MERCADO'!B$13:T$455,17,0)</f>
        <v>95924.824999999997</v>
      </c>
      <c r="F319" s="7"/>
    </row>
    <row r="320" spans="1:6">
      <c r="A320" s="13">
        <v>309</v>
      </c>
      <c r="B320" s="11" t="s">
        <v>420</v>
      </c>
      <c r="C320" s="10" t="s">
        <v>16</v>
      </c>
      <c r="D320" s="6">
        <v>1</v>
      </c>
      <c r="E320" s="14">
        <f>VLOOKUP(B320,'[1]ESTUDIO DE MERCADO'!B$13:T$455,17,0)</f>
        <v>528091.40500000003</v>
      </c>
      <c r="F320" s="7"/>
    </row>
    <row r="321" spans="1:6">
      <c r="A321" s="13">
        <v>310</v>
      </c>
      <c r="B321" s="11" t="s">
        <v>421</v>
      </c>
      <c r="C321" s="10" t="s">
        <v>16</v>
      </c>
      <c r="D321" s="6">
        <v>1</v>
      </c>
      <c r="E321" s="14">
        <f>VLOOKUP(B321,'[1]ESTUDIO DE MERCADO'!B$13:T$455,17,0)</f>
        <v>528091.40500000003</v>
      </c>
      <c r="F321" s="7"/>
    </row>
    <row r="322" spans="1:6">
      <c r="A322" s="13">
        <v>311</v>
      </c>
      <c r="B322" s="11" t="s">
        <v>422</v>
      </c>
      <c r="C322" s="10" t="s">
        <v>16</v>
      </c>
      <c r="D322" s="6">
        <v>1</v>
      </c>
      <c r="E322" s="14">
        <f>VLOOKUP(B322,'[1]ESTUDIO DE MERCADO'!B$13:T$455,17,0)</f>
        <v>528091.40500000003</v>
      </c>
      <c r="F322" s="7"/>
    </row>
    <row r="323" spans="1:6">
      <c r="A323" s="13">
        <v>312</v>
      </c>
      <c r="B323" s="11" t="s">
        <v>423</v>
      </c>
      <c r="C323" s="10" t="s">
        <v>16</v>
      </c>
      <c r="D323" s="6">
        <v>1</v>
      </c>
      <c r="E323" s="14">
        <f>VLOOKUP(B323,'[1]ESTUDIO DE MERCADO'!B$13:T$455,17,0)</f>
        <v>331193.07999999996</v>
      </c>
      <c r="F323" s="7"/>
    </row>
    <row r="324" spans="1:6">
      <c r="A324" s="13">
        <v>313</v>
      </c>
      <c r="B324" s="11" t="s">
        <v>424</v>
      </c>
      <c r="C324" s="10" t="s">
        <v>16</v>
      </c>
      <c r="D324" s="6">
        <v>1</v>
      </c>
      <c r="E324" s="14">
        <f>VLOOKUP(B324,'[1]ESTUDIO DE MERCADO'!B$13:T$455,17,0)</f>
        <v>470536.51</v>
      </c>
      <c r="F324" s="7"/>
    </row>
    <row r="325" spans="1:6">
      <c r="A325" s="13">
        <v>314</v>
      </c>
      <c r="B325" s="11" t="s">
        <v>425</v>
      </c>
      <c r="C325" s="10" t="s">
        <v>16</v>
      </c>
      <c r="D325" s="6">
        <v>1</v>
      </c>
      <c r="E325" s="14">
        <f>VLOOKUP(B325,'[1]ESTUDIO DE MERCADO'!B$13:T$455,17,0)</f>
        <v>1065757.175</v>
      </c>
      <c r="F325" s="7"/>
    </row>
    <row r="326" spans="1:6">
      <c r="A326" s="13">
        <v>315</v>
      </c>
      <c r="B326" s="11" t="s">
        <v>426</v>
      </c>
      <c r="C326" s="10" t="s">
        <v>16</v>
      </c>
      <c r="D326" s="6">
        <v>1</v>
      </c>
      <c r="E326" s="14">
        <f>VLOOKUP(B326,'[1]ESTUDIO DE MERCADO'!B$13:T$455,17,0)</f>
        <v>4694258.0150000006</v>
      </c>
      <c r="F326" s="7"/>
    </row>
    <row r="327" spans="1:6">
      <c r="A327" s="13">
        <v>316</v>
      </c>
      <c r="B327" s="11" t="s">
        <v>427</v>
      </c>
      <c r="C327" s="10" t="s">
        <v>16</v>
      </c>
      <c r="D327" s="6">
        <v>1</v>
      </c>
      <c r="E327" s="14">
        <f>VLOOKUP(B327,'[1]ESTUDIO DE MERCADO'!B$13:T$455,17,0)</f>
        <v>837070.31499999994</v>
      </c>
      <c r="F327" s="7"/>
    </row>
    <row r="328" spans="1:6">
      <c r="A328" s="13">
        <v>317</v>
      </c>
      <c r="B328" s="11" t="s">
        <v>428</v>
      </c>
      <c r="C328" s="10" t="s">
        <v>16</v>
      </c>
      <c r="D328" s="6">
        <v>1</v>
      </c>
      <c r="E328" s="14">
        <f>VLOOKUP(B328,'[1]ESTUDIO DE MERCADO'!B$13:T$455,17,0)</f>
        <v>419038.99950000003</v>
      </c>
      <c r="F328" s="7"/>
    </row>
    <row r="329" spans="1:6">
      <c r="A329" s="13">
        <v>318</v>
      </c>
      <c r="B329" s="11" t="s">
        <v>429</v>
      </c>
      <c r="C329" s="10" t="s">
        <v>16</v>
      </c>
      <c r="D329" s="6">
        <v>1</v>
      </c>
      <c r="E329" s="14">
        <f>VLOOKUP(B329,'[1]ESTUDIO DE MERCADO'!B$13:T$455,17,0)</f>
        <v>82799.295500000007</v>
      </c>
      <c r="F329" s="7"/>
    </row>
    <row r="330" spans="1:6">
      <c r="A330" s="13">
        <v>319</v>
      </c>
      <c r="B330" s="11" t="s">
        <v>430</v>
      </c>
      <c r="C330" s="10" t="s">
        <v>16</v>
      </c>
      <c r="D330" s="6">
        <v>1</v>
      </c>
      <c r="E330" s="14">
        <f>VLOOKUP(B330,'[1]ESTUDIO DE MERCADO'!B$13:T$455,17,0)</f>
        <v>73711.680500000002</v>
      </c>
      <c r="F330" s="7"/>
    </row>
    <row r="331" spans="1:6">
      <c r="A331" s="13">
        <v>320</v>
      </c>
      <c r="B331" s="11" t="s">
        <v>431</v>
      </c>
      <c r="C331" s="10" t="s">
        <v>16</v>
      </c>
      <c r="D331" s="6">
        <v>1</v>
      </c>
      <c r="E331" s="14">
        <f>VLOOKUP(B331,'[1]ESTUDIO DE MERCADO'!B$13:T$455,17,0)</f>
        <v>96934.56</v>
      </c>
      <c r="F331" s="7"/>
    </row>
    <row r="332" spans="1:6">
      <c r="A332" s="13">
        <v>321</v>
      </c>
      <c r="B332" s="11" t="s">
        <v>433</v>
      </c>
      <c r="C332" s="10" t="s">
        <v>16</v>
      </c>
      <c r="D332" s="6">
        <v>1</v>
      </c>
      <c r="E332" s="14">
        <f>VLOOKUP(B332,'[1]ESTUDIO DE MERCADO'!B$13:T$455,17,0)</f>
        <v>14646.025</v>
      </c>
      <c r="F332" s="7"/>
    </row>
    <row r="333" spans="1:6">
      <c r="A333" s="13">
        <v>322</v>
      </c>
      <c r="B333" s="11" t="s">
        <v>434</v>
      </c>
      <c r="C333" s="10" t="s">
        <v>16</v>
      </c>
      <c r="D333" s="6">
        <v>1</v>
      </c>
      <c r="E333" s="14">
        <f>VLOOKUP(B333,'[1]ESTUDIO DE MERCADO'!B$13:T$455,17,0)</f>
        <v>480633.86</v>
      </c>
      <c r="F333" s="7"/>
    </row>
    <row r="334" spans="1:6">
      <c r="A334" s="13">
        <v>323</v>
      </c>
      <c r="B334" s="11" t="s">
        <v>435</v>
      </c>
      <c r="C334" s="10" t="s">
        <v>16</v>
      </c>
      <c r="D334" s="6">
        <v>1</v>
      </c>
      <c r="E334" s="14">
        <f>VLOOKUP(B334,'[1]ESTUDIO DE MERCADO'!B$13:T$455,17,0)</f>
        <v>4224.3145000000004</v>
      </c>
      <c r="F334" s="7"/>
    </row>
    <row r="335" spans="1:6">
      <c r="A335" s="13">
        <v>324</v>
      </c>
      <c r="B335" s="11" t="s">
        <v>436</v>
      </c>
      <c r="C335" s="10" t="s">
        <v>16</v>
      </c>
      <c r="D335" s="6">
        <v>1</v>
      </c>
      <c r="E335" s="14">
        <f>VLOOKUP(B335,'[1]ESTUDIO DE MERCADO'!B$13:T$455,17,0)</f>
        <v>419849.97499999998</v>
      </c>
      <c r="F335" s="7"/>
    </row>
    <row r="336" spans="1:6">
      <c r="A336" s="13">
        <v>325</v>
      </c>
      <c r="B336" s="11" t="s">
        <v>437</v>
      </c>
      <c r="C336" s="10" t="s">
        <v>16</v>
      </c>
      <c r="D336" s="6">
        <v>1</v>
      </c>
      <c r="E336" s="14">
        <f>VLOOKUP(B336,'[1]ESTUDIO DE MERCADO'!B$13:T$455,17,0)</f>
        <v>419849.97499999998</v>
      </c>
      <c r="F336" s="7"/>
    </row>
    <row r="337" spans="1:6">
      <c r="A337" s="13">
        <v>326</v>
      </c>
      <c r="B337" s="11" t="s">
        <v>438</v>
      </c>
      <c r="C337" s="10" t="s">
        <v>16</v>
      </c>
      <c r="D337" s="6">
        <v>1</v>
      </c>
      <c r="E337" s="14">
        <f>VLOOKUP(B337,'[1]ESTUDIO DE MERCADO'!B$13:T$455,17,0)</f>
        <v>764368.36950000003</v>
      </c>
      <c r="F337" s="7"/>
    </row>
    <row r="338" spans="1:6">
      <c r="A338" s="13">
        <v>327</v>
      </c>
      <c r="B338" s="11" t="s">
        <v>439</v>
      </c>
      <c r="C338" s="10" t="s">
        <v>16</v>
      </c>
      <c r="D338" s="6">
        <v>1</v>
      </c>
      <c r="E338" s="14">
        <f>VLOOKUP(B338,'[1]ESTUDIO DE MERCADO'!B$13:T$455,17,0)</f>
        <v>221131.965</v>
      </c>
      <c r="F338" s="7"/>
    </row>
    <row r="339" spans="1:6">
      <c r="A339" s="13">
        <v>328</v>
      </c>
      <c r="B339" s="11" t="s">
        <v>440</v>
      </c>
      <c r="C339" s="10" t="s">
        <v>16</v>
      </c>
      <c r="D339" s="6">
        <v>1</v>
      </c>
      <c r="E339" s="14">
        <f>VLOOKUP(B339,'[1]ESTUDIO DE MERCADO'!B$13:T$455,17,0)</f>
        <v>3025166.06</v>
      </c>
      <c r="F339" s="7"/>
    </row>
    <row r="340" spans="1:6">
      <c r="A340" s="13">
        <v>329</v>
      </c>
      <c r="B340" s="11" t="s">
        <v>441</v>
      </c>
      <c r="C340" s="10" t="s">
        <v>16</v>
      </c>
      <c r="D340" s="6">
        <v>1</v>
      </c>
      <c r="E340" s="14">
        <f>VLOOKUP(B340,'[1]ESTUDIO DE MERCADO'!B$13:T$455,17,0)</f>
        <v>1890223.92</v>
      </c>
      <c r="F340" s="7"/>
    </row>
    <row r="341" spans="1:6">
      <c r="A341" s="13">
        <v>330</v>
      </c>
      <c r="B341" s="11" t="s">
        <v>442</v>
      </c>
      <c r="C341" s="10" t="s">
        <v>16</v>
      </c>
      <c r="D341" s="6">
        <v>1</v>
      </c>
      <c r="E341" s="14">
        <f>VLOOKUP(B341,'[1]ESTUDIO DE MERCADO'!B$13:T$455,17,0)</f>
        <v>304940.99549999996</v>
      </c>
      <c r="F341" s="7"/>
    </row>
    <row r="342" spans="1:6">
      <c r="A342" s="13">
        <v>331</v>
      </c>
      <c r="B342" s="11" t="s">
        <v>444</v>
      </c>
      <c r="C342" s="10" t="s">
        <v>16</v>
      </c>
      <c r="D342" s="6">
        <v>1</v>
      </c>
      <c r="E342" s="14">
        <f>VLOOKUP(B342,'[1]ESTUDIO DE MERCADO'!B$13:T$455,17,0)</f>
        <v>413709.53500000003</v>
      </c>
      <c r="F342" s="7"/>
    </row>
    <row r="343" spans="1:6">
      <c r="A343" s="13">
        <v>332</v>
      </c>
      <c r="B343" s="11" t="s">
        <v>445</v>
      </c>
      <c r="C343" s="10" t="s">
        <v>16</v>
      </c>
      <c r="D343" s="6">
        <v>1</v>
      </c>
      <c r="E343" s="14">
        <f>VLOOKUP(B343,'[1]ESTUDIO DE MERCADO'!B$13:T$455,17,0)</f>
        <v>6058.41</v>
      </c>
      <c r="F343" s="7"/>
    </row>
    <row r="344" spans="1:6">
      <c r="A344" s="13">
        <v>333</v>
      </c>
      <c r="B344" s="11" t="s">
        <v>446</v>
      </c>
      <c r="C344" s="10" t="s">
        <v>16</v>
      </c>
      <c r="D344" s="6">
        <v>1</v>
      </c>
      <c r="E344" s="14">
        <f>VLOOKUP(B344,'[1]ESTUDIO DE MERCADO'!B$13:T$455,17,0)</f>
        <v>648448.36</v>
      </c>
      <c r="F344" s="7"/>
    </row>
    <row r="345" spans="1:6">
      <c r="A345" s="13">
        <v>334</v>
      </c>
      <c r="B345" s="11" t="s">
        <v>447</v>
      </c>
      <c r="C345" s="10" t="s">
        <v>16</v>
      </c>
      <c r="D345" s="6">
        <v>1</v>
      </c>
      <c r="E345" s="14">
        <f>VLOOKUP(B345,'[1]ESTUDIO DE MERCADO'!B$13:T$455,17,0)</f>
        <v>84817.739999999991</v>
      </c>
      <c r="F345" s="7"/>
    </row>
    <row r="346" spans="1:6">
      <c r="A346" s="13">
        <v>335</v>
      </c>
      <c r="B346" s="11" t="s">
        <v>448</v>
      </c>
      <c r="C346" s="10" t="s">
        <v>16</v>
      </c>
      <c r="D346" s="6">
        <v>1</v>
      </c>
      <c r="E346" s="14">
        <f>VLOOKUP(B346,'[1]ESTUDIO DE MERCADO'!B$13:T$455,17,0)</f>
        <v>1045457.56</v>
      </c>
      <c r="F346" s="7"/>
    </row>
    <row r="347" spans="1:6">
      <c r="A347" s="13">
        <v>336</v>
      </c>
      <c r="B347" s="11" t="s">
        <v>453</v>
      </c>
      <c r="C347" s="10" t="s">
        <v>16</v>
      </c>
      <c r="D347" s="6">
        <v>1</v>
      </c>
      <c r="E347" s="14">
        <f>VLOOKUP(B347,'[1]ESTUDIO DE MERCADO'!B$13:T$455,17,0)</f>
        <v>46914.17</v>
      </c>
      <c r="F347" s="7"/>
    </row>
    <row r="348" spans="1:6">
      <c r="A348" s="13">
        <v>337</v>
      </c>
      <c r="B348" s="11" t="s">
        <v>454</v>
      </c>
      <c r="C348" s="10" t="s">
        <v>16</v>
      </c>
      <c r="D348" s="6">
        <v>1</v>
      </c>
      <c r="E348" s="14">
        <f>VLOOKUP(B348,'[1]ESTUDIO DE MERCADO'!B$13:T$455,17,0)</f>
        <v>263540.83499999996</v>
      </c>
      <c r="F348" s="7"/>
    </row>
    <row r="349" spans="1:6">
      <c r="A349" s="13">
        <v>338</v>
      </c>
      <c r="B349" s="11" t="s">
        <v>455</v>
      </c>
      <c r="C349" s="10" t="s">
        <v>16</v>
      </c>
      <c r="D349" s="6">
        <v>1</v>
      </c>
      <c r="E349" s="14">
        <f>VLOOKUP(B349,'[1]ESTUDIO DE MERCADO'!B$13:T$455,17,0)</f>
        <v>58715.7255</v>
      </c>
      <c r="F349" s="7"/>
    </row>
    <row r="350" spans="1:6">
      <c r="A350" s="13">
        <v>339</v>
      </c>
      <c r="B350" s="11" t="s">
        <v>456</v>
      </c>
      <c r="C350" s="10" t="s">
        <v>16</v>
      </c>
      <c r="D350" s="6">
        <v>1</v>
      </c>
      <c r="E350" s="14">
        <f>VLOOKUP(B350,'[1]ESTUDIO DE MERCADO'!B$13:T$455,17,0)</f>
        <v>58715.7255</v>
      </c>
      <c r="F350" s="7"/>
    </row>
    <row r="351" spans="1:6">
      <c r="A351" s="13">
        <v>340</v>
      </c>
      <c r="B351" s="11" t="s">
        <v>457</v>
      </c>
      <c r="C351" s="10" t="s">
        <v>16</v>
      </c>
      <c r="D351" s="6">
        <v>1</v>
      </c>
      <c r="E351" s="14">
        <f>VLOOKUP(B351,'[1]ESTUDIO DE MERCADO'!B$13:T$455,17,0)</f>
        <v>63613.305</v>
      </c>
      <c r="F351" s="7"/>
    </row>
    <row r="352" spans="1:6">
      <c r="A352" s="13">
        <v>341</v>
      </c>
      <c r="B352" s="11" t="s">
        <v>459</v>
      </c>
      <c r="C352" s="10" t="s">
        <v>16</v>
      </c>
      <c r="D352" s="6">
        <v>1</v>
      </c>
      <c r="E352" s="14">
        <f>VLOOKUP(B352,'[1]ESTUDIO DE MERCADO'!B$13:T$455,17,0)</f>
        <v>3347271.5249999999</v>
      </c>
      <c r="F352" s="7"/>
    </row>
    <row r="353" spans="1:6">
      <c r="A353" s="13">
        <v>342</v>
      </c>
      <c r="B353" s="11" t="s">
        <v>460</v>
      </c>
      <c r="C353" s="10" t="s">
        <v>16</v>
      </c>
      <c r="D353" s="6">
        <v>1</v>
      </c>
      <c r="E353" s="14">
        <f>VLOOKUP(B353,'[1]ESTUDIO DE MERCADO'!B$13:T$455,17,0)</f>
        <v>3235147.4249999998</v>
      </c>
      <c r="F353" s="7"/>
    </row>
    <row r="354" spans="1:6">
      <c r="A354" s="55" t="s">
        <v>465</v>
      </c>
      <c r="B354" s="56"/>
      <c r="C354" s="56"/>
      <c r="D354" s="57"/>
      <c r="E354" s="14">
        <f>SUM(E12:E353)</f>
        <v>429063196.81</v>
      </c>
      <c r="F354" s="14">
        <f>SUM(F12:F353)</f>
        <v>0</v>
      </c>
    </row>
  </sheetData>
  <autoFilter ref="A11:F354" xr:uid="{40F1D6EA-CBBA-429A-98F9-C1CC974AD2E1}"/>
  <mergeCells count="16">
    <mergeCell ref="A354:D354"/>
    <mergeCell ref="B9:F9"/>
    <mergeCell ref="A10:F10"/>
    <mergeCell ref="B6:C6"/>
    <mergeCell ref="D6:D7"/>
    <mergeCell ref="E6:F7"/>
    <mergeCell ref="B7:C7"/>
    <mergeCell ref="B8:C8"/>
    <mergeCell ref="E8:F8"/>
    <mergeCell ref="B5:C5"/>
    <mergeCell ref="E5:F5"/>
    <mergeCell ref="A1:A3"/>
    <mergeCell ref="B1:D3"/>
    <mergeCell ref="E1:F3"/>
    <mergeCell ref="B4:C4"/>
    <mergeCell ref="E4:F4"/>
  </mergeCells>
  <dataValidations count="3"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355:F1048576" xr:uid="{5D697505-72C9-4496-AB70-C6F6917069B6}">
      <formula1>#REF!</formula1>
    </dataValidation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1 D4:D6 D8" xr:uid="{3ACD81A8-9147-4C02-9AF1-185FD7224DAE}"/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2:F353" xr:uid="{155EF3A1-C5EA-4ACC-A25D-012229D6B089}">
      <formula1>E12</formula1>
    </dataValidation>
  </dataValidations>
  <pageMargins left="0.7" right="0.7" top="0.75" bottom="0.75" header="0.3" footer="0.3"/>
  <pageSetup scale="52" orientation="portrait" horizontalDpi="0" verticalDpi="0" r:id="rId1"/>
  <colBreaks count="1" manualBreakCount="1">
    <brk id="6" max="4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B0BF-09EA-43B6-A200-90F3B06C381A}">
  <sheetPr>
    <tabColor rgb="FF7030A0"/>
  </sheetPr>
  <dimension ref="A1:F370"/>
  <sheetViews>
    <sheetView showGridLines="0" topLeftCell="A2" zoomScale="98" zoomScaleNormal="98" workbookViewId="0">
      <selection sqref="A1:XFD1048576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2.28515625" style="1" customWidth="1"/>
    <col min="4" max="4" width="15.140625" style="1" bestFit="1" customWidth="1"/>
    <col min="5" max="5" width="16.7109375" style="1" customWidth="1"/>
    <col min="6" max="6" width="19.42578125" style="1" bestFit="1" customWidth="1"/>
    <col min="7" max="16384" width="11.42578125" style="1"/>
  </cols>
  <sheetData>
    <row r="1" spans="1:6" ht="12.75" customHeight="1">
      <c r="A1" s="41"/>
      <c r="B1" s="42" t="s">
        <v>0</v>
      </c>
      <c r="C1" s="43"/>
      <c r="D1" s="44"/>
      <c r="E1" s="51" t="s">
        <v>9</v>
      </c>
      <c r="F1" s="52"/>
    </row>
    <row r="2" spans="1:6">
      <c r="A2" s="41"/>
      <c r="B2" s="45"/>
      <c r="C2" s="46"/>
      <c r="D2" s="47"/>
      <c r="E2" s="51"/>
      <c r="F2" s="52"/>
    </row>
    <row r="3" spans="1:6">
      <c r="A3" s="41"/>
      <c r="B3" s="48"/>
      <c r="C3" s="49"/>
      <c r="D3" s="50"/>
      <c r="E3" s="53"/>
      <c r="F3" s="54"/>
    </row>
    <row r="4" spans="1:6">
      <c r="A4" s="2" t="s">
        <v>4</v>
      </c>
      <c r="B4" s="39"/>
      <c r="C4" s="39"/>
      <c r="D4" s="3" t="s">
        <v>10</v>
      </c>
      <c r="E4" s="40"/>
      <c r="F4" s="40"/>
    </row>
    <row r="5" spans="1:6" ht="25.5">
      <c r="A5" s="2" t="s">
        <v>1</v>
      </c>
      <c r="B5" s="39"/>
      <c r="C5" s="39"/>
      <c r="D5" s="3" t="s">
        <v>11</v>
      </c>
      <c r="E5" s="40"/>
      <c r="F5" s="40"/>
    </row>
    <row r="6" spans="1:6">
      <c r="A6" s="2" t="s">
        <v>5</v>
      </c>
      <c r="B6" s="39"/>
      <c r="C6" s="39"/>
      <c r="D6" s="64" t="s">
        <v>12</v>
      </c>
      <c r="E6" s="66"/>
      <c r="F6" s="67"/>
    </row>
    <row r="7" spans="1:6">
      <c r="A7" s="2" t="s">
        <v>6</v>
      </c>
      <c r="B7" s="39"/>
      <c r="C7" s="39"/>
      <c r="D7" s="65"/>
      <c r="E7" s="68"/>
      <c r="F7" s="69"/>
    </row>
    <row r="8" spans="1:6">
      <c r="A8" s="4" t="s">
        <v>7</v>
      </c>
      <c r="B8" s="39"/>
      <c r="C8" s="39"/>
      <c r="D8" s="3" t="s">
        <v>13</v>
      </c>
      <c r="E8" s="40"/>
      <c r="F8" s="40"/>
    </row>
    <row r="9" spans="1:6" ht="48" customHeight="1">
      <c r="A9" s="5" t="s">
        <v>8</v>
      </c>
      <c r="B9" s="58" t="s">
        <v>464</v>
      </c>
      <c r="C9" s="59"/>
      <c r="D9" s="59"/>
      <c r="E9" s="59"/>
      <c r="F9" s="60"/>
    </row>
    <row r="10" spans="1:6">
      <c r="A10" s="61" t="s">
        <v>470</v>
      </c>
      <c r="B10" s="62"/>
      <c r="C10" s="62"/>
      <c r="D10" s="62"/>
      <c r="E10" s="62"/>
      <c r="F10" s="63"/>
    </row>
    <row r="11" spans="1:6" ht="51">
      <c r="A11" s="8" t="s">
        <v>2</v>
      </c>
      <c r="B11" s="8" t="s">
        <v>3</v>
      </c>
      <c r="C11" s="8" t="s">
        <v>16</v>
      </c>
      <c r="D11" s="8" t="s">
        <v>463</v>
      </c>
      <c r="E11" s="9" t="s">
        <v>14</v>
      </c>
      <c r="F11" s="8" t="s">
        <v>15</v>
      </c>
    </row>
    <row r="12" spans="1:6">
      <c r="A12" s="13">
        <v>1</v>
      </c>
      <c r="B12" s="11" t="s">
        <v>17</v>
      </c>
      <c r="C12" s="10" t="s">
        <v>16</v>
      </c>
      <c r="D12" s="6">
        <v>1</v>
      </c>
      <c r="E12" s="14">
        <f>VLOOKUP(B12,'[1]ESTUDIO DE MERCADO'!B$13:T$455,18,0)</f>
        <v>27262.845000000001</v>
      </c>
      <c r="F12" s="7"/>
    </row>
    <row r="13" spans="1:6">
      <c r="A13" s="13">
        <v>2</v>
      </c>
      <c r="B13" s="11" t="s">
        <v>18</v>
      </c>
      <c r="C13" s="10" t="s">
        <v>16</v>
      </c>
      <c r="D13" s="6">
        <v>1</v>
      </c>
      <c r="E13" s="14">
        <f>VLOOKUP(B13,'[1]ESTUDIO DE MERCADO'!B$13:T$455,18,0)</f>
        <v>31301.785</v>
      </c>
      <c r="F13" s="7"/>
    </row>
    <row r="14" spans="1:6">
      <c r="A14" s="13">
        <v>3</v>
      </c>
      <c r="B14" s="11" t="s">
        <v>19</v>
      </c>
      <c r="C14" s="10" t="s">
        <v>20</v>
      </c>
      <c r="D14" s="6">
        <v>1</v>
      </c>
      <c r="E14" s="14">
        <f>VLOOKUP(B14,'[1]ESTUDIO DE MERCADO'!B$13:T$455,18,0)</f>
        <v>50980.7255</v>
      </c>
      <c r="F14" s="7"/>
    </row>
    <row r="15" spans="1:6">
      <c r="A15" s="13">
        <v>4</v>
      </c>
      <c r="B15" s="11" t="s">
        <v>21</v>
      </c>
      <c r="C15" s="10" t="s">
        <v>20</v>
      </c>
      <c r="D15" s="6">
        <v>1</v>
      </c>
      <c r="E15" s="14">
        <f>VLOOKUP(B15,'[1]ESTUDIO DE MERCADO'!B$13:T$455,18,0)</f>
        <v>54013.385999999999</v>
      </c>
      <c r="F15" s="7"/>
    </row>
    <row r="16" spans="1:6">
      <c r="A16" s="13">
        <v>5</v>
      </c>
      <c r="B16" s="11" t="s">
        <v>22</v>
      </c>
      <c r="C16" s="10" t="s">
        <v>20</v>
      </c>
      <c r="D16" s="6">
        <v>1</v>
      </c>
      <c r="E16" s="14">
        <f>VLOOKUP(B16,'[1]ESTUDIO DE MERCADO'!B$13:T$455,18,0)</f>
        <v>54013.385999999999</v>
      </c>
      <c r="F16" s="7"/>
    </row>
    <row r="17" spans="1:6">
      <c r="A17" s="13">
        <v>6</v>
      </c>
      <c r="B17" s="11" t="s">
        <v>23</v>
      </c>
      <c r="C17" s="10" t="s">
        <v>20</v>
      </c>
      <c r="D17" s="6">
        <v>1</v>
      </c>
      <c r="E17" s="14">
        <f>VLOOKUP(B17,'[1]ESTUDIO DE MERCADO'!B$13:T$455,18,0)</f>
        <v>54013.385999999999</v>
      </c>
      <c r="F17" s="7"/>
    </row>
    <row r="18" spans="1:6">
      <c r="A18" s="13">
        <v>7</v>
      </c>
      <c r="B18" s="11" t="s">
        <v>24</v>
      </c>
      <c r="C18" s="10" t="s">
        <v>16</v>
      </c>
      <c r="D18" s="6">
        <v>1</v>
      </c>
      <c r="E18" s="14">
        <f>VLOOKUP(B18,'[1]ESTUDIO DE MERCADO'!B$13:T$455,18,0)</f>
        <v>111070.85</v>
      </c>
      <c r="F18" s="7"/>
    </row>
    <row r="19" spans="1:6">
      <c r="A19" s="13">
        <v>8</v>
      </c>
      <c r="B19" s="11" t="s">
        <v>25</v>
      </c>
      <c r="C19" s="10" t="s">
        <v>16</v>
      </c>
      <c r="D19" s="6">
        <v>1</v>
      </c>
      <c r="E19" s="14">
        <f>VLOOKUP(B19,'[1]ESTUDIO DE MERCADO'!B$13:T$455,18,0)</f>
        <v>6559239.5855</v>
      </c>
      <c r="F19" s="7"/>
    </row>
    <row r="20" spans="1:6">
      <c r="A20" s="13">
        <v>9</v>
      </c>
      <c r="B20" s="11" t="s">
        <v>28</v>
      </c>
      <c r="C20" s="10" t="s">
        <v>16</v>
      </c>
      <c r="D20" s="6">
        <v>1</v>
      </c>
      <c r="E20" s="14">
        <f>VLOOKUP(B20,'[1]ESTUDIO DE MERCADO'!B$13:T$455,18,0)</f>
        <v>464478.1</v>
      </c>
      <c r="F20" s="7"/>
    </row>
    <row r="21" spans="1:6">
      <c r="A21" s="13">
        <v>10</v>
      </c>
      <c r="B21" s="11" t="s">
        <v>29</v>
      </c>
      <c r="C21" s="10" t="s">
        <v>27</v>
      </c>
      <c r="D21" s="6">
        <v>1</v>
      </c>
      <c r="E21" s="14">
        <f>VLOOKUP(B21,'[1]ESTUDIO DE MERCADO'!B$13:T$455,18,0)</f>
        <v>1121814.5595</v>
      </c>
      <c r="F21" s="7"/>
    </row>
    <row r="22" spans="1:6">
      <c r="A22" s="13">
        <v>11</v>
      </c>
      <c r="B22" s="11" t="s">
        <v>30</v>
      </c>
      <c r="C22" s="10" t="s">
        <v>16</v>
      </c>
      <c r="D22" s="6">
        <v>1</v>
      </c>
      <c r="E22" s="14">
        <f>VLOOKUP(B22,'[1]ESTUDIO DE MERCADO'!B$13:T$455,18,0)</f>
        <v>422070.25549999997</v>
      </c>
      <c r="F22" s="7"/>
    </row>
    <row r="23" spans="1:6">
      <c r="A23" s="13">
        <v>12</v>
      </c>
      <c r="B23" s="11" t="s">
        <v>31</v>
      </c>
      <c r="C23" s="10" t="s">
        <v>16</v>
      </c>
      <c r="D23" s="6">
        <v>1</v>
      </c>
      <c r="E23" s="14">
        <f>VLOOKUP(B23,'[1]ESTUDIO DE MERCADO'!B$13:T$455,18,0)</f>
        <v>113700.52499999999</v>
      </c>
      <c r="F23" s="7"/>
    </row>
    <row r="24" spans="1:6">
      <c r="A24" s="13">
        <v>13</v>
      </c>
      <c r="B24" s="11" t="s">
        <v>32</v>
      </c>
      <c r="C24" s="10" t="s">
        <v>16</v>
      </c>
      <c r="D24" s="6">
        <v>1</v>
      </c>
      <c r="E24" s="14">
        <f>VLOOKUP(B24,'[1]ESTUDIO DE MERCADO'!B$13:T$455,18,0)</f>
        <v>191233.33000000002</v>
      </c>
      <c r="F24" s="7"/>
    </row>
    <row r="25" spans="1:6">
      <c r="A25" s="13">
        <v>14</v>
      </c>
      <c r="B25" s="11" t="s">
        <v>33</v>
      </c>
      <c r="C25" s="10" t="s">
        <v>16</v>
      </c>
      <c r="D25" s="6">
        <v>1</v>
      </c>
      <c r="E25" s="14">
        <f>VLOOKUP(B25,'[1]ESTUDIO DE MERCADO'!B$13:T$455,18,0)</f>
        <v>803609.255</v>
      </c>
      <c r="F25" s="7"/>
    </row>
    <row r="26" spans="1:6">
      <c r="A26" s="13">
        <v>15</v>
      </c>
      <c r="B26" s="11" t="s">
        <v>34</v>
      </c>
      <c r="C26" s="10" t="s">
        <v>16</v>
      </c>
      <c r="D26" s="6">
        <v>1</v>
      </c>
      <c r="E26" s="14">
        <f>VLOOKUP(B26,'[1]ESTUDIO DE MERCADO'!B$13:T$455,18,0)</f>
        <v>461448.89500000002</v>
      </c>
      <c r="F26" s="7"/>
    </row>
    <row r="27" spans="1:6">
      <c r="A27" s="13">
        <v>16</v>
      </c>
      <c r="B27" s="11" t="s">
        <v>35</v>
      </c>
      <c r="C27" s="10" t="s">
        <v>16</v>
      </c>
      <c r="D27" s="6">
        <v>1</v>
      </c>
      <c r="E27" s="14">
        <f>VLOOKUP(B27,'[1]ESTUDIO DE MERCADO'!B$13:T$455,18,0)</f>
        <v>832021.64</v>
      </c>
      <c r="F27" s="7"/>
    </row>
    <row r="28" spans="1:6">
      <c r="A28" s="13">
        <v>17</v>
      </c>
      <c r="B28" s="11" t="s">
        <v>36</v>
      </c>
      <c r="C28" s="10" t="s">
        <v>27</v>
      </c>
      <c r="D28" s="6">
        <v>1</v>
      </c>
      <c r="E28" s="14">
        <f>VLOOKUP(B28,'[1]ESTUDIO DE MERCADO'!B$13:T$455,18,0)</f>
        <v>167616.01</v>
      </c>
      <c r="F28" s="7"/>
    </row>
    <row r="29" spans="1:6">
      <c r="A29" s="13">
        <v>18</v>
      </c>
      <c r="B29" s="11" t="s">
        <v>37</v>
      </c>
      <c r="C29" s="10" t="s">
        <v>27</v>
      </c>
      <c r="D29" s="6">
        <v>1</v>
      </c>
      <c r="E29" s="14">
        <f>VLOOKUP(B29,'[1]ESTUDIO DE MERCADO'!B$13:T$455,18,0)</f>
        <v>461448.89500000002</v>
      </c>
      <c r="F29" s="7"/>
    </row>
    <row r="30" spans="1:6">
      <c r="A30" s="13">
        <v>19</v>
      </c>
      <c r="B30" s="11" t="s">
        <v>38</v>
      </c>
      <c r="C30" s="10" t="s">
        <v>16</v>
      </c>
      <c r="D30" s="6">
        <v>1</v>
      </c>
      <c r="E30" s="14">
        <f>VLOOKUP(B30,'[1]ESTUDIO DE MERCADO'!B$13:T$455,18,0)</f>
        <v>1557011.37</v>
      </c>
      <c r="F30" s="7"/>
    </row>
    <row r="31" spans="1:6">
      <c r="A31" s="13">
        <v>20</v>
      </c>
      <c r="B31" s="11" t="s">
        <v>39</v>
      </c>
      <c r="C31" s="10" t="s">
        <v>27</v>
      </c>
      <c r="D31" s="6">
        <v>1</v>
      </c>
      <c r="E31" s="14">
        <f>VLOOKUP(B31,'[1]ESTUDIO DE MERCADO'!B$13:T$455,18,0)</f>
        <v>1557011.37</v>
      </c>
      <c r="F31" s="7"/>
    </row>
    <row r="32" spans="1:6">
      <c r="A32" s="13">
        <v>21</v>
      </c>
      <c r="B32" s="11" t="s">
        <v>40</v>
      </c>
      <c r="C32" s="10" t="s">
        <v>27</v>
      </c>
      <c r="D32" s="6">
        <v>1</v>
      </c>
      <c r="E32" s="14">
        <f>VLOOKUP(B32,'[1]ESTUDIO DE MERCADO'!B$13:T$455,18,0)</f>
        <v>5048.6750000000002</v>
      </c>
      <c r="F32" s="7"/>
    </row>
    <row r="33" spans="1:6">
      <c r="A33" s="13">
        <v>22</v>
      </c>
      <c r="B33" s="11" t="s">
        <v>41</v>
      </c>
      <c r="C33" s="10" t="s">
        <v>27</v>
      </c>
      <c r="D33" s="6">
        <v>1</v>
      </c>
      <c r="E33" s="14">
        <f>VLOOKUP(B33,'[1]ESTUDIO DE MERCADO'!B$13:T$455,18,0)</f>
        <v>228200.11</v>
      </c>
      <c r="F33" s="7"/>
    </row>
    <row r="34" spans="1:6">
      <c r="A34" s="13">
        <v>23</v>
      </c>
      <c r="B34" s="11" t="s">
        <v>43</v>
      </c>
      <c r="C34" s="10" t="s">
        <v>16</v>
      </c>
      <c r="D34" s="6">
        <v>1</v>
      </c>
      <c r="E34" s="14">
        <f>VLOOKUP(B34,'[1]ESTUDIO DE MERCADO'!B$13:T$455,18,0)</f>
        <v>68467.360499999995</v>
      </c>
      <c r="F34" s="7"/>
    </row>
    <row r="35" spans="1:6">
      <c r="A35" s="13">
        <v>24</v>
      </c>
      <c r="B35" s="11" t="s">
        <v>44</v>
      </c>
      <c r="C35" s="10" t="s">
        <v>16</v>
      </c>
      <c r="D35" s="6">
        <v>1</v>
      </c>
      <c r="E35" s="14">
        <f>VLOOKUP(B35,'[1]ESTUDIO DE MERCADO'!B$13:T$455,18,0)</f>
        <v>4322675.5350000001</v>
      </c>
      <c r="F35" s="7"/>
    </row>
    <row r="36" spans="1:6">
      <c r="A36" s="13">
        <v>25</v>
      </c>
      <c r="B36" s="11" t="s">
        <v>45</v>
      </c>
      <c r="C36" s="10" t="s">
        <v>16</v>
      </c>
      <c r="D36" s="6">
        <v>1</v>
      </c>
      <c r="E36" s="14">
        <f>VLOOKUP(B36,'[1]ESTUDIO DE MERCADO'!B$13:T$455,18,0)</f>
        <v>4322675.5350000001</v>
      </c>
      <c r="F36" s="7"/>
    </row>
    <row r="37" spans="1:6">
      <c r="A37" s="13">
        <v>26</v>
      </c>
      <c r="B37" s="11" t="s">
        <v>46</v>
      </c>
      <c r="C37" s="10" t="s">
        <v>16</v>
      </c>
      <c r="D37" s="6">
        <v>1</v>
      </c>
      <c r="E37" s="14">
        <f>VLOOKUP(B37,'[1]ESTUDIO DE MERCADO'!B$13:T$455,18,0)</f>
        <v>4669014.6400000006</v>
      </c>
      <c r="F37" s="7"/>
    </row>
    <row r="38" spans="1:6">
      <c r="A38" s="13">
        <v>27</v>
      </c>
      <c r="B38" s="11" t="s">
        <v>47</v>
      </c>
      <c r="C38" s="10" t="s">
        <v>27</v>
      </c>
      <c r="D38" s="6">
        <v>1</v>
      </c>
      <c r="E38" s="14">
        <f>VLOOKUP(B38,'[1]ESTUDIO DE MERCADO'!B$13:T$455,18,0)</f>
        <v>3533062.7649999997</v>
      </c>
      <c r="F38" s="7"/>
    </row>
    <row r="39" spans="1:6">
      <c r="A39" s="13">
        <v>28</v>
      </c>
      <c r="B39" s="11" t="s">
        <v>48</v>
      </c>
      <c r="C39" s="10" t="s">
        <v>16</v>
      </c>
      <c r="D39" s="6">
        <v>1</v>
      </c>
      <c r="E39" s="14">
        <f>VLOOKUP(B39,'[1]ESTUDIO DE MERCADO'!B$13:T$455,18,0)</f>
        <v>115109.79000000001</v>
      </c>
      <c r="F39" s="7"/>
    </row>
    <row r="40" spans="1:6">
      <c r="A40" s="13">
        <v>29</v>
      </c>
      <c r="B40" s="11" t="s">
        <v>49</v>
      </c>
      <c r="C40" s="10" t="s">
        <v>27</v>
      </c>
      <c r="D40" s="6">
        <v>1</v>
      </c>
      <c r="E40" s="14">
        <f>VLOOKUP(B40,'[1]ESTUDIO DE MERCADO'!B$13:T$455,18,0)</f>
        <v>135304.49</v>
      </c>
      <c r="F40" s="7"/>
    </row>
    <row r="41" spans="1:6">
      <c r="A41" s="13">
        <v>30</v>
      </c>
      <c r="B41" s="11" t="s">
        <v>50</v>
      </c>
      <c r="C41" s="10" t="s">
        <v>27</v>
      </c>
      <c r="D41" s="6">
        <v>1</v>
      </c>
      <c r="E41" s="14">
        <f>VLOOKUP(B41,'[1]ESTUDIO DE MERCADO'!B$13:T$455,18,0)</f>
        <v>169634.45449999999</v>
      </c>
      <c r="F41" s="7"/>
    </row>
    <row r="42" spans="1:6">
      <c r="A42" s="13">
        <v>31</v>
      </c>
      <c r="B42" s="11" t="s">
        <v>51</v>
      </c>
      <c r="C42" s="10" t="s">
        <v>27</v>
      </c>
      <c r="D42" s="6">
        <v>1</v>
      </c>
      <c r="E42" s="14">
        <f>VLOOKUP(B42,'[1]ESTUDIO DE MERCADO'!B$13:T$455,18,0)</f>
        <v>169634.45449999999</v>
      </c>
      <c r="F42" s="7"/>
    </row>
    <row r="43" spans="1:6">
      <c r="A43" s="13">
        <v>32</v>
      </c>
      <c r="B43" s="11" t="s">
        <v>52</v>
      </c>
      <c r="C43" s="10" t="s">
        <v>16</v>
      </c>
      <c r="D43" s="6">
        <v>1</v>
      </c>
      <c r="E43" s="14">
        <f>VLOOKUP(B43,'[1]ESTUDIO DE MERCADO'!B$13:T$455,18,0)</f>
        <v>650778.57499999995</v>
      </c>
      <c r="F43" s="7"/>
    </row>
    <row r="44" spans="1:6">
      <c r="A44" s="13">
        <v>33</v>
      </c>
      <c r="B44" s="11" t="s">
        <v>53</v>
      </c>
      <c r="C44" s="10" t="s">
        <v>16</v>
      </c>
      <c r="D44" s="6">
        <v>1</v>
      </c>
      <c r="E44" s="14">
        <f>VLOOKUP(B44,'[1]ESTUDIO DE MERCADO'!B$13:T$455,18,0)</f>
        <v>650778.57499999995</v>
      </c>
      <c r="F44" s="7"/>
    </row>
    <row r="45" spans="1:6">
      <c r="A45" s="13">
        <v>34</v>
      </c>
      <c r="B45" s="11" t="s">
        <v>54</v>
      </c>
      <c r="C45" s="10" t="s">
        <v>16</v>
      </c>
      <c r="D45" s="6">
        <v>1</v>
      </c>
      <c r="E45" s="14">
        <f>VLOOKUP(B45,'[1]ESTUDIO DE MERCADO'!B$13:T$455,18,0)</f>
        <v>650778.57499999995</v>
      </c>
      <c r="F45" s="7"/>
    </row>
    <row r="46" spans="1:6">
      <c r="A46" s="13">
        <v>35</v>
      </c>
      <c r="B46" s="11" t="s">
        <v>55</v>
      </c>
      <c r="C46" s="10" t="s">
        <v>16</v>
      </c>
      <c r="D46" s="6">
        <v>1</v>
      </c>
      <c r="E46" s="14">
        <f>VLOOKUP(B46,'[1]ESTUDIO DE MERCADO'!B$13:T$455,18,0)</f>
        <v>1601439.71</v>
      </c>
      <c r="F46" s="7"/>
    </row>
    <row r="47" spans="1:6">
      <c r="A47" s="13">
        <v>36</v>
      </c>
      <c r="B47" s="11" t="s">
        <v>56</v>
      </c>
      <c r="C47" s="10" t="s">
        <v>16</v>
      </c>
      <c r="D47" s="6">
        <v>1</v>
      </c>
      <c r="E47" s="14">
        <f>VLOOKUP(B47,'[1]ESTUDIO DE MERCADO'!B$13:T$455,18,0)</f>
        <v>1601439.71</v>
      </c>
      <c r="F47" s="7"/>
    </row>
    <row r="48" spans="1:6">
      <c r="A48" s="13">
        <v>37</v>
      </c>
      <c r="B48" s="11" t="s">
        <v>57</v>
      </c>
      <c r="C48" s="10" t="s">
        <v>16</v>
      </c>
      <c r="D48" s="6">
        <v>1</v>
      </c>
      <c r="E48" s="14">
        <f>VLOOKUP(B48,'[1]ESTUDIO DE MERCADO'!B$13:T$455,18,0)</f>
        <v>1903226.625</v>
      </c>
      <c r="F48" s="7"/>
    </row>
    <row r="49" spans="1:6">
      <c r="A49" s="13">
        <v>38</v>
      </c>
      <c r="B49" s="11" t="s">
        <v>58</v>
      </c>
      <c r="C49" s="10" t="s">
        <v>16</v>
      </c>
      <c r="D49" s="6">
        <v>1</v>
      </c>
      <c r="E49" s="14">
        <f>VLOOKUP(B49,'[1]ESTUDIO DE MERCADO'!B$13:T$455,18,0)</f>
        <v>1468297.2</v>
      </c>
      <c r="F49" s="7"/>
    </row>
    <row r="50" spans="1:6">
      <c r="A50" s="13">
        <v>39</v>
      </c>
      <c r="B50" s="11" t="s">
        <v>59</v>
      </c>
      <c r="C50" s="10" t="s">
        <v>16</v>
      </c>
      <c r="D50" s="6">
        <v>1</v>
      </c>
      <c r="E50" s="14">
        <f>VLOOKUP(B50,'[1]ESTUDIO DE MERCADO'!B$13:T$455,18,0)</f>
        <v>678343.70500000007</v>
      </c>
      <c r="F50" s="7"/>
    </row>
    <row r="51" spans="1:6">
      <c r="A51" s="13">
        <v>40</v>
      </c>
      <c r="B51" s="11" t="s">
        <v>60</v>
      </c>
      <c r="C51" s="10" t="s">
        <v>16</v>
      </c>
      <c r="D51" s="6">
        <v>1</v>
      </c>
      <c r="E51" s="14">
        <f>VLOOKUP(B51,'[1]ESTUDIO DE MERCADO'!B$13:T$455,18,0)</f>
        <v>1392911.5</v>
      </c>
      <c r="F51" s="7"/>
    </row>
    <row r="52" spans="1:6">
      <c r="A52" s="13">
        <v>41</v>
      </c>
      <c r="B52" s="11" t="s">
        <v>61</v>
      </c>
      <c r="C52" s="10" t="s">
        <v>27</v>
      </c>
      <c r="D52" s="6">
        <v>1</v>
      </c>
      <c r="E52" s="14">
        <f>VLOOKUP(B52,'[1]ESTUDIO DE MERCADO'!B$13:T$455,18,0)</f>
        <v>1392911.5</v>
      </c>
      <c r="F52" s="7"/>
    </row>
    <row r="53" spans="1:6">
      <c r="A53" s="13">
        <v>42</v>
      </c>
      <c r="B53" s="11" t="s">
        <v>62</v>
      </c>
      <c r="C53" s="10" t="s">
        <v>16</v>
      </c>
      <c r="D53" s="6">
        <v>1</v>
      </c>
      <c r="E53" s="14">
        <f>VLOOKUP(B53,'[1]ESTUDIO DE MERCADO'!B$13:T$455,18,0)</f>
        <v>1131912.9350000001</v>
      </c>
      <c r="F53" s="7"/>
    </row>
    <row r="54" spans="1:6">
      <c r="A54" s="13">
        <v>43</v>
      </c>
      <c r="B54" s="11" t="s">
        <v>63</v>
      </c>
      <c r="C54" s="10" t="s">
        <v>16</v>
      </c>
      <c r="D54" s="6">
        <v>1</v>
      </c>
      <c r="E54" s="14">
        <f>VLOOKUP(B54,'[1]ESTUDIO DE MERCADO'!B$13:T$455,18,0)</f>
        <v>160546.8395</v>
      </c>
      <c r="F54" s="7"/>
    </row>
    <row r="55" spans="1:6">
      <c r="A55" s="13">
        <v>44</v>
      </c>
      <c r="B55" s="11" t="s">
        <v>65</v>
      </c>
      <c r="C55" s="10" t="s">
        <v>16</v>
      </c>
      <c r="D55" s="6">
        <v>1</v>
      </c>
      <c r="E55" s="14">
        <f>VLOOKUP(B55,'[1]ESTUDIO DE MERCADO'!B$13:T$455,18,0)</f>
        <v>27669768.204999998</v>
      </c>
      <c r="F55" s="7"/>
    </row>
    <row r="56" spans="1:6">
      <c r="A56" s="13">
        <v>45</v>
      </c>
      <c r="B56" s="11" t="s">
        <v>67</v>
      </c>
      <c r="C56" s="10" t="s">
        <v>16</v>
      </c>
      <c r="D56" s="6">
        <v>1</v>
      </c>
      <c r="E56" s="14">
        <f>VLOOKUP(B56,'[1]ESTUDIO DE MERCADO'!B$13:T$455,18,0)</f>
        <v>671474.80050000001</v>
      </c>
      <c r="F56" s="7"/>
    </row>
    <row r="57" spans="1:6">
      <c r="A57" s="13">
        <v>46</v>
      </c>
      <c r="B57" s="11" t="s">
        <v>68</v>
      </c>
      <c r="C57" s="10" t="s">
        <v>16</v>
      </c>
      <c r="D57" s="6">
        <v>1</v>
      </c>
      <c r="E57" s="14">
        <f>VLOOKUP(B57,'[1]ESTUDIO DE MERCADO'!B$13:T$455,18,0)</f>
        <v>679494.82550000004</v>
      </c>
      <c r="F57" s="7"/>
    </row>
    <row r="58" spans="1:6">
      <c r="A58" s="13">
        <v>47</v>
      </c>
      <c r="B58" s="11" t="s">
        <v>69</v>
      </c>
      <c r="C58" s="10" t="s">
        <v>16</v>
      </c>
      <c r="D58" s="6">
        <v>1</v>
      </c>
      <c r="E58" s="14">
        <f>VLOOKUP(B58,'[1]ESTUDIO DE MERCADO'!B$13:T$455,18,0)</f>
        <v>679494.82550000004</v>
      </c>
      <c r="F58" s="7"/>
    </row>
    <row r="59" spans="1:6">
      <c r="A59" s="13">
        <v>48</v>
      </c>
      <c r="B59" s="11" t="s">
        <v>70</v>
      </c>
      <c r="C59" s="10" t="s">
        <v>16</v>
      </c>
      <c r="D59" s="6">
        <v>1</v>
      </c>
      <c r="E59" s="14">
        <f>VLOOKUP(B59,'[1]ESTUDIO DE MERCADO'!B$13:T$455,18,0)</f>
        <v>1570328.6099999999</v>
      </c>
      <c r="F59" s="7"/>
    </row>
    <row r="60" spans="1:6">
      <c r="A60" s="13">
        <v>49</v>
      </c>
      <c r="B60" s="11" t="s">
        <v>71</v>
      </c>
      <c r="C60" s="10" t="s">
        <v>16</v>
      </c>
      <c r="D60" s="6">
        <v>1</v>
      </c>
      <c r="E60" s="14">
        <f>VLOOKUP(B60,'[1]ESTUDIO DE MERCADO'!B$13:T$455,18,0)</f>
        <v>538188.755</v>
      </c>
      <c r="F60" s="7"/>
    </row>
    <row r="61" spans="1:6">
      <c r="A61" s="13">
        <v>50</v>
      </c>
      <c r="B61" s="11" t="s">
        <v>72</v>
      </c>
      <c r="C61" s="10" t="s">
        <v>16</v>
      </c>
      <c r="D61" s="6">
        <v>1</v>
      </c>
      <c r="E61" s="14">
        <f>VLOOKUP(B61,'[1]ESTUDIO DE MERCADO'!B$13:T$455,18,0)</f>
        <v>2100248.7999999998</v>
      </c>
      <c r="F61" s="7"/>
    </row>
    <row r="62" spans="1:6">
      <c r="A62" s="13">
        <v>51</v>
      </c>
      <c r="B62" s="11" t="s">
        <v>73</v>
      </c>
      <c r="C62" s="10" t="s">
        <v>16</v>
      </c>
      <c r="D62" s="6">
        <v>1</v>
      </c>
      <c r="E62" s="14">
        <f>VLOOKUP(B62,'[1]ESTUDIO DE MERCADO'!B$13:T$455,18,0)</f>
        <v>2100248.7999999998</v>
      </c>
      <c r="F62" s="7"/>
    </row>
    <row r="63" spans="1:6">
      <c r="A63" s="13">
        <v>52</v>
      </c>
      <c r="B63" s="11" t="s">
        <v>74</v>
      </c>
      <c r="C63" s="10" t="s">
        <v>16</v>
      </c>
      <c r="D63" s="6">
        <v>1</v>
      </c>
      <c r="E63" s="14">
        <f>VLOOKUP(B63,'[1]ESTUDIO DE MERCADO'!B$13:T$455,18,0)</f>
        <v>117129.26000000001</v>
      </c>
      <c r="F63" s="7"/>
    </row>
    <row r="64" spans="1:6">
      <c r="A64" s="13">
        <v>53</v>
      </c>
      <c r="B64" s="11" t="s">
        <v>75</v>
      </c>
      <c r="C64" s="10" t="s">
        <v>16</v>
      </c>
      <c r="D64" s="6">
        <v>1</v>
      </c>
      <c r="E64" s="14">
        <f>VLOOKUP(B64,'[1]ESTUDIO DE MERCADO'!B$13:T$455,18,0)</f>
        <v>1915467.2949999999</v>
      </c>
      <c r="F64" s="7"/>
    </row>
    <row r="65" spans="1:6">
      <c r="A65" s="13">
        <v>54</v>
      </c>
      <c r="B65" s="11" t="s">
        <v>76</v>
      </c>
      <c r="C65" s="10" t="s">
        <v>16</v>
      </c>
      <c r="D65" s="6">
        <v>1</v>
      </c>
      <c r="E65" s="14">
        <f>VLOOKUP(B65,'[1]ESTUDIO DE MERCADO'!B$13:T$455,18,0)</f>
        <v>2100248.7999999998</v>
      </c>
      <c r="F65" s="7"/>
    </row>
    <row r="66" spans="1:6">
      <c r="A66" s="13">
        <v>55</v>
      </c>
      <c r="B66" s="11" t="s">
        <v>77</v>
      </c>
      <c r="C66" s="10" t="s">
        <v>16</v>
      </c>
      <c r="D66" s="6">
        <v>1</v>
      </c>
      <c r="E66" s="14">
        <f>VLOOKUP(B66,'[1]ESTUDIO DE MERCADO'!B$13:T$455,18,0)</f>
        <v>2338015.5350000001</v>
      </c>
      <c r="F66" s="7"/>
    </row>
    <row r="67" spans="1:6">
      <c r="A67" s="13">
        <v>56</v>
      </c>
      <c r="B67" s="11" t="s">
        <v>78</v>
      </c>
      <c r="C67" s="10" t="s">
        <v>16</v>
      </c>
      <c r="D67" s="6">
        <v>1</v>
      </c>
      <c r="E67" s="14">
        <f>VLOOKUP(B67,'[1]ESTUDIO DE MERCADO'!B$13:T$455,18,0)</f>
        <v>3520945.9450000003</v>
      </c>
      <c r="F67" s="7"/>
    </row>
    <row r="68" spans="1:6">
      <c r="A68" s="13">
        <v>57</v>
      </c>
      <c r="B68" s="11" t="s">
        <v>80</v>
      </c>
      <c r="C68" s="10" t="s">
        <v>16</v>
      </c>
      <c r="D68" s="6">
        <v>1</v>
      </c>
      <c r="E68" s="14">
        <f>VLOOKUP(B68,'[1]ESTUDIO DE MERCADO'!B$13:T$455,18,0)</f>
        <v>11107.084999999999</v>
      </c>
      <c r="F68" s="7"/>
    </row>
    <row r="69" spans="1:6">
      <c r="A69" s="13">
        <v>58</v>
      </c>
      <c r="B69" s="11" t="s">
        <v>81</v>
      </c>
      <c r="C69" s="10" t="s">
        <v>16</v>
      </c>
      <c r="D69" s="6">
        <v>1</v>
      </c>
      <c r="E69" s="14">
        <f>VLOOKUP(B69,'[1]ESTUDIO DE MERCADO'!B$13:T$455,18,0)</f>
        <v>11107.084999999999</v>
      </c>
      <c r="F69" s="7"/>
    </row>
    <row r="70" spans="1:6">
      <c r="A70" s="13">
        <v>59</v>
      </c>
      <c r="B70" s="11" t="s">
        <v>82</v>
      </c>
      <c r="C70" s="10" t="s">
        <v>16</v>
      </c>
      <c r="D70" s="6">
        <v>1</v>
      </c>
      <c r="E70" s="14">
        <f>VLOOKUP(B70,'[1]ESTUDIO DE MERCADO'!B$13:T$455,18,0)</f>
        <v>85828.500499999995</v>
      </c>
      <c r="F70" s="7"/>
    </row>
    <row r="71" spans="1:6">
      <c r="A71" s="13">
        <v>60</v>
      </c>
      <c r="B71" s="11" t="s">
        <v>83</v>
      </c>
      <c r="C71" s="10" t="s">
        <v>16</v>
      </c>
      <c r="D71" s="6">
        <v>1</v>
      </c>
      <c r="E71" s="14">
        <f>VLOOKUP(B71,'[1]ESTUDIO DE MERCADO'!B$13:T$455,18,0)</f>
        <v>85828.500499999995</v>
      </c>
      <c r="F71" s="7"/>
    </row>
    <row r="72" spans="1:6">
      <c r="A72" s="13">
        <v>61</v>
      </c>
      <c r="B72" s="11" t="s">
        <v>84</v>
      </c>
      <c r="C72" s="10" t="s">
        <v>16</v>
      </c>
      <c r="D72" s="6">
        <v>1</v>
      </c>
      <c r="E72" s="14">
        <f>VLOOKUP(B72,'[1]ESTUDIO DE MERCADO'!B$13:T$455,18,0)</f>
        <v>114100.05499999999</v>
      </c>
      <c r="F72" s="7"/>
    </row>
    <row r="73" spans="1:6">
      <c r="A73" s="13">
        <v>62</v>
      </c>
      <c r="B73" s="11" t="s">
        <v>85</v>
      </c>
      <c r="C73" s="10" t="s">
        <v>16</v>
      </c>
      <c r="D73" s="6">
        <v>1</v>
      </c>
      <c r="E73" s="14">
        <f>VLOOKUP(B73,'[1]ESTUDIO DE MERCADO'!B$13:T$455,18,0)</f>
        <v>190840.9405</v>
      </c>
      <c r="F73" s="7"/>
    </row>
    <row r="74" spans="1:6">
      <c r="A74" s="13">
        <v>63</v>
      </c>
      <c r="B74" s="11" t="s">
        <v>86</v>
      </c>
      <c r="C74" s="12" t="s">
        <v>16</v>
      </c>
      <c r="D74" s="6">
        <v>1</v>
      </c>
      <c r="E74" s="14">
        <f>VLOOKUP(B74,'[1]ESTUDIO DE MERCADO'!B$13:T$455,18,0)</f>
        <v>8077.88</v>
      </c>
      <c r="F74" s="7"/>
    </row>
    <row r="75" spans="1:6">
      <c r="A75" s="13">
        <v>64</v>
      </c>
      <c r="B75" s="11" t="s">
        <v>87</v>
      </c>
      <c r="C75" s="10" t="s">
        <v>16</v>
      </c>
      <c r="D75" s="6">
        <v>1</v>
      </c>
      <c r="E75" s="14">
        <f>VLOOKUP(B75,'[1]ESTUDIO DE MERCADO'!B$13:T$455,18,0)</f>
        <v>17165.495000000003</v>
      </c>
      <c r="F75" s="7"/>
    </row>
    <row r="76" spans="1:6">
      <c r="A76" s="13">
        <v>65</v>
      </c>
      <c r="B76" s="11" t="s">
        <v>88</v>
      </c>
      <c r="C76" s="10" t="s">
        <v>16</v>
      </c>
      <c r="D76" s="6">
        <v>1</v>
      </c>
      <c r="E76" s="14">
        <f>VLOOKUP(B76,'[1]ESTUDIO DE MERCADO'!B$13:T$455,18,0)</f>
        <v>18175.23</v>
      </c>
      <c r="F76" s="7"/>
    </row>
    <row r="77" spans="1:6">
      <c r="A77" s="13">
        <v>66</v>
      </c>
      <c r="B77" s="11" t="s">
        <v>89</v>
      </c>
      <c r="C77" s="12" t="s">
        <v>16</v>
      </c>
      <c r="D77" s="6">
        <v>1</v>
      </c>
      <c r="E77" s="14">
        <f>VLOOKUP(B77,'[1]ESTUDIO DE MERCADO'!B$13:T$455,18,0)</f>
        <v>8077.88</v>
      </c>
      <c r="F77" s="7"/>
    </row>
    <row r="78" spans="1:6">
      <c r="A78" s="13">
        <v>67</v>
      </c>
      <c r="B78" s="11" t="s">
        <v>90</v>
      </c>
      <c r="C78" s="10" t="s">
        <v>16</v>
      </c>
      <c r="D78" s="6">
        <v>1</v>
      </c>
      <c r="E78" s="14">
        <f>VLOOKUP(B78,'[1]ESTUDIO DE MERCADO'!B$13:T$455,18,0)</f>
        <v>9188.6149999999998</v>
      </c>
      <c r="F78" s="7"/>
    </row>
    <row r="79" spans="1:6">
      <c r="A79" s="13">
        <v>68</v>
      </c>
      <c r="B79" s="11" t="s">
        <v>91</v>
      </c>
      <c r="C79" s="10" t="s">
        <v>16</v>
      </c>
      <c r="D79" s="6">
        <v>1</v>
      </c>
      <c r="E79" s="14">
        <f>VLOOKUP(B79,'[1]ESTUDIO DE MERCADO'!B$13:T$455,18,0)</f>
        <v>190840.9405</v>
      </c>
      <c r="F79" s="7"/>
    </row>
    <row r="80" spans="1:6">
      <c r="A80" s="13">
        <v>69</v>
      </c>
      <c r="B80" s="11" t="s">
        <v>92</v>
      </c>
      <c r="C80" s="10" t="s">
        <v>16</v>
      </c>
      <c r="D80" s="6">
        <v>1</v>
      </c>
      <c r="E80" s="14">
        <f>VLOOKUP(B80,'[1]ESTUDIO DE MERCADO'!B$13:T$455,18,0)</f>
        <v>83808.005000000005</v>
      </c>
      <c r="F80" s="7"/>
    </row>
    <row r="81" spans="1:6">
      <c r="A81" s="13">
        <v>70</v>
      </c>
      <c r="B81" s="11" t="s">
        <v>93</v>
      </c>
      <c r="C81" s="10" t="s">
        <v>16</v>
      </c>
      <c r="D81" s="6">
        <v>1</v>
      </c>
      <c r="E81" s="14">
        <f>VLOOKUP(B81,'[1]ESTUDIO DE MERCADO'!B$13:T$455,18,0)</f>
        <v>3853148.76</v>
      </c>
      <c r="F81" s="7"/>
    </row>
    <row r="82" spans="1:6">
      <c r="A82" s="13">
        <v>71</v>
      </c>
      <c r="B82" s="11" t="s">
        <v>94</v>
      </c>
      <c r="C82" s="10" t="s">
        <v>16</v>
      </c>
      <c r="D82" s="6">
        <v>1</v>
      </c>
      <c r="E82" s="14">
        <f>VLOOKUP(B82,'[1]ESTUDIO DE MERCADO'!B$13:T$455,18,0)</f>
        <v>386728.505</v>
      </c>
      <c r="F82" s="7"/>
    </row>
    <row r="83" spans="1:6">
      <c r="A83" s="13">
        <v>72</v>
      </c>
      <c r="B83" s="11" t="s">
        <v>95</v>
      </c>
      <c r="C83" s="10" t="s">
        <v>96</v>
      </c>
      <c r="D83" s="6">
        <v>1</v>
      </c>
      <c r="E83" s="14">
        <f>VLOOKUP(B83,'[1]ESTUDIO DE MERCADO'!B$13:T$455,18,0)</f>
        <v>82178.570000000007</v>
      </c>
      <c r="F83" s="7"/>
    </row>
    <row r="84" spans="1:6">
      <c r="A84" s="13">
        <v>73</v>
      </c>
      <c r="B84" s="11" t="s">
        <v>99</v>
      </c>
      <c r="C84" s="10" t="s">
        <v>16</v>
      </c>
      <c r="D84" s="6">
        <v>1</v>
      </c>
      <c r="E84" s="14">
        <f>VLOOKUP(B84,'[1]ESTUDIO DE MERCADO'!B$13:T$455,18,0)</f>
        <v>1112727.97</v>
      </c>
      <c r="F84" s="7"/>
    </row>
    <row r="85" spans="1:6">
      <c r="A85" s="13">
        <v>74</v>
      </c>
      <c r="B85" s="11" t="s">
        <v>100</v>
      </c>
      <c r="C85" s="10" t="s">
        <v>16</v>
      </c>
      <c r="D85" s="6">
        <v>1</v>
      </c>
      <c r="E85" s="14">
        <f>VLOOKUP(B85,'[1]ESTUDIO DE MERCADO'!B$13:T$455,18,0)</f>
        <v>794662.47050000005</v>
      </c>
      <c r="F85" s="7"/>
    </row>
    <row r="86" spans="1:6">
      <c r="A86" s="13">
        <v>75</v>
      </c>
      <c r="B86" s="11" t="s">
        <v>101</v>
      </c>
      <c r="C86" s="10" t="s">
        <v>27</v>
      </c>
      <c r="D86" s="6">
        <v>1</v>
      </c>
      <c r="E86" s="14">
        <f>VLOOKUP(B86,'[1]ESTUDIO DE MERCADO'!B$13:T$455,18,0)</f>
        <v>494770.15</v>
      </c>
      <c r="F86" s="7"/>
    </row>
    <row r="87" spans="1:6">
      <c r="A87" s="13">
        <v>76</v>
      </c>
      <c r="B87" s="11" t="s">
        <v>102</v>
      </c>
      <c r="C87" s="10" t="s">
        <v>27</v>
      </c>
      <c r="D87" s="6">
        <v>1</v>
      </c>
      <c r="E87" s="14">
        <f>VLOOKUP(B87,'[1]ESTUDIO DE MERCADO'!B$13:T$455,18,0)</f>
        <v>16155.76</v>
      </c>
      <c r="F87" s="7"/>
    </row>
    <row r="88" spans="1:6">
      <c r="A88" s="13">
        <v>77</v>
      </c>
      <c r="B88" s="11" t="s">
        <v>107</v>
      </c>
      <c r="C88" s="10" t="s">
        <v>16</v>
      </c>
      <c r="D88" s="6">
        <v>1</v>
      </c>
      <c r="E88" s="14">
        <f>VLOOKUP(B88,'[1]ESTUDIO DE MERCADO'!B$13:T$455,18,0)</f>
        <v>188820.44500000001</v>
      </c>
      <c r="F88" s="7"/>
    </row>
    <row r="89" spans="1:6">
      <c r="A89" s="13">
        <v>78</v>
      </c>
      <c r="B89" s="11" t="s">
        <v>110</v>
      </c>
      <c r="C89" s="10" t="s">
        <v>16</v>
      </c>
      <c r="D89" s="6">
        <v>1</v>
      </c>
      <c r="E89" s="14">
        <f>VLOOKUP(B89,'[1]ESTUDIO DE MERCADO'!B$13:T$455,18,0)</f>
        <v>46446.784500000002</v>
      </c>
      <c r="F89" s="7"/>
    </row>
    <row r="90" spans="1:6">
      <c r="A90" s="13">
        <v>79</v>
      </c>
      <c r="B90" s="11" t="s">
        <v>111</v>
      </c>
      <c r="C90" s="10" t="s">
        <v>16</v>
      </c>
      <c r="D90" s="6">
        <v>1</v>
      </c>
      <c r="E90" s="14">
        <f>VLOOKUP(B90,'[1]ESTUDIO DE MERCADO'!B$13:T$455,18,0)</f>
        <v>46446.784500000002</v>
      </c>
      <c r="F90" s="7"/>
    </row>
    <row r="91" spans="1:6">
      <c r="A91" s="13">
        <v>80</v>
      </c>
      <c r="B91" s="11" t="s">
        <v>112</v>
      </c>
      <c r="C91" s="12" t="s">
        <v>16</v>
      </c>
      <c r="D91" s="6">
        <v>1</v>
      </c>
      <c r="E91" s="14">
        <f>VLOOKUP(B91,'[1]ESTUDIO DE MERCADO'!B$13:T$455,18,0)</f>
        <v>188820.44500000001</v>
      </c>
      <c r="F91" s="7"/>
    </row>
    <row r="92" spans="1:6">
      <c r="A92" s="13">
        <v>81</v>
      </c>
      <c r="B92" s="11" t="s">
        <v>113</v>
      </c>
      <c r="C92" s="10" t="s">
        <v>16</v>
      </c>
      <c r="D92" s="6">
        <v>1</v>
      </c>
      <c r="E92" s="14">
        <f>VLOOKUP(B92,'[1]ESTUDIO DE MERCADO'!B$13:T$455,18,0)</f>
        <v>199928.55550000002</v>
      </c>
      <c r="F92" s="7"/>
    </row>
    <row r="93" spans="1:6">
      <c r="A93" s="13">
        <v>82</v>
      </c>
      <c r="B93" s="11" t="s">
        <v>114</v>
      </c>
      <c r="C93" s="10" t="s">
        <v>27</v>
      </c>
      <c r="D93" s="6">
        <v>1</v>
      </c>
      <c r="E93" s="14">
        <f>VLOOKUP(B93,'[1]ESTUDIO DE MERCADO'!B$13:T$455,18,0)</f>
        <v>199928.55550000002</v>
      </c>
      <c r="F93" s="7"/>
    </row>
    <row r="94" spans="1:6">
      <c r="A94" s="13">
        <v>83</v>
      </c>
      <c r="B94" s="11" t="s">
        <v>115</v>
      </c>
      <c r="C94" s="10" t="s">
        <v>27</v>
      </c>
      <c r="D94" s="6">
        <v>1</v>
      </c>
      <c r="E94" s="14">
        <f>VLOOKUP(B94,'[1]ESTUDIO DE MERCADO'!B$13:T$455,18,0)</f>
        <v>24233.64</v>
      </c>
      <c r="F94" s="7"/>
    </row>
    <row r="95" spans="1:6">
      <c r="A95" s="13">
        <v>84</v>
      </c>
      <c r="B95" s="11" t="s">
        <v>116</v>
      </c>
      <c r="C95" s="10" t="s">
        <v>16</v>
      </c>
      <c r="D95" s="6">
        <v>1</v>
      </c>
      <c r="E95" s="14">
        <f>VLOOKUP(B95,'[1]ESTUDIO DE MERCADO'!B$13:T$455,18,0)</f>
        <v>15811441.3905</v>
      </c>
      <c r="F95" s="7"/>
    </row>
    <row r="96" spans="1:6">
      <c r="A96" s="13">
        <v>85</v>
      </c>
      <c r="B96" s="11" t="s">
        <v>117</v>
      </c>
      <c r="C96" s="10" t="s">
        <v>16</v>
      </c>
      <c r="D96" s="6">
        <v>1</v>
      </c>
      <c r="E96" s="14">
        <f>VLOOKUP(B96,'[1]ESTUDIO DE MERCADO'!B$13:T$455,18,0)</f>
        <v>4058464.88</v>
      </c>
      <c r="F96" s="7"/>
    </row>
    <row r="97" spans="1:6">
      <c r="A97" s="13">
        <v>86</v>
      </c>
      <c r="B97" s="11" t="s">
        <v>119</v>
      </c>
      <c r="C97" s="10" t="s">
        <v>16</v>
      </c>
      <c r="D97" s="6">
        <v>1</v>
      </c>
      <c r="E97" s="14">
        <f>VLOOKUP(B97,'[1]ESTUDIO DE MERCADO'!B$13:T$455,18,0)</f>
        <v>2803024.3600000003</v>
      </c>
      <c r="F97" s="7"/>
    </row>
    <row r="98" spans="1:6">
      <c r="A98" s="13">
        <v>87</v>
      </c>
      <c r="B98" s="11" t="s">
        <v>122</v>
      </c>
      <c r="C98" s="10" t="s">
        <v>27</v>
      </c>
      <c r="D98" s="6">
        <v>1</v>
      </c>
      <c r="E98" s="14">
        <f>VLOOKUP(B98,'[1]ESTUDIO DE MERCADO'!B$13:T$455,18,0)</f>
        <v>13499406.82</v>
      </c>
      <c r="F98" s="7"/>
    </row>
    <row r="99" spans="1:6">
      <c r="A99" s="13">
        <v>88</v>
      </c>
      <c r="B99" s="11" t="s">
        <v>123</v>
      </c>
      <c r="C99" s="10" t="s">
        <v>16</v>
      </c>
      <c r="D99" s="6">
        <v>1</v>
      </c>
      <c r="E99" s="14">
        <f>VLOOKUP(B99,'[1]ESTUDIO DE MERCADO'!B$13:T$455,18,0)</f>
        <v>4249411.88</v>
      </c>
      <c r="F99" s="7"/>
    </row>
    <row r="100" spans="1:6">
      <c r="A100" s="13">
        <v>89</v>
      </c>
      <c r="B100" s="11" t="s">
        <v>124</v>
      </c>
      <c r="C100" s="10" t="s">
        <v>16</v>
      </c>
      <c r="D100" s="6">
        <v>1</v>
      </c>
      <c r="E100" s="14">
        <f>VLOOKUP(B100,'[1]ESTUDIO DE MERCADO'!B$13:T$455,18,0)</f>
        <v>5811663.1099999994</v>
      </c>
      <c r="F100" s="7"/>
    </row>
    <row r="101" spans="1:6">
      <c r="A101" s="13">
        <v>90</v>
      </c>
      <c r="B101" s="11" t="s">
        <v>125</v>
      </c>
      <c r="C101" s="10" t="s">
        <v>16</v>
      </c>
      <c r="D101" s="6">
        <v>1</v>
      </c>
      <c r="E101" s="14">
        <f>VLOOKUP(B101,'[1]ESTUDIO DE MERCADO'!B$13:T$455,18,0)</f>
        <v>880090.75</v>
      </c>
      <c r="F101" s="7"/>
    </row>
    <row r="102" spans="1:6">
      <c r="A102" s="13">
        <v>91</v>
      </c>
      <c r="B102" s="11" t="s">
        <v>126</v>
      </c>
      <c r="C102" s="10" t="s">
        <v>16</v>
      </c>
      <c r="D102" s="6">
        <v>1</v>
      </c>
      <c r="E102" s="14">
        <f>VLOOKUP(B102,'[1]ESTUDIO DE MERCADO'!B$13:T$455,18,0)</f>
        <v>947131.42999999993</v>
      </c>
      <c r="F102" s="7"/>
    </row>
    <row r="103" spans="1:6">
      <c r="A103" s="13">
        <v>92</v>
      </c>
      <c r="B103" s="11" t="s">
        <v>127</v>
      </c>
      <c r="C103" s="10" t="s">
        <v>16</v>
      </c>
      <c r="D103" s="6">
        <v>1</v>
      </c>
      <c r="E103" s="14">
        <f>VLOOKUP(B103,'[1]ESTUDIO DE MERCADO'!B$13:T$455,18,0)</f>
        <v>656326.72450000001</v>
      </c>
      <c r="F103" s="7"/>
    </row>
    <row r="104" spans="1:6">
      <c r="A104" s="13">
        <v>93</v>
      </c>
      <c r="B104" s="11" t="s">
        <v>129</v>
      </c>
      <c r="C104" s="10" t="s">
        <v>16</v>
      </c>
      <c r="D104" s="6">
        <v>1</v>
      </c>
      <c r="E104" s="14">
        <f>VLOOKUP(B104,'[1]ESTUDIO DE MERCADO'!B$13:T$455,18,0)</f>
        <v>443274.69050000003</v>
      </c>
      <c r="F104" s="7"/>
    </row>
    <row r="105" spans="1:6">
      <c r="A105" s="13">
        <v>94</v>
      </c>
      <c r="B105" s="11" t="s">
        <v>132</v>
      </c>
      <c r="C105" s="10" t="s">
        <v>16</v>
      </c>
      <c r="D105" s="6">
        <v>1</v>
      </c>
      <c r="E105" s="14">
        <f>VLOOKUP(B105,'[1]ESTUDIO DE MERCADO'!B$13:T$455,18,0)</f>
        <v>11265613.395</v>
      </c>
      <c r="F105" s="7"/>
    </row>
    <row r="106" spans="1:6">
      <c r="A106" s="13">
        <v>95</v>
      </c>
      <c r="B106" s="11" t="s">
        <v>134</v>
      </c>
      <c r="C106" s="10" t="s">
        <v>16</v>
      </c>
      <c r="D106" s="6">
        <v>1</v>
      </c>
      <c r="E106" s="14">
        <f>VLOOKUP(B106,'[1]ESTUDIO DE MERCADO'!B$13:T$455,18,0)</f>
        <v>36969.699999999997</v>
      </c>
      <c r="F106" s="7"/>
    </row>
    <row r="107" spans="1:6">
      <c r="A107" s="13">
        <v>96</v>
      </c>
      <c r="B107" s="11" t="s">
        <v>136</v>
      </c>
      <c r="C107" s="10" t="s">
        <v>16</v>
      </c>
      <c r="D107" s="6">
        <v>1</v>
      </c>
      <c r="E107" s="14">
        <f>VLOOKUP(B107,'[1]ESTUDIO DE MERCADO'!B$13:T$455,18,0)</f>
        <v>1971427.5449999999</v>
      </c>
      <c r="F107" s="7"/>
    </row>
    <row r="108" spans="1:6">
      <c r="A108" s="13">
        <v>97</v>
      </c>
      <c r="B108" s="11" t="s">
        <v>137</v>
      </c>
      <c r="C108" s="12" t="s">
        <v>16</v>
      </c>
      <c r="D108" s="6">
        <v>1</v>
      </c>
      <c r="E108" s="14">
        <f>VLOOKUP(B108,'[1]ESTUDIO DE MERCADO'!B$13:T$455,18,0)</f>
        <v>7052998.9749999996</v>
      </c>
      <c r="F108" s="7"/>
    </row>
    <row r="109" spans="1:6">
      <c r="A109" s="13">
        <v>98</v>
      </c>
      <c r="B109" s="11" t="s">
        <v>141</v>
      </c>
      <c r="C109" s="10" t="s">
        <v>16</v>
      </c>
      <c r="D109" s="6">
        <v>1</v>
      </c>
      <c r="E109" s="14">
        <f>VLOOKUP(B109,'[1]ESTUDIO DE MERCADO'!B$13:T$455,18,0)</f>
        <v>820811.26</v>
      </c>
      <c r="F109" s="7"/>
    </row>
    <row r="110" spans="1:6">
      <c r="A110" s="13">
        <v>99</v>
      </c>
      <c r="B110" s="11" t="s">
        <v>142</v>
      </c>
      <c r="C110" s="10" t="s">
        <v>16</v>
      </c>
      <c r="D110" s="6">
        <v>1</v>
      </c>
      <c r="E110" s="14">
        <f>VLOOKUP(B110,'[1]ESTUDIO DE MERCADO'!B$13:T$455,18,0)</f>
        <v>5249613.2905000001</v>
      </c>
      <c r="F110" s="7"/>
    </row>
    <row r="111" spans="1:6">
      <c r="A111" s="13">
        <v>100</v>
      </c>
      <c r="B111" s="11" t="s">
        <v>144</v>
      </c>
      <c r="C111" s="10" t="s">
        <v>96</v>
      </c>
      <c r="D111" s="6">
        <v>1</v>
      </c>
      <c r="E111" s="14">
        <f>VLOOKUP(B111,'[1]ESTUDIO DE MERCADO'!B$13:T$455,18,0)</f>
        <v>118138.995</v>
      </c>
      <c r="F111" s="7"/>
    </row>
    <row r="112" spans="1:6">
      <c r="A112" s="13">
        <v>101</v>
      </c>
      <c r="B112" s="11" t="s">
        <v>145</v>
      </c>
      <c r="C112" s="10" t="s">
        <v>27</v>
      </c>
      <c r="D112" s="6">
        <v>1</v>
      </c>
      <c r="E112" s="14">
        <f>VLOOKUP(B112,'[1]ESTUDIO DE MERCADO'!B$13:T$455,18,0)</f>
        <v>297871.82500000001</v>
      </c>
      <c r="F112" s="7"/>
    </row>
    <row r="113" spans="1:6">
      <c r="A113" s="13">
        <v>102</v>
      </c>
      <c r="B113" s="11" t="s">
        <v>146</v>
      </c>
      <c r="C113" s="10" t="s">
        <v>16</v>
      </c>
      <c r="D113" s="6">
        <v>1</v>
      </c>
      <c r="E113" s="14">
        <f>VLOOKUP(B113,'[1]ESTUDIO DE MERCADO'!B$13:T$455,18,0)</f>
        <v>118138.995</v>
      </c>
      <c r="F113" s="7"/>
    </row>
    <row r="114" spans="1:6">
      <c r="A114" s="13">
        <v>103</v>
      </c>
      <c r="B114" s="11" t="s">
        <v>148</v>
      </c>
      <c r="C114" s="10" t="s">
        <v>16</v>
      </c>
      <c r="D114" s="6">
        <v>1</v>
      </c>
      <c r="E114" s="14">
        <f>VLOOKUP(B114,'[1]ESTUDIO DE MERCADO'!B$13:T$455,18,0)</f>
        <v>297871.82500000001</v>
      </c>
      <c r="F114" s="7"/>
    </row>
    <row r="115" spans="1:6">
      <c r="A115" s="13">
        <v>104</v>
      </c>
      <c r="B115" s="11" t="s">
        <v>150</v>
      </c>
      <c r="C115" s="10" t="s">
        <v>16</v>
      </c>
      <c r="D115" s="6">
        <v>1</v>
      </c>
      <c r="E115" s="14">
        <f>VLOOKUP(B115,'[1]ESTUDIO DE MERCADO'!B$13:T$455,18,0)</f>
        <v>823813.69</v>
      </c>
      <c r="F115" s="7"/>
    </row>
    <row r="116" spans="1:6">
      <c r="A116" s="13">
        <v>105</v>
      </c>
      <c r="B116" s="11" t="s">
        <v>151</v>
      </c>
      <c r="C116" s="10" t="s">
        <v>16</v>
      </c>
      <c r="D116" s="6">
        <v>1</v>
      </c>
      <c r="E116" s="14">
        <f>VLOOKUP(B116,'[1]ESTUDIO DE MERCADO'!B$13:T$455,18,0)</f>
        <v>439234.72499999998</v>
      </c>
      <c r="F116" s="7"/>
    </row>
    <row r="117" spans="1:6">
      <c r="A117" s="13">
        <v>106</v>
      </c>
      <c r="B117" s="11" t="s">
        <v>152</v>
      </c>
      <c r="C117" s="10" t="s">
        <v>16</v>
      </c>
      <c r="D117" s="6">
        <v>1</v>
      </c>
      <c r="E117" s="14">
        <f>VLOOKUP(B117,'[1]ESTUDIO DE MERCADO'!B$13:T$455,18,0)</f>
        <v>1740782.1145000001</v>
      </c>
      <c r="F117" s="7"/>
    </row>
    <row r="118" spans="1:6">
      <c r="A118" s="13">
        <v>107</v>
      </c>
      <c r="B118" s="11" t="s">
        <v>153</v>
      </c>
      <c r="C118" s="10" t="s">
        <v>16</v>
      </c>
      <c r="D118" s="6">
        <v>1</v>
      </c>
      <c r="E118" s="14">
        <f>VLOOKUP(B118,'[1]ESTUDIO DE MERCADO'!B$13:T$455,18,0)</f>
        <v>539707.39500000002</v>
      </c>
      <c r="F118" s="7"/>
    </row>
    <row r="119" spans="1:6">
      <c r="A119" s="13">
        <v>108</v>
      </c>
      <c r="B119" s="11" t="s">
        <v>154</v>
      </c>
      <c r="C119" s="10" t="s">
        <v>16</v>
      </c>
      <c r="D119" s="6">
        <v>1</v>
      </c>
      <c r="E119" s="14">
        <f>VLOOKUP(B119,'[1]ESTUDIO DE MERCADO'!B$13:T$455,18,0)</f>
        <v>529101.14</v>
      </c>
      <c r="F119" s="7"/>
    </row>
    <row r="120" spans="1:6">
      <c r="A120" s="13">
        <v>109</v>
      </c>
      <c r="B120" s="11" t="s">
        <v>155</v>
      </c>
      <c r="C120" s="10" t="s">
        <v>16</v>
      </c>
      <c r="D120" s="6">
        <v>1</v>
      </c>
      <c r="E120" s="14">
        <f>VLOOKUP(B120,'[1]ESTUDIO DE MERCADO'!B$13:T$455,18,0)</f>
        <v>19147604.805</v>
      </c>
      <c r="F120" s="7"/>
    </row>
    <row r="121" spans="1:6">
      <c r="A121" s="13">
        <v>110</v>
      </c>
      <c r="B121" s="11" t="s">
        <v>156</v>
      </c>
      <c r="C121" s="10" t="s">
        <v>16</v>
      </c>
      <c r="D121" s="6">
        <v>1</v>
      </c>
      <c r="E121" s="14">
        <f>VLOOKUP(B121,'[1]ESTUDIO DE MERCADO'!B$13:T$455,18,0)</f>
        <v>352397.51500000001</v>
      </c>
      <c r="F121" s="7"/>
    </row>
    <row r="122" spans="1:6">
      <c r="A122" s="13">
        <v>111</v>
      </c>
      <c r="B122" s="11" t="s">
        <v>157</v>
      </c>
      <c r="C122" s="10" t="s">
        <v>16</v>
      </c>
      <c r="D122" s="6">
        <v>1</v>
      </c>
      <c r="E122" s="14">
        <f>VLOOKUP(B122,'[1]ESTUDIO DE MERCADO'!B$13:T$455,18,0)</f>
        <v>1334869.67</v>
      </c>
      <c r="F122" s="7"/>
    </row>
    <row r="123" spans="1:6">
      <c r="A123" s="13">
        <v>112</v>
      </c>
      <c r="B123" s="11" t="s">
        <v>158</v>
      </c>
      <c r="C123" s="10" t="s">
        <v>16</v>
      </c>
      <c r="D123" s="6">
        <v>1</v>
      </c>
      <c r="E123" s="14">
        <f>VLOOKUP(B123,'[1]ESTUDIO DE MERCADO'!B$13:T$455,18,0)</f>
        <v>1714161.75</v>
      </c>
      <c r="F123" s="7"/>
    </row>
    <row r="124" spans="1:6">
      <c r="A124" s="13">
        <v>113</v>
      </c>
      <c r="B124" s="11" t="s">
        <v>159</v>
      </c>
      <c r="C124" s="10" t="s">
        <v>16</v>
      </c>
      <c r="D124" s="6">
        <v>1</v>
      </c>
      <c r="E124" s="14">
        <f>VLOOKUP(B124,'[1]ESTUDIO DE MERCADO'!B$13:T$455,18,0)</f>
        <v>1297509.4750000001</v>
      </c>
      <c r="F124" s="7"/>
    </row>
    <row r="125" spans="1:6">
      <c r="A125" s="13">
        <v>114</v>
      </c>
      <c r="B125" s="11" t="s">
        <v>160</v>
      </c>
      <c r="C125" s="10" t="s">
        <v>16</v>
      </c>
      <c r="D125" s="6">
        <v>1</v>
      </c>
      <c r="E125" s="14">
        <f>VLOOKUP(B125,'[1]ESTUDIO DE MERCADO'!B$13:T$455,18,0)</f>
        <v>4571070.3450000007</v>
      </c>
      <c r="F125" s="7"/>
    </row>
    <row r="126" spans="1:6">
      <c r="A126" s="13">
        <v>115</v>
      </c>
      <c r="B126" s="11" t="s">
        <v>161</v>
      </c>
      <c r="C126" s="10" t="s">
        <v>16</v>
      </c>
      <c r="D126" s="6">
        <v>1</v>
      </c>
      <c r="E126" s="14">
        <f>VLOOKUP(B126,'[1]ESTUDIO DE MERCADO'!B$13:T$455,18,0)</f>
        <v>102531.91</v>
      </c>
      <c r="F126" s="7"/>
    </row>
    <row r="127" spans="1:6">
      <c r="A127" s="13">
        <v>116</v>
      </c>
      <c r="B127" s="11" t="s">
        <v>162</v>
      </c>
      <c r="C127" s="10" t="s">
        <v>16</v>
      </c>
      <c r="D127" s="6">
        <v>1</v>
      </c>
      <c r="E127" s="14">
        <f>VLOOKUP(B127,'[1]ESTUDIO DE MERCADO'!B$13:T$455,18,0)</f>
        <v>186800.97500000001</v>
      </c>
      <c r="F127" s="7"/>
    </row>
    <row r="128" spans="1:6">
      <c r="A128" s="13">
        <v>117</v>
      </c>
      <c r="B128" s="11" t="s">
        <v>164</v>
      </c>
      <c r="C128" s="10" t="s">
        <v>16</v>
      </c>
      <c r="D128" s="6">
        <v>1</v>
      </c>
      <c r="E128" s="14">
        <f>VLOOKUP(B128,'[1]ESTUDIO DE MERCADO'!B$13:T$455,18,0)</f>
        <v>2223429.44</v>
      </c>
      <c r="F128" s="7"/>
    </row>
    <row r="129" spans="1:6">
      <c r="A129" s="13">
        <v>118</v>
      </c>
      <c r="B129" s="11" t="s">
        <v>165</v>
      </c>
      <c r="C129" s="10" t="s">
        <v>16</v>
      </c>
      <c r="D129" s="6">
        <v>1</v>
      </c>
      <c r="E129" s="14">
        <f>VLOOKUP(B129,'[1]ESTUDIO DE MERCADO'!B$13:T$455,18,0)</f>
        <v>160116.01</v>
      </c>
      <c r="F129" s="7"/>
    </row>
    <row r="130" spans="1:6">
      <c r="A130" s="13">
        <v>119</v>
      </c>
      <c r="B130" s="11" t="s">
        <v>166</v>
      </c>
      <c r="C130" s="10" t="s">
        <v>16</v>
      </c>
      <c r="D130" s="6">
        <v>1</v>
      </c>
      <c r="E130" s="14">
        <f>VLOOKUP(B130,'[1]ESTUDIO DE MERCADO'!B$13:T$455,18,0)</f>
        <v>271235.53500000003</v>
      </c>
      <c r="F130" s="7"/>
    </row>
    <row r="131" spans="1:6">
      <c r="A131" s="13">
        <v>120</v>
      </c>
      <c r="B131" s="11" t="s">
        <v>168</v>
      </c>
      <c r="C131" s="10" t="s">
        <v>16</v>
      </c>
      <c r="D131" s="6">
        <v>1</v>
      </c>
      <c r="E131" s="14">
        <f>VLOOKUP(B131,'[1]ESTUDIO DE MERCADO'!B$13:T$455,18,0)</f>
        <v>37359.169500000004</v>
      </c>
      <c r="F131" s="7"/>
    </row>
    <row r="132" spans="1:6">
      <c r="A132" s="13">
        <v>121</v>
      </c>
      <c r="B132" s="11" t="s">
        <v>169</v>
      </c>
      <c r="C132" s="10" t="s">
        <v>16</v>
      </c>
      <c r="D132" s="6">
        <v>1</v>
      </c>
      <c r="E132" s="14">
        <f>VLOOKUP(B132,'[1]ESTUDIO DE MERCADO'!B$13:T$455,18,0)</f>
        <v>42408.869999999995</v>
      </c>
      <c r="F132" s="7"/>
    </row>
    <row r="133" spans="1:6">
      <c r="A133" s="13">
        <v>122</v>
      </c>
      <c r="B133" s="11" t="s">
        <v>172</v>
      </c>
      <c r="C133" s="10" t="s">
        <v>16</v>
      </c>
      <c r="D133" s="6">
        <v>1</v>
      </c>
      <c r="E133" s="14">
        <f>VLOOKUP(B133,'[1]ESTUDIO DE MERCADO'!B$13:T$455,18,0)</f>
        <v>927888.05499999993</v>
      </c>
      <c r="F133" s="7"/>
    </row>
    <row r="134" spans="1:6">
      <c r="A134" s="13">
        <v>123</v>
      </c>
      <c r="B134" s="11" t="s">
        <v>173</v>
      </c>
      <c r="C134" s="10" t="s">
        <v>16</v>
      </c>
      <c r="D134" s="6">
        <v>1</v>
      </c>
      <c r="E134" s="14">
        <f>VLOOKUP(B134,'[1]ESTUDIO DE MERCADO'!B$13:T$455,18,0)</f>
        <v>927888.05499999993</v>
      </c>
      <c r="F134" s="7"/>
    </row>
    <row r="135" spans="1:6">
      <c r="A135" s="13">
        <v>124</v>
      </c>
      <c r="B135" s="11" t="s">
        <v>174</v>
      </c>
      <c r="C135" s="10" t="s">
        <v>27</v>
      </c>
      <c r="D135" s="6">
        <v>1</v>
      </c>
      <c r="E135" s="14">
        <f>VLOOKUP(B135,'[1]ESTUDIO DE MERCADO'!B$13:T$455,18,0)</f>
        <v>1531767.9950000001</v>
      </c>
      <c r="F135" s="7"/>
    </row>
    <row r="136" spans="1:6">
      <c r="A136" s="13">
        <v>125</v>
      </c>
      <c r="B136" s="11" t="s">
        <v>175</v>
      </c>
      <c r="C136" s="10" t="s">
        <v>16</v>
      </c>
      <c r="D136" s="6">
        <v>1</v>
      </c>
      <c r="E136" s="14">
        <f>VLOOKUP(B136,'[1]ESTUDIO DE MERCADO'!B$13:T$455,18,0)</f>
        <v>659355.92949999997</v>
      </c>
      <c r="F136" s="7"/>
    </row>
    <row r="137" spans="1:6">
      <c r="A137" s="13">
        <v>126</v>
      </c>
      <c r="B137" s="11" t="s">
        <v>176</v>
      </c>
      <c r="C137" s="12" t="s">
        <v>16</v>
      </c>
      <c r="D137" s="6">
        <v>1</v>
      </c>
      <c r="E137" s="14">
        <f>VLOOKUP(B137,'[1]ESTUDIO DE MERCADO'!B$13:T$455,18,0)</f>
        <v>3062428.0949999997</v>
      </c>
      <c r="F137" s="7"/>
    </row>
    <row r="138" spans="1:6">
      <c r="A138" s="13">
        <v>127</v>
      </c>
      <c r="B138" s="11" t="s">
        <v>177</v>
      </c>
      <c r="C138" s="10" t="s">
        <v>16</v>
      </c>
      <c r="D138" s="6">
        <v>1</v>
      </c>
      <c r="E138" s="14">
        <f>VLOOKUP(B138,'[1]ESTUDIO DE MERCADO'!B$13:T$455,18,0)</f>
        <v>2223429.44</v>
      </c>
      <c r="F138" s="7"/>
    </row>
    <row r="139" spans="1:6">
      <c r="A139" s="13">
        <v>128</v>
      </c>
      <c r="B139" s="11" t="s">
        <v>178</v>
      </c>
      <c r="C139" s="10" t="s">
        <v>16</v>
      </c>
      <c r="D139" s="6">
        <v>1</v>
      </c>
      <c r="E139" s="14">
        <f>VLOOKUP(B139,'[1]ESTUDIO DE MERCADO'!B$13:T$455,18,0)</f>
        <v>2223429.44</v>
      </c>
      <c r="F139" s="7"/>
    </row>
    <row r="140" spans="1:6">
      <c r="A140" s="13">
        <v>129</v>
      </c>
      <c r="B140" s="11" t="s">
        <v>179</v>
      </c>
      <c r="C140" s="10" t="s">
        <v>16</v>
      </c>
      <c r="D140" s="6">
        <v>1</v>
      </c>
      <c r="E140" s="14">
        <f>VLOOKUP(B140,'[1]ESTUDIO DE MERCADO'!B$13:T$455,18,0)</f>
        <v>1615796.3900000001</v>
      </c>
      <c r="F140" s="7"/>
    </row>
    <row r="141" spans="1:6">
      <c r="A141" s="13">
        <v>130</v>
      </c>
      <c r="B141" s="11" t="s">
        <v>180</v>
      </c>
      <c r="C141" s="12" t="s">
        <v>16</v>
      </c>
      <c r="D141" s="6">
        <v>1</v>
      </c>
      <c r="E141" s="14">
        <f>VLOOKUP(B141,'[1]ESTUDIO DE MERCADO'!B$13:T$455,18,0)</f>
        <v>1113013.915</v>
      </c>
      <c r="F141" s="7"/>
    </row>
    <row r="142" spans="1:6">
      <c r="A142" s="13">
        <v>131</v>
      </c>
      <c r="B142" s="11" t="s">
        <v>181</v>
      </c>
      <c r="C142" s="10" t="s">
        <v>27</v>
      </c>
      <c r="D142" s="6">
        <v>1</v>
      </c>
      <c r="E142" s="14">
        <f>VLOOKUP(B142,'[1]ESTUDIO DE MERCADO'!B$13:T$455,18,0)</f>
        <v>935942.95</v>
      </c>
      <c r="F142" s="7"/>
    </row>
    <row r="143" spans="1:6">
      <c r="A143" s="13">
        <v>132</v>
      </c>
      <c r="B143" s="11" t="s">
        <v>182</v>
      </c>
      <c r="C143" s="10" t="s">
        <v>27</v>
      </c>
      <c r="D143" s="6">
        <v>1</v>
      </c>
      <c r="E143" s="14">
        <f>VLOOKUP(B143,'[1]ESTUDIO DE MERCADO'!B$13:T$455,18,0)</f>
        <v>984939.43500000006</v>
      </c>
      <c r="F143" s="7"/>
    </row>
    <row r="144" spans="1:6">
      <c r="A144" s="13">
        <v>133</v>
      </c>
      <c r="B144" s="11" t="s">
        <v>183</v>
      </c>
      <c r="C144" s="10" t="s">
        <v>27</v>
      </c>
      <c r="D144" s="6">
        <v>1</v>
      </c>
      <c r="E144" s="14">
        <f>VLOOKUP(B144,'[1]ESTUDIO DE MERCADO'!B$13:T$455,18,0)</f>
        <v>1309626.2949999999</v>
      </c>
      <c r="F144" s="7"/>
    </row>
    <row r="145" spans="1:6">
      <c r="A145" s="13">
        <v>134</v>
      </c>
      <c r="B145" s="11" t="s">
        <v>186</v>
      </c>
      <c r="C145" s="10" t="s">
        <v>16</v>
      </c>
      <c r="D145" s="6">
        <v>1</v>
      </c>
      <c r="E145" s="14">
        <f>VLOOKUP(B145,'[1]ESTUDIO DE MERCADO'!B$13:T$455,18,0)</f>
        <v>186800.97500000001</v>
      </c>
      <c r="F145" s="7"/>
    </row>
    <row r="146" spans="1:6">
      <c r="A146" s="13">
        <v>135</v>
      </c>
      <c r="B146" s="11" t="s">
        <v>187</v>
      </c>
      <c r="C146" s="10" t="s">
        <v>16</v>
      </c>
      <c r="D146" s="6">
        <v>1</v>
      </c>
      <c r="E146" s="14">
        <f>VLOOKUP(B146,'[1]ESTUDIO DE MERCADO'!B$13:T$455,18,0)</f>
        <v>5249613.2905000001</v>
      </c>
      <c r="F146" s="7"/>
    </row>
    <row r="147" spans="1:6">
      <c r="A147" s="13">
        <v>136</v>
      </c>
      <c r="B147" s="11" t="s">
        <v>188</v>
      </c>
      <c r="C147" s="10" t="s">
        <v>16</v>
      </c>
      <c r="D147" s="6">
        <v>1</v>
      </c>
      <c r="E147" s="14">
        <f>VLOOKUP(B147,'[1]ESTUDIO DE MERCADO'!B$13:T$455,18,0)</f>
        <v>1113013.915</v>
      </c>
      <c r="F147" s="7"/>
    </row>
    <row r="148" spans="1:6">
      <c r="A148" s="13">
        <v>137</v>
      </c>
      <c r="B148" s="11" t="s">
        <v>189</v>
      </c>
      <c r="C148" s="10" t="s">
        <v>16</v>
      </c>
      <c r="D148" s="6">
        <v>1</v>
      </c>
      <c r="E148" s="14">
        <f>VLOOKUP(B148,'[1]ESTUDIO DE MERCADO'!B$13:T$455,18,0)</f>
        <v>670464.04</v>
      </c>
      <c r="F148" s="7"/>
    </row>
    <row r="149" spans="1:6">
      <c r="A149" s="13">
        <v>138</v>
      </c>
      <c r="B149" s="11" t="s">
        <v>190</v>
      </c>
      <c r="C149" s="10" t="s">
        <v>16</v>
      </c>
      <c r="D149" s="6">
        <v>1</v>
      </c>
      <c r="E149" s="14">
        <f>VLOOKUP(B149,'[1]ESTUDIO DE MERCADO'!B$13:T$455,18,0)</f>
        <v>110061.11499999999</v>
      </c>
      <c r="F149" s="7"/>
    </row>
    <row r="150" spans="1:6">
      <c r="A150" s="13">
        <v>139</v>
      </c>
      <c r="B150" s="11" t="s">
        <v>191</v>
      </c>
      <c r="C150" s="10" t="s">
        <v>16</v>
      </c>
      <c r="D150" s="6">
        <v>1</v>
      </c>
      <c r="E150" s="14">
        <f>VLOOKUP(B150,'[1]ESTUDIO DE MERCADO'!B$13:T$455,18,0)</f>
        <v>670464.04</v>
      </c>
      <c r="F150" s="7"/>
    </row>
    <row r="151" spans="1:6">
      <c r="A151" s="13">
        <v>140</v>
      </c>
      <c r="B151" s="11" t="s">
        <v>192</v>
      </c>
      <c r="C151" s="12" t="s">
        <v>16</v>
      </c>
      <c r="D151" s="6">
        <v>1</v>
      </c>
      <c r="E151" s="14">
        <f>VLOOKUP(B151,'[1]ESTUDIO DE MERCADO'!B$13:T$455,18,0)</f>
        <v>1915467.2949999999</v>
      </c>
      <c r="F151" s="7"/>
    </row>
    <row r="152" spans="1:6">
      <c r="A152" s="13">
        <v>141</v>
      </c>
      <c r="B152" s="11" t="s">
        <v>193</v>
      </c>
      <c r="C152" s="10" t="s">
        <v>27</v>
      </c>
      <c r="D152" s="6">
        <v>1</v>
      </c>
      <c r="E152" s="14">
        <f>VLOOKUP(B152,'[1]ESTUDIO DE MERCADO'!B$13:T$455,18,0)</f>
        <v>81788.535000000003</v>
      </c>
      <c r="F152" s="7"/>
    </row>
    <row r="153" spans="1:6">
      <c r="A153" s="13">
        <v>142</v>
      </c>
      <c r="B153" s="11" t="s">
        <v>194</v>
      </c>
      <c r="C153" s="10" t="s">
        <v>27</v>
      </c>
      <c r="D153" s="6">
        <v>1</v>
      </c>
      <c r="E153" s="14">
        <f>VLOOKUP(B153,'[1]ESTUDIO DE MERCADO'!B$13:T$455,18,0)</f>
        <v>319076.26</v>
      </c>
      <c r="F153" s="7"/>
    </row>
    <row r="154" spans="1:6">
      <c r="A154" s="13">
        <v>143</v>
      </c>
      <c r="B154" s="11" t="s">
        <v>196</v>
      </c>
      <c r="C154" s="12" t="s">
        <v>16</v>
      </c>
      <c r="D154" s="6">
        <v>1</v>
      </c>
      <c r="E154" s="14">
        <f>VLOOKUP(B154,'[1]ESTUDIO DE MERCADO'!B$13:T$455,18,0)</f>
        <v>401874.53</v>
      </c>
      <c r="F154" s="7"/>
    </row>
    <row r="155" spans="1:6">
      <c r="A155" s="13">
        <v>144</v>
      </c>
      <c r="B155" s="11" t="s">
        <v>197</v>
      </c>
      <c r="C155" s="10" t="s">
        <v>16</v>
      </c>
      <c r="D155" s="6">
        <v>1</v>
      </c>
      <c r="E155" s="14">
        <f>VLOOKUP(B155,'[1]ESTUDIO DE MERCADO'!B$13:T$455,18,0)</f>
        <v>4147203.96</v>
      </c>
      <c r="F155" s="7"/>
    </row>
    <row r="156" spans="1:6">
      <c r="A156" s="13">
        <v>145</v>
      </c>
      <c r="B156" s="11" t="s">
        <v>198</v>
      </c>
      <c r="C156" s="10" t="s">
        <v>16</v>
      </c>
      <c r="D156" s="6">
        <v>1</v>
      </c>
      <c r="E156" s="14">
        <f>VLOOKUP(B156,'[1]ESTUDIO DE MERCADO'!B$13:T$455,18,0)</f>
        <v>81788.535000000003</v>
      </c>
      <c r="F156" s="7"/>
    </row>
    <row r="157" spans="1:6">
      <c r="A157" s="13">
        <v>146</v>
      </c>
      <c r="B157" s="11" t="s">
        <v>199</v>
      </c>
      <c r="C157" s="10" t="s">
        <v>16</v>
      </c>
      <c r="D157" s="6">
        <v>1</v>
      </c>
      <c r="E157" s="14">
        <f>VLOOKUP(B157,'[1]ESTUDIO DE MERCADO'!B$13:T$455,18,0)</f>
        <v>6058.41</v>
      </c>
      <c r="F157" s="7"/>
    </row>
    <row r="158" spans="1:6">
      <c r="A158" s="13">
        <v>147</v>
      </c>
      <c r="B158" s="11" t="s">
        <v>200</v>
      </c>
      <c r="C158" s="10" t="s">
        <v>16</v>
      </c>
      <c r="D158" s="6">
        <v>1</v>
      </c>
      <c r="E158" s="14">
        <f>VLOOKUP(B158,'[1]ESTUDIO DE MERCADO'!B$13:T$455,18,0)</f>
        <v>10146.025</v>
      </c>
      <c r="F158" s="7"/>
    </row>
    <row r="159" spans="1:6">
      <c r="A159" s="13">
        <v>148</v>
      </c>
      <c r="B159" s="11" t="s">
        <v>201</v>
      </c>
      <c r="C159" s="10" t="s">
        <v>27</v>
      </c>
      <c r="D159" s="6">
        <v>1</v>
      </c>
      <c r="E159" s="14">
        <f>VLOOKUP(B159,'[1]ESTUDIO DE MERCADO'!B$13:T$455,18,0)</f>
        <v>17091.025000000001</v>
      </c>
      <c r="F159" s="7"/>
    </row>
    <row r="160" spans="1:6">
      <c r="A160" s="13">
        <v>149</v>
      </c>
      <c r="B160" s="11" t="s">
        <v>209</v>
      </c>
      <c r="C160" s="10" t="s">
        <v>16</v>
      </c>
      <c r="D160" s="6">
        <v>1</v>
      </c>
      <c r="E160" s="14">
        <f>VLOOKUP(B160,'[1]ESTUDIO DE MERCADO'!B$13:T$455,18,0)</f>
        <v>127433.75</v>
      </c>
      <c r="F160" s="7"/>
    </row>
    <row r="161" spans="1:6">
      <c r="A161" s="13">
        <v>150</v>
      </c>
      <c r="B161" s="11" t="s">
        <v>211</v>
      </c>
      <c r="C161" s="10" t="s">
        <v>16</v>
      </c>
      <c r="D161" s="6">
        <v>1</v>
      </c>
      <c r="E161" s="14">
        <f>VLOOKUP(B161,'[1]ESTUDIO DE MERCADO'!B$13:T$455,18,0)</f>
        <v>49635.229999999996</v>
      </c>
      <c r="F161" s="7"/>
    </row>
    <row r="162" spans="1:6">
      <c r="A162" s="13">
        <v>151</v>
      </c>
      <c r="B162" s="11" t="s">
        <v>216</v>
      </c>
      <c r="C162" s="10" t="s">
        <v>16</v>
      </c>
      <c r="D162" s="6">
        <v>1</v>
      </c>
      <c r="E162" s="14">
        <f>VLOOKUP(B162,'[1]ESTUDIO DE MERCADO'!B$13:T$455,18,0)</f>
        <v>79770.090499999991</v>
      </c>
      <c r="F162" s="7"/>
    </row>
    <row r="163" spans="1:6">
      <c r="A163" s="13">
        <v>152</v>
      </c>
      <c r="B163" s="11" t="s">
        <v>217</v>
      </c>
      <c r="C163" s="10" t="s">
        <v>16</v>
      </c>
      <c r="D163" s="6">
        <v>1</v>
      </c>
      <c r="E163" s="14">
        <f>VLOOKUP(B163,'[1]ESTUDIO DE MERCADO'!B$13:T$455,18,0)</f>
        <v>608870.20500000007</v>
      </c>
      <c r="F163" s="7"/>
    </row>
    <row r="164" spans="1:6">
      <c r="A164" s="13">
        <v>153</v>
      </c>
      <c r="B164" s="11" t="s">
        <v>218</v>
      </c>
      <c r="C164" s="10" t="s">
        <v>16</v>
      </c>
      <c r="D164" s="6">
        <v>1</v>
      </c>
      <c r="E164" s="14">
        <f>VLOOKUP(B164,'[1]ESTUDIO DE MERCADO'!B$13:T$455,18,0)</f>
        <v>398845.32500000001</v>
      </c>
      <c r="F164" s="7"/>
    </row>
    <row r="165" spans="1:6">
      <c r="A165" s="13">
        <v>154</v>
      </c>
      <c r="B165" s="11" t="s">
        <v>219</v>
      </c>
      <c r="C165" s="10" t="s">
        <v>16</v>
      </c>
      <c r="D165" s="6">
        <v>1</v>
      </c>
      <c r="E165" s="14">
        <f>VLOOKUP(B165,'[1]ESTUDIO DE MERCADO'!B$13:T$455,18,0)</f>
        <v>398845.32500000001</v>
      </c>
      <c r="F165" s="7"/>
    </row>
    <row r="166" spans="1:6">
      <c r="A166" s="13">
        <v>155</v>
      </c>
      <c r="B166" s="11" t="s">
        <v>221</v>
      </c>
      <c r="C166" s="10" t="s">
        <v>16</v>
      </c>
      <c r="D166" s="6">
        <v>1</v>
      </c>
      <c r="E166" s="14">
        <f>VLOOKUP(B166,'[1]ESTUDIO DE MERCADO'!B$13:T$455,18,0)</f>
        <v>573013.80000000005</v>
      </c>
      <c r="F166" s="7"/>
    </row>
    <row r="167" spans="1:6">
      <c r="A167" s="13">
        <v>156</v>
      </c>
      <c r="B167" s="11" t="s">
        <v>222</v>
      </c>
      <c r="C167" s="10" t="s">
        <v>16</v>
      </c>
      <c r="D167" s="6">
        <v>1</v>
      </c>
      <c r="E167" s="14">
        <f>VLOOKUP(B167,'[1]ESTUDIO DE MERCADO'!B$13:T$455,18,0)</f>
        <v>297756.90000000002</v>
      </c>
      <c r="F167" s="7"/>
    </row>
    <row r="168" spans="1:6">
      <c r="A168" s="13">
        <v>157</v>
      </c>
      <c r="B168" s="11" t="s">
        <v>223</v>
      </c>
      <c r="C168" s="10" t="s">
        <v>16</v>
      </c>
      <c r="D168" s="6">
        <v>1</v>
      </c>
      <c r="E168" s="14">
        <f>VLOOKUP(B168,'[1]ESTUDIO DE MERCADO'!B$13:T$455,18,0)</f>
        <v>297756.90000000002</v>
      </c>
      <c r="F168" s="7"/>
    </row>
    <row r="169" spans="1:6">
      <c r="A169" s="13">
        <v>158</v>
      </c>
      <c r="B169" s="11" t="s">
        <v>224</v>
      </c>
      <c r="C169" s="10" t="s">
        <v>16</v>
      </c>
      <c r="D169" s="6">
        <v>1</v>
      </c>
      <c r="E169" s="14">
        <f>VLOOKUP(B169,'[1]ESTUDIO DE MERCADO'!B$13:T$455,18,0)</f>
        <v>420033.06449999998</v>
      </c>
      <c r="F169" s="7"/>
    </row>
    <row r="170" spans="1:6">
      <c r="A170" s="13">
        <v>159</v>
      </c>
      <c r="B170" s="11" t="s">
        <v>225</v>
      </c>
      <c r="C170" s="10" t="s">
        <v>16</v>
      </c>
      <c r="D170" s="6">
        <v>1</v>
      </c>
      <c r="E170" s="14">
        <f>VLOOKUP(B170,'[1]ESTUDIO DE MERCADO'!B$13:T$455,18,0)</f>
        <v>339179.23</v>
      </c>
      <c r="F170" s="7"/>
    </row>
    <row r="171" spans="1:6">
      <c r="A171" s="13">
        <v>160</v>
      </c>
      <c r="B171" s="11" t="s">
        <v>226</v>
      </c>
      <c r="C171" s="10" t="s">
        <v>16</v>
      </c>
      <c r="D171" s="6">
        <v>1</v>
      </c>
      <c r="E171" s="14">
        <f>VLOOKUP(B171,'[1]ESTUDIO DE MERCADO'!B$13:T$455,18,0)</f>
        <v>413991.35</v>
      </c>
      <c r="F171" s="7"/>
    </row>
    <row r="172" spans="1:6">
      <c r="A172" s="13">
        <v>161</v>
      </c>
      <c r="B172" s="11" t="s">
        <v>227</v>
      </c>
      <c r="C172" s="10" t="s">
        <v>16</v>
      </c>
      <c r="D172" s="6">
        <v>1</v>
      </c>
      <c r="E172" s="14">
        <f>VLOOKUP(B172,'[1]ESTUDIO DE MERCADO'!B$13:T$455,18,0)</f>
        <v>296862.08999999997</v>
      </c>
      <c r="F172" s="7"/>
    </row>
    <row r="173" spans="1:6">
      <c r="A173" s="13">
        <v>162</v>
      </c>
      <c r="B173" s="11" t="s">
        <v>228</v>
      </c>
      <c r="C173" s="10" t="s">
        <v>16</v>
      </c>
      <c r="D173" s="6">
        <v>1</v>
      </c>
      <c r="E173" s="14">
        <f>VLOOKUP(B173,'[1]ESTUDIO DE MERCADO'!B$13:T$455,18,0)</f>
        <v>91885.885000000009</v>
      </c>
      <c r="F173" s="7"/>
    </row>
    <row r="174" spans="1:6">
      <c r="A174" s="13">
        <v>163</v>
      </c>
      <c r="B174" s="11" t="s">
        <v>229</v>
      </c>
      <c r="C174" s="10" t="s">
        <v>16</v>
      </c>
      <c r="D174" s="6">
        <v>1</v>
      </c>
      <c r="E174" s="14">
        <f>VLOOKUP(B174,'[1]ESTUDIO DE MERCADO'!B$13:T$455,18,0)</f>
        <v>771192.09499999997</v>
      </c>
      <c r="F174" s="7"/>
    </row>
    <row r="175" spans="1:6">
      <c r="A175" s="13">
        <v>164</v>
      </c>
      <c r="B175" s="11" t="s">
        <v>230</v>
      </c>
      <c r="C175" s="10" t="s">
        <v>16</v>
      </c>
      <c r="D175" s="6">
        <v>1</v>
      </c>
      <c r="E175" s="14">
        <f>VLOOKUP(B175,'[1]ESTUDIO DE MERCADO'!B$13:T$455,18,0)</f>
        <v>890485.40500000003</v>
      </c>
      <c r="F175" s="7"/>
    </row>
    <row r="176" spans="1:6">
      <c r="A176" s="13">
        <v>165</v>
      </c>
      <c r="B176" s="11" t="s">
        <v>231</v>
      </c>
      <c r="C176" s="10" t="s">
        <v>16</v>
      </c>
      <c r="D176" s="6">
        <v>1</v>
      </c>
      <c r="E176" s="14">
        <f>VLOOKUP(B176,'[1]ESTUDIO DE MERCADO'!B$13:T$455,18,0)</f>
        <v>1444930.7850000001</v>
      </c>
      <c r="F176" s="7"/>
    </row>
    <row r="177" spans="1:6">
      <c r="A177" s="13">
        <v>166</v>
      </c>
      <c r="B177" s="11" t="s">
        <v>232</v>
      </c>
      <c r="C177" s="10" t="s">
        <v>16</v>
      </c>
      <c r="D177" s="6">
        <v>1</v>
      </c>
      <c r="E177" s="14">
        <f>VLOOKUP(B177,'[1]ESTUDIO DE MERCADO'!B$13:T$455,18,0)</f>
        <v>1273275.835</v>
      </c>
      <c r="F177" s="7"/>
    </row>
    <row r="178" spans="1:6">
      <c r="A178" s="13">
        <v>167</v>
      </c>
      <c r="B178" s="11" t="s">
        <v>233</v>
      </c>
      <c r="C178" s="10" t="s">
        <v>16</v>
      </c>
      <c r="D178" s="6">
        <v>1</v>
      </c>
      <c r="E178" s="14">
        <f>VLOOKUP(B178,'[1]ESTUDIO DE MERCADO'!B$13:T$455,18,0)</f>
        <v>215073.55499999999</v>
      </c>
      <c r="F178" s="7"/>
    </row>
    <row r="179" spans="1:6">
      <c r="A179" s="13">
        <v>168</v>
      </c>
      <c r="B179" s="11" t="s">
        <v>234</v>
      </c>
      <c r="C179" s="10" t="s">
        <v>27</v>
      </c>
      <c r="D179" s="6">
        <v>1</v>
      </c>
      <c r="E179" s="14">
        <f>VLOOKUP(B179,'[1]ESTUDIO DE MERCADO'!B$13:T$455,18,0)</f>
        <v>302920.5</v>
      </c>
      <c r="F179" s="7"/>
    </row>
    <row r="180" spans="1:6">
      <c r="A180" s="13">
        <v>169</v>
      </c>
      <c r="B180" s="11" t="s">
        <v>235</v>
      </c>
      <c r="C180" s="10" t="s">
        <v>27</v>
      </c>
      <c r="D180" s="6">
        <v>1</v>
      </c>
      <c r="E180" s="14">
        <f>VLOOKUP(B180,'[1]ESTUDIO DE MERCADO'!B$13:T$455,18,0)</f>
        <v>1273275.835</v>
      </c>
      <c r="F180" s="7"/>
    </row>
    <row r="181" spans="1:6">
      <c r="A181" s="13">
        <v>170</v>
      </c>
      <c r="B181" s="11" t="s">
        <v>236</v>
      </c>
      <c r="C181" s="10" t="s">
        <v>27</v>
      </c>
      <c r="D181" s="6">
        <v>1</v>
      </c>
      <c r="E181" s="14">
        <f>VLOOKUP(B181,'[1]ESTUDIO DE MERCADO'!B$13:T$455,18,0)</f>
        <v>993582.24</v>
      </c>
      <c r="F181" s="7"/>
    </row>
    <row r="182" spans="1:6">
      <c r="A182" s="13">
        <v>171</v>
      </c>
      <c r="B182" s="11" t="s">
        <v>237</v>
      </c>
      <c r="C182" s="10" t="s">
        <v>27</v>
      </c>
      <c r="D182" s="6">
        <v>1</v>
      </c>
      <c r="E182" s="14">
        <f>VLOOKUP(B182,'[1]ESTUDIO DE MERCADO'!B$13:T$455,18,0)</f>
        <v>273867.83999999997</v>
      </c>
      <c r="F182" s="7"/>
    </row>
    <row r="183" spans="1:6">
      <c r="A183" s="13">
        <v>172</v>
      </c>
      <c r="B183" s="11" t="s">
        <v>238</v>
      </c>
      <c r="C183" s="10" t="s">
        <v>16</v>
      </c>
      <c r="D183" s="6">
        <v>1</v>
      </c>
      <c r="E183" s="14">
        <f>VLOOKUP(B183,'[1]ESTUDIO DE MERCADO'!B$13:T$455,18,0)</f>
        <v>42408.869999999995</v>
      </c>
      <c r="F183" s="7"/>
    </row>
    <row r="184" spans="1:6">
      <c r="A184" s="13">
        <v>173</v>
      </c>
      <c r="B184" s="11" t="s">
        <v>239</v>
      </c>
      <c r="C184" s="10" t="s">
        <v>16</v>
      </c>
      <c r="D184" s="6">
        <v>1</v>
      </c>
      <c r="E184" s="14">
        <f>VLOOKUP(B184,'[1]ESTUDIO DE MERCADO'!B$13:T$455,18,0)</f>
        <v>616948.08499999996</v>
      </c>
      <c r="F184" s="7"/>
    </row>
    <row r="185" spans="1:6">
      <c r="A185" s="13">
        <v>174</v>
      </c>
      <c r="B185" s="11" t="s">
        <v>240</v>
      </c>
      <c r="C185" s="10" t="s">
        <v>16</v>
      </c>
      <c r="D185" s="6">
        <v>1</v>
      </c>
      <c r="E185" s="14">
        <f>VLOOKUP(B185,'[1]ESTUDIO DE MERCADO'!B$13:T$455,18,0)</f>
        <v>140353.16499999998</v>
      </c>
      <c r="F185" s="7"/>
    </row>
    <row r="186" spans="1:6">
      <c r="A186" s="13">
        <v>175</v>
      </c>
      <c r="B186" s="11" t="s">
        <v>241</v>
      </c>
      <c r="C186" s="10" t="s">
        <v>16</v>
      </c>
      <c r="D186" s="6">
        <v>1</v>
      </c>
      <c r="E186" s="14">
        <f>VLOOKUP(B186,'[1]ESTUDIO DE MERCADO'!B$13:T$455,18,0)</f>
        <v>140353.16499999998</v>
      </c>
      <c r="F186" s="7"/>
    </row>
    <row r="187" spans="1:6">
      <c r="A187" s="13">
        <v>176</v>
      </c>
      <c r="B187" s="11" t="s">
        <v>242</v>
      </c>
      <c r="C187" s="10" t="s">
        <v>16</v>
      </c>
      <c r="D187" s="6">
        <v>1</v>
      </c>
      <c r="E187" s="14">
        <f>VLOOKUP(B187,'[1]ESTUDIO DE MERCADO'!B$13:T$455,18,0)</f>
        <v>83808.005000000005</v>
      </c>
      <c r="F187" s="7"/>
    </row>
    <row r="188" spans="1:6">
      <c r="A188" s="13">
        <v>177</v>
      </c>
      <c r="B188" s="11" t="s">
        <v>243</v>
      </c>
      <c r="C188" s="10" t="s">
        <v>16</v>
      </c>
      <c r="D188" s="6">
        <v>1</v>
      </c>
      <c r="E188" s="14">
        <f>VLOOKUP(B188,'[1]ESTUDIO DE MERCADO'!B$13:T$455,18,0)</f>
        <v>128236.345</v>
      </c>
      <c r="F188" s="7"/>
    </row>
    <row r="189" spans="1:6">
      <c r="A189" s="13">
        <v>178</v>
      </c>
      <c r="B189" s="11" t="s">
        <v>244</v>
      </c>
      <c r="C189" s="10" t="s">
        <v>16</v>
      </c>
      <c r="D189" s="6">
        <v>1</v>
      </c>
      <c r="E189" s="14">
        <f>VLOOKUP(B189,'[1]ESTUDIO DE MERCADO'!B$13:T$455,18,0)</f>
        <v>662655.5</v>
      </c>
      <c r="F189" s="7"/>
    </row>
    <row r="190" spans="1:6">
      <c r="A190" s="13">
        <v>179</v>
      </c>
      <c r="B190" s="11" t="s">
        <v>245</v>
      </c>
      <c r="C190" s="10" t="s">
        <v>16</v>
      </c>
      <c r="D190" s="6">
        <v>1</v>
      </c>
      <c r="E190" s="14">
        <f>VLOOKUP(B190,'[1]ESTUDIO DE MERCADO'!B$13:T$455,18,0)</f>
        <v>662655.5</v>
      </c>
      <c r="F190" s="7"/>
    </row>
    <row r="191" spans="1:6">
      <c r="A191" s="13">
        <v>180</v>
      </c>
      <c r="B191" s="11" t="s">
        <v>246</v>
      </c>
      <c r="C191" s="10" t="s">
        <v>16</v>
      </c>
      <c r="D191" s="6">
        <v>1</v>
      </c>
      <c r="E191" s="14">
        <f>VLOOKUP(B191,'[1]ESTUDIO DE MERCADO'!B$13:T$455,18,0)</f>
        <v>612909.14500000002</v>
      </c>
      <c r="F191" s="7"/>
    </row>
    <row r="192" spans="1:6">
      <c r="A192" s="13">
        <v>181</v>
      </c>
      <c r="B192" s="11" t="s">
        <v>247</v>
      </c>
      <c r="C192" s="10" t="s">
        <v>16</v>
      </c>
      <c r="D192" s="6">
        <v>1</v>
      </c>
      <c r="E192" s="14">
        <f>VLOOKUP(B192,'[1]ESTUDIO DE MERCADO'!B$13:T$455,18,0)</f>
        <v>625025.96500000008</v>
      </c>
      <c r="F192" s="7"/>
    </row>
    <row r="193" spans="1:6">
      <c r="A193" s="13">
        <v>182</v>
      </c>
      <c r="B193" s="11" t="s">
        <v>248</v>
      </c>
      <c r="C193" s="10" t="s">
        <v>16</v>
      </c>
      <c r="D193" s="6">
        <v>1</v>
      </c>
      <c r="E193" s="14">
        <f>VLOOKUP(B193,'[1]ESTUDIO DE MERCADO'!B$13:T$455,18,0)</f>
        <v>612909.14500000002</v>
      </c>
      <c r="F193" s="7"/>
    </row>
    <row r="194" spans="1:6">
      <c r="A194" s="13">
        <v>183</v>
      </c>
      <c r="B194" s="11" t="s">
        <v>249</v>
      </c>
      <c r="C194" s="10" t="s">
        <v>16</v>
      </c>
      <c r="D194" s="6">
        <v>1</v>
      </c>
      <c r="E194" s="14">
        <f>VLOOKUP(B194,'[1]ESTUDIO DE MERCADO'!B$13:T$455,18,0)</f>
        <v>1420697.145</v>
      </c>
      <c r="F194" s="7"/>
    </row>
    <row r="195" spans="1:6">
      <c r="A195" s="13">
        <v>184</v>
      </c>
      <c r="B195" s="11" t="s">
        <v>250</v>
      </c>
      <c r="C195" s="10" t="s">
        <v>16</v>
      </c>
      <c r="D195" s="6">
        <v>1</v>
      </c>
      <c r="E195" s="14">
        <f>VLOOKUP(B195,'[1]ESTUDIO DE MERCADO'!B$13:T$455,18,0)</f>
        <v>1506525.6455000001</v>
      </c>
      <c r="F195" s="7"/>
    </row>
    <row r="196" spans="1:6">
      <c r="A196" s="13">
        <v>185</v>
      </c>
      <c r="B196" s="11" t="s">
        <v>251</v>
      </c>
      <c r="C196" s="10" t="s">
        <v>16</v>
      </c>
      <c r="D196" s="6">
        <v>1</v>
      </c>
      <c r="E196" s="14">
        <f>VLOOKUP(B196,'[1]ESTUDIO DE MERCADO'!B$13:T$455,18,0)</f>
        <v>280705.30449999997</v>
      </c>
      <c r="F196" s="7"/>
    </row>
    <row r="197" spans="1:6">
      <c r="A197" s="13">
        <v>186</v>
      </c>
      <c r="B197" s="11" t="s">
        <v>252</v>
      </c>
      <c r="C197" s="10" t="s">
        <v>16</v>
      </c>
      <c r="D197" s="6">
        <v>1</v>
      </c>
      <c r="E197" s="14">
        <f>VLOOKUP(B197,'[1]ESTUDIO DE MERCADO'!B$13:T$455,18,0)</f>
        <v>1004685.2995</v>
      </c>
      <c r="F197" s="7"/>
    </row>
    <row r="198" spans="1:6">
      <c r="A198" s="13">
        <v>187</v>
      </c>
      <c r="B198" s="11" t="s">
        <v>253</v>
      </c>
      <c r="C198" s="10" t="s">
        <v>16</v>
      </c>
      <c r="D198" s="6">
        <v>1</v>
      </c>
      <c r="E198" s="14">
        <f>VLOOKUP(B198,'[1]ESTUDIO DE MERCADO'!B$13:T$455,18,0)</f>
        <v>84560.425000000003</v>
      </c>
      <c r="F198" s="7"/>
    </row>
    <row r="199" spans="1:6">
      <c r="A199" s="13">
        <v>188</v>
      </c>
      <c r="B199" s="11" t="s">
        <v>254</v>
      </c>
      <c r="C199" s="10" t="s">
        <v>27</v>
      </c>
      <c r="D199" s="6">
        <v>1</v>
      </c>
      <c r="E199" s="14">
        <f>VLOOKUP(B199,'[1]ESTUDIO DE MERCADO'!B$13:T$455,18,0)</f>
        <v>94915.09</v>
      </c>
      <c r="F199" s="7"/>
    </row>
    <row r="200" spans="1:6">
      <c r="A200" s="13">
        <v>189</v>
      </c>
      <c r="B200" s="11" t="s">
        <v>255</v>
      </c>
      <c r="C200" s="10" t="s">
        <v>16</v>
      </c>
      <c r="D200" s="6">
        <v>1</v>
      </c>
      <c r="E200" s="14">
        <f>VLOOKUP(B200,'[1]ESTUDIO DE MERCADO'!B$13:T$455,18,0)</f>
        <v>94915.09</v>
      </c>
      <c r="F200" s="7"/>
    </row>
    <row r="201" spans="1:6">
      <c r="A201" s="13">
        <v>190</v>
      </c>
      <c r="B201" s="11" t="s">
        <v>256</v>
      </c>
      <c r="C201" s="10" t="s">
        <v>16</v>
      </c>
      <c r="D201" s="6">
        <v>1</v>
      </c>
      <c r="E201" s="14">
        <f>VLOOKUP(B201,'[1]ESTUDIO DE MERCADO'!B$13:T$455,18,0)</f>
        <v>723979.995</v>
      </c>
      <c r="F201" s="7"/>
    </row>
    <row r="202" spans="1:6">
      <c r="A202" s="13">
        <v>191</v>
      </c>
      <c r="B202" s="11" t="s">
        <v>257</v>
      </c>
      <c r="C202" s="10" t="s">
        <v>16</v>
      </c>
      <c r="D202" s="6">
        <v>1</v>
      </c>
      <c r="E202" s="14">
        <f>VLOOKUP(B202,'[1]ESTUDIO DE MERCADO'!B$13:T$455,18,0)</f>
        <v>1213169.3</v>
      </c>
      <c r="F202" s="7"/>
    </row>
    <row r="203" spans="1:6">
      <c r="A203" s="13">
        <v>192</v>
      </c>
      <c r="B203" s="11" t="s">
        <v>258</v>
      </c>
      <c r="C203" s="10" t="s">
        <v>16</v>
      </c>
      <c r="D203" s="6">
        <v>1</v>
      </c>
      <c r="E203" s="14">
        <f>VLOOKUP(B203,'[1]ESTUDIO DE MERCADO'!B$13:T$455,18,0)</f>
        <v>1618605.2050000001</v>
      </c>
      <c r="F203" s="7"/>
    </row>
    <row r="204" spans="1:6">
      <c r="A204" s="13">
        <v>193</v>
      </c>
      <c r="B204" s="11" t="s">
        <v>259</v>
      </c>
      <c r="C204" s="10" t="s">
        <v>16</v>
      </c>
      <c r="D204" s="6">
        <v>1</v>
      </c>
      <c r="E204" s="14">
        <f>VLOOKUP(B204,'[1]ESTUDIO DE MERCADO'!B$13:T$455,18,0)</f>
        <v>58563.604500000001</v>
      </c>
      <c r="F204" s="7"/>
    </row>
    <row r="205" spans="1:6">
      <c r="A205" s="13">
        <v>194</v>
      </c>
      <c r="B205" s="11" t="s">
        <v>260</v>
      </c>
      <c r="C205" s="10" t="s">
        <v>16</v>
      </c>
      <c r="D205" s="6">
        <v>1</v>
      </c>
      <c r="E205" s="14">
        <f>VLOOKUP(B205,'[1]ESTUDIO DE MERCADO'!B$13:T$455,18,0)</f>
        <v>93905.35500000001</v>
      </c>
      <c r="F205" s="7"/>
    </row>
    <row r="206" spans="1:6">
      <c r="A206" s="13">
        <v>195</v>
      </c>
      <c r="B206" s="11" t="s">
        <v>261</v>
      </c>
      <c r="C206" s="10" t="s">
        <v>16</v>
      </c>
      <c r="D206" s="6">
        <v>1</v>
      </c>
      <c r="E206" s="14">
        <f>VLOOKUP(B206,'[1]ESTUDIO DE MERCADO'!B$13:T$455,18,0)</f>
        <v>1499918.75</v>
      </c>
      <c r="F206" s="7"/>
    </row>
    <row r="207" spans="1:6">
      <c r="A207" s="13">
        <v>196</v>
      </c>
      <c r="B207" s="11" t="s">
        <v>262</v>
      </c>
      <c r="C207" s="10" t="s">
        <v>16</v>
      </c>
      <c r="D207" s="6">
        <v>1</v>
      </c>
      <c r="E207" s="14">
        <f>VLOOKUP(B207,'[1]ESTUDIO DE MERCADO'!B$13:T$455,18,0)</f>
        <v>1499918.75</v>
      </c>
      <c r="F207" s="7"/>
    </row>
    <row r="208" spans="1:6">
      <c r="A208" s="13">
        <v>197</v>
      </c>
      <c r="B208" s="11" t="s">
        <v>263</v>
      </c>
      <c r="C208" s="10" t="s">
        <v>16</v>
      </c>
      <c r="D208" s="6">
        <v>1</v>
      </c>
      <c r="E208" s="14">
        <f>VLOOKUP(B208,'[1]ESTUDIO DE MERCADO'!B$13:T$455,18,0)</f>
        <v>52505.194499999998</v>
      </c>
      <c r="F208" s="7"/>
    </row>
    <row r="209" spans="1:6">
      <c r="A209" s="13">
        <v>198</v>
      </c>
      <c r="B209" s="11" t="s">
        <v>265</v>
      </c>
      <c r="C209" s="10" t="s">
        <v>16</v>
      </c>
      <c r="D209" s="6">
        <v>1</v>
      </c>
      <c r="E209" s="14">
        <f>VLOOKUP(B209,'[1]ESTUDIO DE MERCADO'!B$13:T$455,18,0)</f>
        <v>591292.6</v>
      </c>
      <c r="F209" s="7"/>
    </row>
    <row r="210" spans="1:6">
      <c r="A210" s="13">
        <v>199</v>
      </c>
      <c r="B210" s="11" t="s">
        <v>266</v>
      </c>
      <c r="C210" s="10" t="s">
        <v>16</v>
      </c>
      <c r="D210" s="6">
        <v>1</v>
      </c>
      <c r="E210" s="14">
        <f>VLOOKUP(B210,'[1]ESTUDIO DE MERCADO'!B$13:T$455,18,0)</f>
        <v>537922.39500000002</v>
      </c>
      <c r="F210" s="7"/>
    </row>
    <row r="211" spans="1:6">
      <c r="A211" s="13">
        <v>200</v>
      </c>
      <c r="B211" s="11" t="s">
        <v>267</v>
      </c>
      <c r="C211" s="10" t="s">
        <v>16</v>
      </c>
      <c r="D211" s="6">
        <v>1</v>
      </c>
      <c r="E211" s="14">
        <f>VLOOKUP(B211,'[1]ESTUDIO DE MERCADO'!B$13:T$455,18,0)</f>
        <v>178722.06949999998</v>
      </c>
      <c r="F211" s="7"/>
    </row>
    <row r="212" spans="1:6">
      <c r="A212" s="13">
        <v>201</v>
      </c>
      <c r="B212" s="11" t="s">
        <v>268</v>
      </c>
      <c r="C212" s="10" t="s">
        <v>16</v>
      </c>
      <c r="D212" s="6">
        <v>1</v>
      </c>
      <c r="E212" s="14">
        <f>VLOOKUP(B212,'[1]ESTUDIO DE MERCADO'!B$13:T$455,18,0)</f>
        <v>1147584.6499999999</v>
      </c>
      <c r="F212" s="7"/>
    </row>
    <row r="213" spans="1:6">
      <c r="A213" s="13">
        <v>202</v>
      </c>
      <c r="B213" s="11" t="s">
        <v>269</v>
      </c>
      <c r="C213" s="10" t="s">
        <v>16</v>
      </c>
      <c r="D213" s="6">
        <v>1</v>
      </c>
      <c r="E213" s="14">
        <f>VLOOKUP(B213,'[1]ESTUDIO DE MERCADO'!B$13:T$455,18,0)</f>
        <v>1618605.2050000001</v>
      </c>
      <c r="F213" s="7"/>
    </row>
    <row r="214" spans="1:6">
      <c r="A214" s="13">
        <v>203</v>
      </c>
      <c r="B214" s="11" t="s">
        <v>271</v>
      </c>
      <c r="C214" s="10" t="s">
        <v>16</v>
      </c>
      <c r="D214" s="6">
        <v>1</v>
      </c>
      <c r="E214" s="14">
        <f>VLOOKUP(B214,'[1]ESTUDIO DE MERCADO'!B$13:T$455,18,0)</f>
        <v>82799.295500000007</v>
      </c>
      <c r="F214" s="7"/>
    </row>
    <row r="215" spans="1:6">
      <c r="A215" s="13">
        <v>204</v>
      </c>
      <c r="B215" s="11" t="s">
        <v>273</v>
      </c>
      <c r="C215" s="10" t="s">
        <v>16</v>
      </c>
      <c r="D215" s="6">
        <v>1</v>
      </c>
      <c r="E215" s="14">
        <f>VLOOKUP(B215,'[1]ESTUDIO DE MERCADO'!B$13:T$455,18,0)</f>
        <v>2001294.77</v>
      </c>
      <c r="F215" s="7"/>
    </row>
    <row r="216" spans="1:6">
      <c r="A216" s="13">
        <v>205</v>
      </c>
      <c r="B216" s="11" t="s">
        <v>274</v>
      </c>
      <c r="C216" s="10" t="s">
        <v>16</v>
      </c>
      <c r="D216" s="6">
        <v>1</v>
      </c>
      <c r="E216" s="14">
        <f>VLOOKUP(B216,'[1]ESTUDIO DE MERCADO'!B$13:T$455,18,0)</f>
        <v>503857.76500000001</v>
      </c>
      <c r="F216" s="7"/>
    </row>
    <row r="217" spans="1:6">
      <c r="A217" s="13">
        <v>206</v>
      </c>
      <c r="B217" s="11" t="s">
        <v>275</v>
      </c>
      <c r="C217" s="10" t="s">
        <v>16</v>
      </c>
      <c r="D217" s="6">
        <v>1</v>
      </c>
      <c r="E217" s="14">
        <f>VLOOKUP(B217,'[1]ESTUDIO DE MERCADO'!B$13:T$455,18,0)</f>
        <v>178722.06949999998</v>
      </c>
      <c r="F217" s="7"/>
    </row>
    <row r="218" spans="1:6">
      <c r="A218" s="13">
        <v>207</v>
      </c>
      <c r="B218" s="11" t="s">
        <v>276</v>
      </c>
      <c r="C218" s="10" t="s">
        <v>16</v>
      </c>
      <c r="D218" s="6">
        <v>1</v>
      </c>
      <c r="E218" s="14">
        <f>VLOOKUP(B218,'[1]ESTUDIO DE MERCADO'!B$13:T$455,18,0)</f>
        <v>196044.065</v>
      </c>
      <c r="F218" s="7"/>
    </row>
    <row r="219" spans="1:6">
      <c r="A219" s="13">
        <v>208</v>
      </c>
      <c r="B219" s="11" t="s">
        <v>277</v>
      </c>
      <c r="C219" s="10" t="s">
        <v>16</v>
      </c>
      <c r="D219" s="6">
        <v>1</v>
      </c>
      <c r="E219" s="14">
        <f>VLOOKUP(B219,'[1]ESTUDIO DE MERCADO'!B$13:T$455,18,0)</f>
        <v>110061.11499999999</v>
      </c>
      <c r="F219" s="7"/>
    </row>
    <row r="220" spans="1:6">
      <c r="A220" s="13">
        <v>209</v>
      </c>
      <c r="B220" s="11" t="s">
        <v>278</v>
      </c>
      <c r="C220" s="10" t="s">
        <v>16</v>
      </c>
      <c r="D220" s="6">
        <v>1</v>
      </c>
      <c r="E220" s="14">
        <f>VLOOKUP(B220,'[1]ESTUDIO DE MERCADO'!B$13:T$455,18,0)</f>
        <v>503857.76500000001</v>
      </c>
      <c r="F220" s="7"/>
    </row>
    <row r="221" spans="1:6">
      <c r="A221" s="13">
        <v>210</v>
      </c>
      <c r="B221" s="11" t="s">
        <v>280</v>
      </c>
      <c r="C221" s="10" t="s">
        <v>16</v>
      </c>
      <c r="D221" s="6">
        <v>1</v>
      </c>
      <c r="E221" s="14">
        <f>VLOOKUP(B221,'[1]ESTUDIO DE MERCADO'!B$13:T$455,18,0)</f>
        <v>26772.58</v>
      </c>
      <c r="F221" s="7"/>
    </row>
    <row r="222" spans="1:6">
      <c r="A222" s="13">
        <v>211</v>
      </c>
      <c r="B222" s="11" t="s">
        <v>282</v>
      </c>
      <c r="C222" s="10" t="s">
        <v>16</v>
      </c>
      <c r="D222" s="6">
        <v>1</v>
      </c>
      <c r="E222" s="14">
        <f>VLOOKUP(B222,'[1]ESTUDIO DE MERCADO'!B$13:T$455,18,0)</f>
        <v>100973.5</v>
      </c>
      <c r="F222" s="7"/>
    </row>
    <row r="223" spans="1:6">
      <c r="A223" s="13">
        <v>212</v>
      </c>
      <c r="B223" s="11" t="s">
        <v>283</v>
      </c>
      <c r="C223" s="10" t="s">
        <v>16</v>
      </c>
      <c r="D223" s="6">
        <v>1</v>
      </c>
      <c r="E223" s="14">
        <f>VLOOKUP(B223,'[1]ESTUDIO DE MERCADO'!B$13:T$455,18,0)</f>
        <v>77749.595000000001</v>
      </c>
      <c r="F223" s="7"/>
    </row>
    <row r="224" spans="1:6">
      <c r="A224" s="13">
        <v>213</v>
      </c>
      <c r="B224" s="11" t="s">
        <v>284</v>
      </c>
      <c r="C224" s="10" t="s">
        <v>16</v>
      </c>
      <c r="D224" s="6">
        <v>1</v>
      </c>
      <c r="E224" s="14">
        <f>VLOOKUP(B224,'[1]ESTUDIO DE MERCADO'!B$13:T$455,18,0)</f>
        <v>537922.39500000002</v>
      </c>
      <c r="F224" s="7"/>
    </row>
    <row r="225" spans="1:6">
      <c r="A225" s="13">
        <v>214</v>
      </c>
      <c r="B225" s="11" t="s">
        <v>285</v>
      </c>
      <c r="C225" s="10" t="s">
        <v>16</v>
      </c>
      <c r="D225" s="6">
        <v>1</v>
      </c>
      <c r="E225" s="14">
        <f>VLOOKUP(B225,'[1]ESTUDIO DE MERCADO'!B$13:T$455,18,0)</f>
        <v>529101.14</v>
      </c>
      <c r="F225" s="7"/>
    </row>
    <row r="226" spans="1:6">
      <c r="A226" s="13">
        <v>215</v>
      </c>
      <c r="B226" s="11" t="s">
        <v>286</v>
      </c>
      <c r="C226" s="10" t="s">
        <v>16</v>
      </c>
      <c r="D226" s="6">
        <v>1</v>
      </c>
      <c r="E226" s="14">
        <f>VLOOKUP(B226,'[1]ESTUDIO DE MERCADO'!B$13:T$455,18,0)</f>
        <v>443274.69050000003</v>
      </c>
      <c r="F226" s="7"/>
    </row>
    <row r="227" spans="1:6">
      <c r="A227" s="13">
        <v>216</v>
      </c>
      <c r="B227" s="11" t="s">
        <v>290</v>
      </c>
      <c r="C227" s="10" t="s">
        <v>16</v>
      </c>
      <c r="D227" s="6">
        <v>1</v>
      </c>
      <c r="E227" s="14">
        <f>VLOOKUP(B227,'[1]ESTUDIO DE MERCADO'!B$13:T$455,18,0)</f>
        <v>2803024.3600000003</v>
      </c>
      <c r="F227" s="7"/>
    </row>
    <row r="228" spans="1:6">
      <c r="A228" s="13">
        <v>217</v>
      </c>
      <c r="B228" s="11" t="s">
        <v>291</v>
      </c>
      <c r="C228" s="10" t="s">
        <v>16</v>
      </c>
      <c r="D228" s="6">
        <v>1</v>
      </c>
      <c r="E228" s="14">
        <f>VLOOKUP(B228,'[1]ESTUDIO DE MERCADO'!B$13:T$455,18,0)</f>
        <v>2235553.29</v>
      </c>
      <c r="F228" s="7"/>
    </row>
    <row r="229" spans="1:6">
      <c r="A229" s="13">
        <v>218</v>
      </c>
      <c r="B229" s="11" t="s">
        <v>293</v>
      </c>
      <c r="C229" s="10" t="s">
        <v>16</v>
      </c>
      <c r="D229" s="6">
        <v>1</v>
      </c>
      <c r="E229" s="14">
        <f>VLOOKUP(B229,'[1]ESTUDIO DE MERCADO'!B$13:T$455,18,0)</f>
        <v>456400.22</v>
      </c>
      <c r="F229" s="7"/>
    </row>
    <row r="230" spans="1:6">
      <c r="A230" s="13">
        <v>219</v>
      </c>
      <c r="B230" s="11" t="s">
        <v>294</v>
      </c>
      <c r="C230" s="10" t="s">
        <v>27</v>
      </c>
      <c r="D230" s="6">
        <v>1</v>
      </c>
      <c r="E230" s="14">
        <f>VLOOKUP(B230,'[1]ESTUDIO DE MERCADO'!B$13:T$455,18,0)</f>
        <v>927863.57000000007</v>
      </c>
      <c r="F230" s="7"/>
    </row>
    <row r="231" spans="1:6">
      <c r="A231" s="13">
        <v>220</v>
      </c>
      <c r="B231" s="11" t="s">
        <v>295</v>
      </c>
      <c r="C231" s="10" t="s">
        <v>16</v>
      </c>
      <c r="D231" s="6">
        <v>1</v>
      </c>
      <c r="E231" s="14">
        <f>VLOOKUP(B231,'[1]ESTUDIO DE MERCADO'!B$13:T$455,18,0)</f>
        <v>160116.01</v>
      </c>
      <c r="F231" s="7"/>
    </row>
    <row r="232" spans="1:6">
      <c r="A232" s="13">
        <v>221</v>
      </c>
      <c r="B232" s="11" t="s">
        <v>296</v>
      </c>
      <c r="C232" s="10" t="s">
        <v>27</v>
      </c>
      <c r="D232" s="6">
        <v>1</v>
      </c>
      <c r="E232" s="14">
        <f>VLOOKUP(B232,'[1]ESTUDIO DE MERCADO'!B$13:T$455,18,0)</f>
        <v>160546.8395</v>
      </c>
      <c r="F232" s="7"/>
    </row>
    <row r="233" spans="1:6">
      <c r="A233" s="13">
        <v>222</v>
      </c>
      <c r="B233" s="11" t="s">
        <v>297</v>
      </c>
      <c r="C233" s="10" t="s">
        <v>16</v>
      </c>
      <c r="D233" s="6">
        <v>1</v>
      </c>
      <c r="E233" s="14">
        <f>VLOOKUP(B233,'[1]ESTUDIO DE MERCADO'!B$13:T$455,18,0)</f>
        <v>4348928.6449999996</v>
      </c>
      <c r="F233" s="7"/>
    </row>
    <row r="234" spans="1:6">
      <c r="A234" s="13">
        <v>223</v>
      </c>
      <c r="B234" s="11" t="s">
        <v>298</v>
      </c>
      <c r="C234" s="10" t="s">
        <v>16</v>
      </c>
      <c r="D234" s="6">
        <v>1</v>
      </c>
      <c r="E234" s="14">
        <f>VLOOKUP(B234,'[1]ESTUDIO DE MERCADO'!B$13:T$455,18,0)</f>
        <v>741474.30050000001</v>
      </c>
      <c r="F234" s="7"/>
    </row>
    <row r="235" spans="1:6">
      <c r="A235" s="13">
        <v>224</v>
      </c>
      <c r="B235" s="11" t="s">
        <v>299</v>
      </c>
      <c r="C235" s="10" t="s">
        <v>16</v>
      </c>
      <c r="D235" s="6">
        <v>1</v>
      </c>
      <c r="E235" s="14">
        <f>VLOOKUP(B235,'[1]ESTUDIO DE MERCADO'!B$13:T$455,18,0)</f>
        <v>99963.764999999999</v>
      </c>
      <c r="F235" s="7"/>
    </row>
    <row r="236" spans="1:6">
      <c r="A236" s="13">
        <v>225</v>
      </c>
      <c r="B236" s="11" t="s">
        <v>300</v>
      </c>
      <c r="C236" s="10" t="s">
        <v>16</v>
      </c>
      <c r="D236" s="6">
        <v>1</v>
      </c>
      <c r="E236" s="14">
        <f>VLOOKUP(B236,'[1]ESTUDIO DE MERCADO'!B$13:T$455,18,0)</f>
        <v>99963.764999999999</v>
      </c>
      <c r="F236" s="7"/>
    </row>
    <row r="237" spans="1:6">
      <c r="A237" s="13">
        <v>226</v>
      </c>
      <c r="B237" s="11" t="s">
        <v>301</v>
      </c>
      <c r="C237" s="10" t="s">
        <v>16</v>
      </c>
      <c r="D237" s="6">
        <v>1</v>
      </c>
      <c r="E237" s="14">
        <f>VLOOKUP(B237,'[1]ESTUDIO DE MERCADO'!B$13:T$455,18,0)</f>
        <v>160116.01</v>
      </c>
      <c r="F237" s="7"/>
    </row>
    <row r="238" spans="1:6">
      <c r="A238" s="13">
        <v>227</v>
      </c>
      <c r="B238" s="11" t="s">
        <v>302</v>
      </c>
      <c r="C238" s="10" t="s">
        <v>16</v>
      </c>
      <c r="D238" s="6">
        <v>1</v>
      </c>
      <c r="E238" s="14">
        <f>VLOOKUP(B238,'[1]ESTUDIO DE MERCADO'!B$13:T$455,18,0)</f>
        <v>614928.61499999999</v>
      </c>
      <c r="F238" s="7"/>
    </row>
    <row r="239" spans="1:6">
      <c r="A239" s="13">
        <v>228</v>
      </c>
      <c r="B239" s="11" t="s">
        <v>303</v>
      </c>
      <c r="C239" s="10" t="s">
        <v>16</v>
      </c>
      <c r="D239" s="6">
        <v>1</v>
      </c>
      <c r="E239" s="14">
        <f>VLOOKUP(B239,'[1]ESTUDIO DE MERCADO'!B$13:T$455,18,0)</f>
        <v>602811.79499999993</v>
      </c>
      <c r="F239" s="7"/>
    </row>
    <row r="240" spans="1:6">
      <c r="A240" s="13">
        <v>229</v>
      </c>
      <c r="B240" s="11" t="s">
        <v>304</v>
      </c>
      <c r="C240" s="10" t="s">
        <v>16</v>
      </c>
      <c r="D240" s="6">
        <v>1</v>
      </c>
      <c r="E240" s="14">
        <f>VLOOKUP(B240,'[1]ESTUDIO DE MERCADO'!B$13:T$455,18,0)</f>
        <v>614928.61499999999</v>
      </c>
      <c r="F240" s="7"/>
    </row>
    <row r="241" spans="1:6">
      <c r="A241" s="13">
        <v>230</v>
      </c>
      <c r="B241" s="11" t="s">
        <v>305</v>
      </c>
      <c r="C241" s="10" t="s">
        <v>16</v>
      </c>
      <c r="D241" s="6">
        <v>1</v>
      </c>
      <c r="E241" s="14">
        <f>VLOOKUP(B241,'[1]ESTUDIO DE MERCADO'!B$13:T$455,18,0)</f>
        <v>614928.61499999999</v>
      </c>
      <c r="F241" s="7"/>
    </row>
    <row r="242" spans="1:6">
      <c r="A242" s="13">
        <v>231</v>
      </c>
      <c r="B242" s="11" t="s">
        <v>306</v>
      </c>
      <c r="C242" s="10" t="s">
        <v>16</v>
      </c>
      <c r="D242" s="6">
        <v>1</v>
      </c>
      <c r="E242" s="14">
        <f>VLOOKUP(B242,'[1]ESTUDIO DE MERCADO'!B$13:T$455,18,0)</f>
        <v>494770.15</v>
      </c>
      <c r="F242" s="7"/>
    </row>
    <row r="243" spans="1:6">
      <c r="A243" s="13">
        <v>232</v>
      </c>
      <c r="B243" s="11" t="s">
        <v>307</v>
      </c>
      <c r="C243" s="10" t="s">
        <v>16</v>
      </c>
      <c r="D243" s="6">
        <v>1</v>
      </c>
      <c r="E243" s="14">
        <f>VLOOKUP(B243,'[1]ESTUDIO DE MERCADO'!B$13:T$455,18,0)</f>
        <v>357446.19</v>
      </c>
      <c r="F243" s="7"/>
    </row>
    <row r="244" spans="1:6">
      <c r="A244" s="13">
        <v>233</v>
      </c>
      <c r="B244" s="11" t="s">
        <v>308</v>
      </c>
      <c r="C244" s="10" t="s">
        <v>16</v>
      </c>
      <c r="D244" s="6">
        <v>1</v>
      </c>
      <c r="E244" s="14">
        <f>VLOOKUP(B244,'[1]ESTUDIO DE MERCADO'!B$13:T$455,18,0)</f>
        <v>215073.55499999999</v>
      </c>
      <c r="F244" s="7"/>
    </row>
    <row r="245" spans="1:6">
      <c r="A245" s="13">
        <v>234</v>
      </c>
      <c r="B245" s="11" t="s">
        <v>309</v>
      </c>
      <c r="C245" s="10" t="s">
        <v>16</v>
      </c>
      <c r="D245" s="6">
        <v>1</v>
      </c>
      <c r="E245" s="14">
        <f>VLOOKUP(B245,'[1]ESTUDIO DE MERCADO'!B$13:T$455,18,0)</f>
        <v>114100.05499999999</v>
      </c>
      <c r="F245" s="7"/>
    </row>
    <row r="246" spans="1:6">
      <c r="A246" s="13">
        <v>235</v>
      </c>
      <c r="B246" s="11" t="s">
        <v>310</v>
      </c>
      <c r="C246" s="10" t="s">
        <v>16</v>
      </c>
      <c r="D246" s="6">
        <v>1</v>
      </c>
      <c r="E246" s="14">
        <f>VLOOKUP(B246,'[1]ESTUDIO DE MERCADO'!B$13:T$455,18,0)</f>
        <v>173674.41999999998</v>
      </c>
      <c r="F246" s="7"/>
    </row>
    <row r="247" spans="1:6">
      <c r="A247" s="13">
        <v>236</v>
      </c>
      <c r="B247" s="11" t="s">
        <v>311</v>
      </c>
      <c r="C247" s="10" t="s">
        <v>16</v>
      </c>
      <c r="D247" s="6">
        <v>1</v>
      </c>
      <c r="E247" s="14">
        <f>VLOOKUP(B247,'[1]ESTUDIO DE MERCADO'!B$13:T$455,18,0)</f>
        <v>25243.375</v>
      </c>
      <c r="F247" s="7"/>
    </row>
    <row r="248" spans="1:6">
      <c r="A248" s="13">
        <v>237</v>
      </c>
      <c r="B248" s="11" t="s">
        <v>312</v>
      </c>
      <c r="C248" s="10" t="s">
        <v>16</v>
      </c>
      <c r="D248" s="6">
        <v>1</v>
      </c>
      <c r="E248" s="14">
        <f>VLOOKUP(B248,'[1]ESTUDIO DE MERCADO'!B$13:T$455,18,0)</f>
        <v>2100248.7999999998</v>
      </c>
      <c r="F248" s="7"/>
    </row>
    <row r="249" spans="1:6">
      <c r="A249" s="13">
        <v>238</v>
      </c>
      <c r="B249" s="11" t="s">
        <v>313</v>
      </c>
      <c r="C249" s="10" t="s">
        <v>16</v>
      </c>
      <c r="D249" s="6">
        <v>1</v>
      </c>
      <c r="E249" s="14">
        <f>VLOOKUP(B249,'[1]ESTUDIO DE MERCADO'!B$13:T$455,18,0)</f>
        <v>2100248.7999999998</v>
      </c>
      <c r="F249" s="7"/>
    </row>
    <row r="250" spans="1:6">
      <c r="A250" s="13">
        <v>239</v>
      </c>
      <c r="B250" s="11" t="s">
        <v>314</v>
      </c>
      <c r="C250" s="10" t="s">
        <v>16</v>
      </c>
      <c r="D250" s="6">
        <v>1</v>
      </c>
      <c r="E250" s="14">
        <f>VLOOKUP(B250,'[1]ESTUDIO DE MERCADO'!B$13:T$455,18,0)</f>
        <v>5249613.2905000001</v>
      </c>
      <c r="F250" s="7"/>
    </row>
    <row r="251" spans="1:6">
      <c r="A251" s="13">
        <v>240</v>
      </c>
      <c r="B251" s="11" t="s">
        <v>315</v>
      </c>
      <c r="C251" s="10" t="s">
        <v>16</v>
      </c>
      <c r="D251" s="6">
        <v>1</v>
      </c>
      <c r="E251" s="14">
        <f>VLOOKUP(B251,'[1]ESTUDIO DE MERCADO'!B$13:T$455,18,0)</f>
        <v>126216.875</v>
      </c>
      <c r="F251" s="7"/>
    </row>
    <row r="252" spans="1:6">
      <c r="A252" s="13">
        <v>241</v>
      </c>
      <c r="B252" s="11" t="s">
        <v>316</v>
      </c>
      <c r="C252" s="10" t="s">
        <v>16</v>
      </c>
      <c r="D252" s="6">
        <v>1</v>
      </c>
      <c r="E252" s="14">
        <f>VLOOKUP(B252,'[1]ESTUDIO DE MERCADO'!B$13:T$455,18,0)</f>
        <v>312008.11499999999</v>
      </c>
      <c r="F252" s="7"/>
    </row>
    <row r="253" spans="1:6">
      <c r="A253" s="13">
        <v>242</v>
      </c>
      <c r="B253" s="11" t="s">
        <v>317</v>
      </c>
      <c r="C253" s="10" t="s">
        <v>16</v>
      </c>
      <c r="D253" s="6">
        <v>1</v>
      </c>
      <c r="E253" s="14">
        <f>VLOOKUP(B253,'[1]ESTUDIO DE MERCADO'!B$13:T$455,18,0)</f>
        <v>670464.04</v>
      </c>
      <c r="F253" s="7"/>
    </row>
    <row r="254" spans="1:6">
      <c r="A254" s="13">
        <v>243</v>
      </c>
      <c r="B254" s="11" t="s">
        <v>318</v>
      </c>
      <c r="C254" s="10" t="s">
        <v>16</v>
      </c>
      <c r="D254" s="6">
        <v>1</v>
      </c>
      <c r="E254" s="14">
        <f>VLOOKUP(B254,'[1]ESTUDIO DE MERCADO'!B$13:T$455,18,0)</f>
        <v>378551.93949999998</v>
      </c>
      <c r="F254" s="7"/>
    </row>
    <row r="255" spans="1:6">
      <c r="A255" s="13">
        <v>244</v>
      </c>
      <c r="B255" s="11" t="s">
        <v>319</v>
      </c>
      <c r="C255" s="10" t="s">
        <v>16</v>
      </c>
      <c r="D255" s="6">
        <v>1</v>
      </c>
      <c r="E255" s="14">
        <f>VLOOKUP(B255,'[1]ESTUDIO DE MERCADO'!B$13:T$455,18,0)</f>
        <v>134294.755</v>
      </c>
      <c r="F255" s="7"/>
    </row>
    <row r="256" spans="1:6">
      <c r="A256" s="13">
        <v>245</v>
      </c>
      <c r="B256" s="11" t="s">
        <v>320</v>
      </c>
      <c r="C256" s="10" t="s">
        <v>16</v>
      </c>
      <c r="D256" s="6">
        <v>1</v>
      </c>
      <c r="E256" s="14">
        <f>VLOOKUP(B256,'[1]ESTUDIO DE MERCADO'!B$13:T$455,18,0)</f>
        <v>267426.71999999997</v>
      </c>
      <c r="F256" s="7"/>
    </row>
    <row r="257" spans="1:6">
      <c r="A257" s="13">
        <v>246</v>
      </c>
      <c r="B257" s="11" t="s">
        <v>321</v>
      </c>
      <c r="C257" s="10" t="s">
        <v>16</v>
      </c>
      <c r="D257" s="6">
        <v>1</v>
      </c>
      <c r="E257" s="14">
        <f>VLOOKUP(B257,'[1]ESTUDIO DE MERCADO'!B$13:T$455,18,0)</f>
        <v>267426.71999999997</v>
      </c>
      <c r="F257" s="7"/>
    </row>
    <row r="258" spans="1:6">
      <c r="A258" s="13">
        <v>247</v>
      </c>
      <c r="B258" s="11" t="s">
        <v>322</v>
      </c>
      <c r="C258" s="10" t="s">
        <v>16</v>
      </c>
      <c r="D258" s="6">
        <v>1</v>
      </c>
      <c r="E258" s="14">
        <f>VLOOKUP(B258,'[1]ESTUDIO DE MERCADO'!B$13:T$455,18,0)</f>
        <v>267426.71999999997</v>
      </c>
      <c r="F258" s="7"/>
    </row>
    <row r="259" spans="1:6">
      <c r="A259" s="13">
        <v>248</v>
      </c>
      <c r="B259" s="11" t="s">
        <v>323</v>
      </c>
      <c r="C259" s="10" t="s">
        <v>16</v>
      </c>
      <c r="D259" s="6">
        <v>1</v>
      </c>
      <c r="E259" s="14">
        <f>VLOOKUP(B259,'[1]ESTUDIO DE MERCADO'!B$13:T$455,18,0)</f>
        <v>245365.60499999998</v>
      </c>
      <c r="F259" s="7"/>
    </row>
    <row r="260" spans="1:6">
      <c r="A260" s="13">
        <v>249</v>
      </c>
      <c r="B260" s="11" t="s">
        <v>324</v>
      </c>
      <c r="C260" s="10" t="s">
        <v>16</v>
      </c>
      <c r="D260" s="6">
        <v>1</v>
      </c>
      <c r="E260" s="14">
        <f>VLOOKUP(B260,'[1]ESTUDIO DE MERCADO'!B$13:T$455,18,0)</f>
        <v>1495417.5350000001</v>
      </c>
      <c r="F260" s="7"/>
    </row>
    <row r="261" spans="1:6">
      <c r="A261" s="13">
        <v>250</v>
      </c>
      <c r="B261" s="11" t="s">
        <v>325</v>
      </c>
      <c r="C261" s="10" t="s">
        <v>16</v>
      </c>
      <c r="D261" s="6">
        <v>1</v>
      </c>
      <c r="E261" s="14">
        <f>VLOOKUP(B261,'[1]ESTUDIO DE MERCADO'!B$13:T$455,18,0)</f>
        <v>110061.11499999999</v>
      </c>
      <c r="F261" s="7"/>
    </row>
    <row r="262" spans="1:6">
      <c r="A262" s="13">
        <v>251</v>
      </c>
      <c r="B262" s="11" t="s">
        <v>326</v>
      </c>
      <c r="C262" s="10" t="s">
        <v>16</v>
      </c>
      <c r="D262" s="6">
        <v>1</v>
      </c>
      <c r="E262" s="14">
        <f>VLOOKUP(B262,'[1]ESTUDIO DE MERCADO'!B$13:T$455,18,0)</f>
        <v>2779800.4550000001</v>
      </c>
      <c r="F262" s="7"/>
    </row>
    <row r="263" spans="1:6">
      <c r="A263" s="13">
        <v>252</v>
      </c>
      <c r="B263" s="11" t="s">
        <v>327</v>
      </c>
      <c r="C263" s="10" t="s">
        <v>16</v>
      </c>
      <c r="D263" s="6">
        <v>1</v>
      </c>
      <c r="E263" s="14">
        <f>VLOOKUP(B263,'[1]ESTUDIO DE MERCADO'!B$13:T$455,18,0)</f>
        <v>3161479.2594999997</v>
      </c>
      <c r="F263" s="7"/>
    </row>
    <row r="264" spans="1:6">
      <c r="A264" s="13">
        <v>253</v>
      </c>
      <c r="B264" s="11" t="s">
        <v>328</v>
      </c>
      <c r="C264" s="10" t="s">
        <v>16</v>
      </c>
      <c r="D264" s="6">
        <v>1</v>
      </c>
      <c r="E264" s="14">
        <f>VLOOKUP(B264,'[1]ESTUDIO DE MERCADO'!B$13:T$455,18,0)</f>
        <v>3161479.2594999997</v>
      </c>
      <c r="F264" s="7"/>
    </row>
    <row r="265" spans="1:6">
      <c r="A265" s="13">
        <v>254</v>
      </c>
      <c r="B265" s="11" t="s">
        <v>329</v>
      </c>
      <c r="C265" s="10" t="s">
        <v>16</v>
      </c>
      <c r="D265" s="6">
        <v>1</v>
      </c>
      <c r="E265" s="14">
        <f>VLOOKUP(B265,'[1]ESTUDIO DE MERCADO'!B$13:T$455,18,0)</f>
        <v>5238505.18</v>
      </c>
      <c r="F265" s="7"/>
    </row>
    <row r="266" spans="1:6">
      <c r="A266" s="13">
        <v>255</v>
      </c>
      <c r="B266" s="11" t="s">
        <v>330</v>
      </c>
      <c r="C266" s="10" t="s">
        <v>16</v>
      </c>
      <c r="D266" s="6">
        <v>1</v>
      </c>
      <c r="E266" s="14">
        <f>VLOOKUP(B266,'[1]ESTUDIO DE MERCADO'!B$13:T$455,18,0)</f>
        <v>3070604.1349999998</v>
      </c>
      <c r="F266" s="7"/>
    </row>
    <row r="267" spans="1:6">
      <c r="A267" s="13">
        <v>256</v>
      </c>
      <c r="B267" s="11" t="s">
        <v>331</v>
      </c>
      <c r="C267" s="10" t="s">
        <v>16</v>
      </c>
      <c r="D267" s="6">
        <v>1</v>
      </c>
      <c r="E267" s="14">
        <f>VLOOKUP(B267,'[1]ESTUDIO DE MERCADO'!B$13:T$455,18,0)</f>
        <v>1000397.79</v>
      </c>
      <c r="F267" s="7"/>
    </row>
    <row r="268" spans="1:6">
      <c r="A268" s="13">
        <v>257</v>
      </c>
      <c r="B268" s="11" t="s">
        <v>332</v>
      </c>
      <c r="C268" s="10" t="s">
        <v>16</v>
      </c>
      <c r="D268" s="6">
        <v>1</v>
      </c>
      <c r="E268" s="14">
        <f>VLOOKUP(B268,'[1]ESTUDIO DE MERCADO'!B$13:T$455,18,0)</f>
        <v>146411.57500000001</v>
      </c>
      <c r="F268" s="7"/>
    </row>
    <row r="269" spans="1:6">
      <c r="A269" s="13">
        <v>258</v>
      </c>
      <c r="B269" s="11" t="s">
        <v>333</v>
      </c>
      <c r="C269" s="10" t="s">
        <v>16</v>
      </c>
      <c r="D269" s="6">
        <v>1</v>
      </c>
      <c r="E269" s="14">
        <f>VLOOKUP(B269,'[1]ESTUDIO DE MERCADO'!B$13:T$455,18,0)</f>
        <v>18175.23</v>
      </c>
      <c r="F269" s="7"/>
    </row>
    <row r="270" spans="1:6">
      <c r="A270" s="13">
        <v>259</v>
      </c>
      <c r="B270" s="11" t="s">
        <v>334</v>
      </c>
      <c r="C270" s="10" t="s">
        <v>16</v>
      </c>
      <c r="D270" s="6">
        <v>1</v>
      </c>
      <c r="E270" s="14">
        <f>VLOOKUP(B270,'[1]ESTUDIO DE MERCADO'!B$13:T$455,18,0)</f>
        <v>787593.3</v>
      </c>
      <c r="F270" s="7"/>
    </row>
    <row r="271" spans="1:6">
      <c r="A271" s="13">
        <v>260</v>
      </c>
      <c r="B271" s="11" t="s">
        <v>335</v>
      </c>
      <c r="C271" s="10" t="s">
        <v>16</v>
      </c>
      <c r="D271" s="6">
        <v>1</v>
      </c>
      <c r="E271" s="14">
        <f>VLOOKUP(B271,'[1]ESTUDIO DE MERCADO'!B$13:T$455,18,0)</f>
        <v>1135458.095</v>
      </c>
      <c r="F271" s="7"/>
    </row>
    <row r="272" spans="1:6">
      <c r="A272" s="13">
        <v>261</v>
      </c>
      <c r="B272" s="11" t="s">
        <v>336</v>
      </c>
      <c r="C272" s="10" t="s">
        <v>16</v>
      </c>
      <c r="D272" s="6">
        <v>1</v>
      </c>
      <c r="E272" s="14">
        <f>VLOOKUP(B272,'[1]ESTUDIO DE MERCADO'!B$13:T$455,18,0)</f>
        <v>19184.965</v>
      </c>
      <c r="F272" s="7"/>
    </row>
    <row r="273" spans="1:6">
      <c r="A273" s="13">
        <v>262</v>
      </c>
      <c r="B273" s="11" t="s">
        <v>337</v>
      </c>
      <c r="C273" s="10" t="s">
        <v>16</v>
      </c>
      <c r="D273" s="6">
        <v>1</v>
      </c>
      <c r="E273" s="14">
        <f>VLOOKUP(B273,'[1]ESTUDIO DE MERCADO'!B$13:T$455,18,0)</f>
        <v>85828.500499999995</v>
      </c>
      <c r="F273" s="7"/>
    </row>
    <row r="274" spans="1:6">
      <c r="A274" s="13">
        <v>263</v>
      </c>
      <c r="B274" s="11" t="s">
        <v>338</v>
      </c>
      <c r="C274" s="10" t="s">
        <v>27</v>
      </c>
      <c r="D274" s="6">
        <v>1</v>
      </c>
      <c r="E274" s="14">
        <f>VLOOKUP(B274,'[1]ESTUDIO DE MERCADO'!B$13:T$455,18,0)</f>
        <v>85828.500499999995</v>
      </c>
      <c r="F274" s="7"/>
    </row>
    <row r="275" spans="1:6">
      <c r="A275" s="13">
        <v>264</v>
      </c>
      <c r="B275" s="11" t="s">
        <v>339</v>
      </c>
      <c r="C275" s="10" t="s">
        <v>16</v>
      </c>
      <c r="D275" s="6">
        <v>1</v>
      </c>
      <c r="E275" s="14">
        <f>VLOOKUP(B275,'[1]ESTUDIO DE MERCADO'!B$13:T$455,18,0)</f>
        <v>100973.5</v>
      </c>
      <c r="F275" s="7"/>
    </row>
    <row r="276" spans="1:6">
      <c r="A276" s="13">
        <v>265</v>
      </c>
      <c r="B276" s="11" t="s">
        <v>341</v>
      </c>
      <c r="C276" s="10" t="s">
        <v>16</v>
      </c>
      <c r="D276" s="6">
        <v>1</v>
      </c>
      <c r="E276" s="14">
        <f>VLOOKUP(B276,'[1]ESTUDIO DE MERCADO'!B$13:T$455,18,0)</f>
        <v>45438.074999999997</v>
      </c>
      <c r="F276" s="7"/>
    </row>
    <row r="277" spans="1:6">
      <c r="A277" s="13">
        <v>266</v>
      </c>
      <c r="B277" s="11" t="s">
        <v>342</v>
      </c>
      <c r="C277" s="10" t="s">
        <v>16</v>
      </c>
      <c r="D277" s="6">
        <v>1</v>
      </c>
      <c r="E277" s="14">
        <f>VLOOKUP(B277,'[1]ESTUDIO DE MERCADO'!B$13:T$455,18,0)</f>
        <v>45438.074999999997</v>
      </c>
      <c r="F277" s="7"/>
    </row>
    <row r="278" spans="1:6">
      <c r="A278" s="13">
        <v>267</v>
      </c>
      <c r="B278" s="11" t="s">
        <v>343</v>
      </c>
      <c r="C278" s="10" t="s">
        <v>16</v>
      </c>
      <c r="D278" s="6">
        <v>1</v>
      </c>
      <c r="E278" s="14">
        <f>VLOOKUP(B278,'[1]ESTUDIO DE MERCADO'!B$13:T$455,18,0)</f>
        <v>37359.169500000004</v>
      </c>
      <c r="F278" s="7"/>
    </row>
    <row r="279" spans="1:6">
      <c r="A279" s="13">
        <v>268</v>
      </c>
      <c r="B279" s="11" t="s">
        <v>347</v>
      </c>
      <c r="C279" s="10" t="s">
        <v>20</v>
      </c>
      <c r="D279" s="6">
        <v>1</v>
      </c>
      <c r="E279" s="14">
        <f>VLOOKUP(B279,'[1]ESTUDIO DE MERCADO'!B$13:T$455,18,0)</f>
        <v>85828.500499999995</v>
      </c>
      <c r="F279" s="7"/>
    </row>
    <row r="280" spans="1:6">
      <c r="A280" s="13">
        <v>269</v>
      </c>
      <c r="B280" s="11" t="s">
        <v>348</v>
      </c>
      <c r="C280" s="10" t="s">
        <v>20</v>
      </c>
      <c r="D280" s="6">
        <v>1</v>
      </c>
      <c r="E280" s="14">
        <f>VLOOKUP(B280,'[1]ESTUDIO DE MERCADO'!B$13:T$455,18,0)</f>
        <v>37359.169500000004</v>
      </c>
      <c r="F280" s="7"/>
    </row>
    <row r="281" spans="1:6">
      <c r="A281" s="13">
        <v>270</v>
      </c>
      <c r="B281" s="11" t="s">
        <v>349</v>
      </c>
      <c r="C281" s="10" t="s">
        <v>16</v>
      </c>
      <c r="D281" s="6">
        <v>1</v>
      </c>
      <c r="E281" s="14">
        <f>VLOOKUP(B281,'[1]ESTUDIO DE MERCADO'!B$13:T$455,18,0)</f>
        <v>251424.01500000001</v>
      </c>
      <c r="F281" s="7"/>
    </row>
    <row r="282" spans="1:6">
      <c r="A282" s="13">
        <v>271</v>
      </c>
      <c r="B282" s="11" t="s">
        <v>350</v>
      </c>
      <c r="C282" s="10" t="s">
        <v>16</v>
      </c>
      <c r="D282" s="6">
        <v>1</v>
      </c>
      <c r="E282" s="14">
        <f>VLOOKUP(B282,'[1]ESTUDIO DE MERCADO'!B$13:T$455,18,0)</f>
        <v>125207.14</v>
      </c>
      <c r="F282" s="7"/>
    </row>
    <row r="283" spans="1:6">
      <c r="A283" s="13">
        <v>272</v>
      </c>
      <c r="B283" s="11" t="s">
        <v>352</v>
      </c>
      <c r="C283" s="10" t="s">
        <v>16</v>
      </c>
      <c r="D283" s="6">
        <v>1</v>
      </c>
      <c r="E283" s="14">
        <f>VLOOKUP(B283,'[1]ESTUDIO DE MERCADO'!B$13:T$455,18,0)</f>
        <v>45438.074999999997</v>
      </c>
      <c r="F283" s="7"/>
    </row>
    <row r="284" spans="1:6">
      <c r="A284" s="13">
        <v>273</v>
      </c>
      <c r="B284" s="11" t="s">
        <v>353</v>
      </c>
      <c r="C284" s="10" t="s">
        <v>16</v>
      </c>
      <c r="D284" s="6">
        <v>1</v>
      </c>
      <c r="E284" s="14">
        <f>VLOOKUP(B284,'[1]ESTUDIO DE MERCADO'!B$13:T$455,18,0)</f>
        <v>85828.500499999995</v>
      </c>
      <c r="F284" s="7"/>
    </row>
    <row r="285" spans="1:6">
      <c r="A285" s="13">
        <v>274</v>
      </c>
      <c r="B285" s="11" t="s">
        <v>354</v>
      </c>
      <c r="C285" s="10" t="s">
        <v>16</v>
      </c>
      <c r="D285" s="6">
        <v>1</v>
      </c>
      <c r="E285" s="14">
        <f>VLOOKUP(B285,'[1]ESTUDIO DE MERCADO'!B$13:T$455,18,0)</f>
        <v>31301.785</v>
      </c>
      <c r="F285" s="7"/>
    </row>
    <row r="286" spans="1:6">
      <c r="A286" s="13">
        <v>275</v>
      </c>
      <c r="B286" s="11" t="s">
        <v>355</v>
      </c>
      <c r="C286" s="10" t="s">
        <v>16</v>
      </c>
      <c r="D286" s="6">
        <v>1</v>
      </c>
      <c r="E286" s="14">
        <f>VLOOKUP(B286,'[1]ESTUDIO DE MERCADO'!B$13:T$455,18,0)</f>
        <v>120158.465</v>
      </c>
      <c r="F286" s="7"/>
    </row>
    <row r="287" spans="1:6">
      <c r="A287" s="13">
        <v>276</v>
      </c>
      <c r="B287" s="11" t="s">
        <v>356</v>
      </c>
      <c r="C287" s="10" t="s">
        <v>16</v>
      </c>
      <c r="D287" s="6">
        <v>1</v>
      </c>
      <c r="E287" s="14">
        <f>VLOOKUP(B287,'[1]ESTUDIO DE MERCADO'!B$13:T$455,18,0)</f>
        <v>120158.465</v>
      </c>
      <c r="F287" s="7"/>
    </row>
    <row r="288" spans="1:6">
      <c r="A288" s="13">
        <v>277</v>
      </c>
      <c r="B288" s="11" t="s">
        <v>357</v>
      </c>
      <c r="C288" s="10" t="s">
        <v>16</v>
      </c>
      <c r="D288" s="6">
        <v>1</v>
      </c>
      <c r="E288" s="14">
        <f>VLOOKUP(B288,'[1]ESTUDIO DE MERCADO'!B$13:T$455,18,0)</f>
        <v>85828.500499999995</v>
      </c>
      <c r="F288" s="7"/>
    </row>
    <row r="289" spans="1:6">
      <c r="A289" s="13">
        <v>278</v>
      </c>
      <c r="B289" s="11" t="s">
        <v>358</v>
      </c>
      <c r="C289" s="10" t="s">
        <v>16</v>
      </c>
      <c r="D289" s="6">
        <v>1</v>
      </c>
      <c r="E289" s="14">
        <f>VLOOKUP(B289,'[1]ESTUDIO DE MERCADO'!B$13:T$455,18,0)</f>
        <v>135304.49</v>
      </c>
      <c r="F289" s="7"/>
    </row>
    <row r="290" spans="1:6">
      <c r="A290" s="13">
        <v>279</v>
      </c>
      <c r="B290" s="11" t="s">
        <v>359</v>
      </c>
      <c r="C290" s="10" t="s">
        <v>16</v>
      </c>
      <c r="D290" s="6">
        <v>1</v>
      </c>
      <c r="E290" s="14">
        <f>VLOOKUP(B290,'[1]ESTUDIO DE MERCADO'!B$13:T$455,18,0)</f>
        <v>159538.13</v>
      </c>
      <c r="F290" s="7"/>
    </row>
    <row r="291" spans="1:6">
      <c r="A291" s="13">
        <v>280</v>
      </c>
      <c r="B291" s="11" t="s">
        <v>362</v>
      </c>
      <c r="C291" s="10" t="s">
        <v>16</v>
      </c>
      <c r="D291" s="6">
        <v>1</v>
      </c>
      <c r="E291" s="14">
        <f>VLOOKUP(B291,'[1]ESTUDIO DE MERCADO'!B$13:T$455,18,0)</f>
        <v>310999.40549999999</v>
      </c>
      <c r="F291" s="7"/>
    </row>
    <row r="292" spans="1:6">
      <c r="A292" s="13">
        <v>281</v>
      </c>
      <c r="B292" s="11" t="s">
        <v>363</v>
      </c>
      <c r="C292" s="10" t="s">
        <v>16</v>
      </c>
      <c r="D292" s="6">
        <v>1</v>
      </c>
      <c r="E292" s="14">
        <f>VLOOKUP(B292,'[1]ESTUDIO DE MERCADO'!B$13:T$455,18,0)</f>
        <v>310999.40549999999</v>
      </c>
      <c r="F292" s="7"/>
    </row>
    <row r="293" spans="1:6">
      <c r="A293" s="13">
        <v>282</v>
      </c>
      <c r="B293" s="11" t="s">
        <v>364</v>
      </c>
      <c r="C293" s="10" t="s">
        <v>16</v>
      </c>
      <c r="D293" s="6">
        <v>1</v>
      </c>
      <c r="E293" s="14">
        <f>VLOOKUP(B293,'[1]ESTUDIO DE MERCADO'!B$13:T$455,18,0)</f>
        <v>701765.82499999995</v>
      </c>
      <c r="F293" s="7"/>
    </row>
    <row r="294" spans="1:6">
      <c r="A294" s="13">
        <v>283</v>
      </c>
      <c r="B294" s="11" t="s">
        <v>365</v>
      </c>
      <c r="C294" s="10" t="s">
        <v>16</v>
      </c>
      <c r="D294" s="6">
        <v>1</v>
      </c>
      <c r="E294" s="14">
        <f>VLOOKUP(B294,'[1]ESTUDIO DE MERCADO'!B$13:T$455,18,0)</f>
        <v>701765.82499999995</v>
      </c>
      <c r="F294" s="7"/>
    </row>
    <row r="295" spans="1:6">
      <c r="A295" s="13">
        <v>284</v>
      </c>
      <c r="B295" s="11" t="s">
        <v>366</v>
      </c>
      <c r="C295" s="10" t="s">
        <v>16</v>
      </c>
      <c r="D295" s="6">
        <v>1</v>
      </c>
      <c r="E295" s="14">
        <f>VLOOKUP(B295,'[1]ESTUDIO DE MERCADO'!B$13:T$455,18,0)</f>
        <v>547276.37</v>
      </c>
      <c r="F295" s="7"/>
    </row>
    <row r="296" spans="1:6">
      <c r="A296" s="13">
        <v>285</v>
      </c>
      <c r="B296" s="11" t="s">
        <v>367</v>
      </c>
      <c r="C296" s="10" t="s">
        <v>16</v>
      </c>
      <c r="D296" s="6">
        <v>1</v>
      </c>
      <c r="E296" s="14">
        <f>VLOOKUP(B296,'[1]ESTUDIO DE MERCADO'!B$13:T$455,18,0)</f>
        <v>358455.92499999999</v>
      </c>
      <c r="F296" s="7"/>
    </row>
    <row r="297" spans="1:6">
      <c r="A297" s="13">
        <v>286</v>
      </c>
      <c r="B297" s="11" t="s">
        <v>368</v>
      </c>
      <c r="C297" s="10" t="s">
        <v>16</v>
      </c>
      <c r="D297" s="6">
        <v>1</v>
      </c>
      <c r="E297" s="14">
        <f>VLOOKUP(B297,'[1]ESTUDIO DE MERCADO'!B$13:T$455,18,0)</f>
        <v>358455.92499999999</v>
      </c>
      <c r="F297" s="7"/>
    </row>
    <row r="298" spans="1:6">
      <c r="A298" s="13">
        <v>287</v>
      </c>
      <c r="B298" s="11" t="s">
        <v>369</v>
      </c>
      <c r="C298" s="10" t="s">
        <v>16</v>
      </c>
      <c r="D298" s="6">
        <v>1</v>
      </c>
      <c r="E298" s="14">
        <f>VLOOKUP(B298,'[1]ESTUDIO DE MERCADO'!B$13:T$455,18,0)</f>
        <v>499818.82500000001</v>
      </c>
      <c r="F298" s="7"/>
    </row>
    <row r="299" spans="1:6">
      <c r="A299" s="13">
        <v>288</v>
      </c>
      <c r="B299" s="11" t="s">
        <v>370</v>
      </c>
      <c r="C299" s="10" t="s">
        <v>16</v>
      </c>
      <c r="D299" s="6">
        <v>1</v>
      </c>
      <c r="E299" s="14">
        <f>VLOOKUP(B299,'[1]ESTUDIO DE MERCADO'!B$13:T$455,18,0)</f>
        <v>310999.40549999999</v>
      </c>
      <c r="F299" s="7"/>
    </row>
    <row r="300" spans="1:6">
      <c r="A300" s="13">
        <v>289</v>
      </c>
      <c r="B300" s="11" t="s">
        <v>371</v>
      </c>
      <c r="C300" s="10" t="s">
        <v>16</v>
      </c>
      <c r="D300" s="6">
        <v>1</v>
      </c>
      <c r="E300" s="14">
        <f>VLOOKUP(B300,'[1]ESTUDIO DE MERCADO'!B$13:T$455,18,0)</f>
        <v>310999.40549999999</v>
      </c>
      <c r="F300" s="7"/>
    </row>
    <row r="301" spans="1:6">
      <c r="A301" s="13">
        <v>290</v>
      </c>
      <c r="B301" s="11" t="s">
        <v>372</v>
      </c>
      <c r="C301" s="10" t="s">
        <v>16</v>
      </c>
      <c r="D301" s="6">
        <v>1</v>
      </c>
      <c r="E301" s="14">
        <f>VLOOKUP(B301,'[1]ESTUDIO DE MERCADO'!B$13:T$455,18,0)</f>
        <v>297871.82500000001</v>
      </c>
      <c r="F301" s="7"/>
    </row>
    <row r="302" spans="1:6">
      <c r="A302" s="13">
        <v>291</v>
      </c>
      <c r="B302" s="11" t="s">
        <v>373</v>
      </c>
      <c r="C302" s="10" t="s">
        <v>16</v>
      </c>
      <c r="D302" s="6">
        <v>1</v>
      </c>
      <c r="E302" s="14">
        <f>VLOOKUP(B302,'[1]ESTUDIO DE MERCADO'!B$13:T$455,18,0)</f>
        <v>362494.86499999999</v>
      </c>
      <c r="F302" s="7"/>
    </row>
    <row r="303" spans="1:6">
      <c r="A303" s="13">
        <v>292</v>
      </c>
      <c r="B303" s="11" t="s">
        <v>374</v>
      </c>
      <c r="C303" s="10" t="s">
        <v>16</v>
      </c>
      <c r="D303" s="6">
        <v>1</v>
      </c>
      <c r="E303" s="14">
        <f>VLOOKUP(B303,'[1]ESTUDIO DE MERCADO'!B$13:T$455,18,0)</f>
        <v>446303.89549999998</v>
      </c>
      <c r="F303" s="7"/>
    </row>
    <row r="304" spans="1:6">
      <c r="A304" s="13">
        <v>293</v>
      </c>
      <c r="B304" s="11" t="s">
        <v>375</v>
      </c>
      <c r="C304" s="10" t="s">
        <v>16</v>
      </c>
      <c r="D304" s="6">
        <v>1</v>
      </c>
      <c r="E304" s="14">
        <f>VLOOKUP(B304,'[1]ESTUDIO DE MERCADO'!B$13:T$455,18,0)</f>
        <v>446303.89549999998</v>
      </c>
      <c r="F304" s="7"/>
    </row>
    <row r="305" spans="1:6">
      <c r="A305" s="13">
        <v>294</v>
      </c>
      <c r="B305" s="11" t="s">
        <v>376</v>
      </c>
      <c r="C305" s="10" t="s">
        <v>16</v>
      </c>
      <c r="D305" s="6">
        <v>1</v>
      </c>
      <c r="E305" s="14">
        <f>VLOOKUP(B305,'[1]ESTUDIO DE MERCADO'!B$13:T$455,18,0)</f>
        <v>390767.44500000001</v>
      </c>
      <c r="F305" s="7"/>
    </row>
    <row r="306" spans="1:6">
      <c r="A306" s="13">
        <v>295</v>
      </c>
      <c r="B306" s="11" t="s">
        <v>377</v>
      </c>
      <c r="C306" s="10" t="s">
        <v>16</v>
      </c>
      <c r="D306" s="6">
        <v>1</v>
      </c>
      <c r="E306" s="14">
        <f>VLOOKUP(B306,'[1]ESTUDIO DE MERCADO'!B$13:T$455,18,0)</f>
        <v>890485.40500000003</v>
      </c>
      <c r="F306" s="7"/>
    </row>
    <row r="307" spans="1:6">
      <c r="A307" s="13">
        <v>296</v>
      </c>
      <c r="B307" s="11" t="s">
        <v>378</v>
      </c>
      <c r="C307" s="10" t="s">
        <v>16</v>
      </c>
      <c r="D307" s="6">
        <v>1</v>
      </c>
      <c r="E307" s="14">
        <f>VLOOKUP(B307,'[1]ESTUDIO DE MERCADO'!B$13:T$455,18,0)</f>
        <v>497013.52500000002</v>
      </c>
      <c r="F307" s="7"/>
    </row>
    <row r="308" spans="1:6">
      <c r="A308" s="13">
        <v>297</v>
      </c>
      <c r="B308" s="11" t="s">
        <v>383</v>
      </c>
      <c r="C308" s="10" t="s">
        <v>16</v>
      </c>
      <c r="D308" s="6">
        <v>1</v>
      </c>
      <c r="E308" s="14">
        <f>VLOOKUP(B308,'[1]ESTUDIO DE MERCADO'!B$13:T$455,18,0)</f>
        <v>364514.33499999996</v>
      </c>
      <c r="F308" s="7"/>
    </row>
    <row r="309" spans="1:6">
      <c r="A309" s="13">
        <v>298</v>
      </c>
      <c r="B309" s="11" t="s">
        <v>384</v>
      </c>
      <c r="C309" s="10" t="s">
        <v>16</v>
      </c>
      <c r="D309" s="6">
        <v>1</v>
      </c>
      <c r="E309" s="14">
        <f>VLOOKUP(B309,'[1]ESTUDIO DE MERCADO'!B$13:T$455,18,0)</f>
        <v>498809.08999999997</v>
      </c>
      <c r="F309" s="7"/>
    </row>
    <row r="310" spans="1:6">
      <c r="A310" s="13">
        <v>299</v>
      </c>
      <c r="B310" s="11" t="s">
        <v>385</v>
      </c>
      <c r="C310" s="10" t="s">
        <v>16</v>
      </c>
      <c r="D310" s="6">
        <v>1</v>
      </c>
      <c r="E310" s="14">
        <f>VLOOKUP(B310,'[1]ESTUDIO DE MERCADO'!B$13:T$455,18,0)</f>
        <v>285381.56</v>
      </c>
      <c r="F310" s="7"/>
    </row>
    <row r="311" spans="1:6">
      <c r="A311" s="13">
        <v>300</v>
      </c>
      <c r="B311" s="11" t="s">
        <v>386</v>
      </c>
      <c r="C311" s="10" t="s">
        <v>16</v>
      </c>
      <c r="D311" s="6">
        <v>1</v>
      </c>
      <c r="E311" s="14">
        <f>VLOOKUP(B311,'[1]ESTUDIO DE MERCADO'!B$13:T$455,18,0)</f>
        <v>160116.01</v>
      </c>
      <c r="F311" s="7"/>
    </row>
    <row r="312" spans="1:6">
      <c r="A312" s="13">
        <v>301</v>
      </c>
      <c r="B312" s="11" t="s">
        <v>387</v>
      </c>
      <c r="C312" s="10" t="s">
        <v>16</v>
      </c>
      <c r="D312" s="6">
        <v>1</v>
      </c>
      <c r="E312" s="14">
        <f>VLOOKUP(B312,'[1]ESTUDIO DE MERCADO'!B$13:T$455,18,0)</f>
        <v>522079.24</v>
      </c>
      <c r="F312" s="7"/>
    </row>
    <row r="313" spans="1:6">
      <c r="A313" s="13">
        <v>302</v>
      </c>
      <c r="B313" s="11" t="s">
        <v>388</v>
      </c>
      <c r="C313" s="10" t="s">
        <v>16</v>
      </c>
      <c r="D313" s="6">
        <v>1</v>
      </c>
      <c r="E313" s="14">
        <f>VLOOKUP(B313,'[1]ESTUDIO DE MERCADO'!B$13:T$455,18,0)</f>
        <v>671474.80050000001</v>
      </c>
      <c r="F313" s="7"/>
    </row>
    <row r="314" spans="1:6">
      <c r="A314" s="13">
        <v>303</v>
      </c>
      <c r="B314" s="11" t="s">
        <v>389</v>
      </c>
      <c r="C314" s="10" t="s">
        <v>16</v>
      </c>
      <c r="D314" s="6">
        <v>1</v>
      </c>
      <c r="E314" s="14">
        <f>VLOOKUP(B314,'[1]ESTUDIO DE MERCADO'!B$13:T$455,18,0)</f>
        <v>787593.3</v>
      </c>
      <c r="F314" s="7"/>
    </row>
    <row r="315" spans="1:6">
      <c r="A315" s="13">
        <v>304</v>
      </c>
      <c r="B315" s="11" t="s">
        <v>390</v>
      </c>
      <c r="C315" s="10" t="s">
        <v>16</v>
      </c>
      <c r="D315" s="6">
        <v>1</v>
      </c>
      <c r="E315" s="14">
        <f>VLOOKUP(B315,'[1]ESTUDIO DE MERCADO'!B$13:T$455,18,0)</f>
        <v>5236870.2850000001</v>
      </c>
      <c r="F315" s="7"/>
    </row>
    <row r="316" spans="1:6">
      <c r="A316" s="13">
        <v>305</v>
      </c>
      <c r="B316" s="11" t="s">
        <v>391</v>
      </c>
      <c r="C316" s="10" t="s">
        <v>16</v>
      </c>
      <c r="D316" s="6">
        <v>1</v>
      </c>
      <c r="E316" s="14">
        <f>VLOOKUP(B316,'[1]ESTUDIO DE MERCADO'!B$13:T$455,18,0)</f>
        <v>671474.80050000001</v>
      </c>
      <c r="F316" s="7"/>
    </row>
    <row r="317" spans="1:6">
      <c r="A317" s="13">
        <v>306</v>
      </c>
      <c r="B317" s="11" t="s">
        <v>396</v>
      </c>
      <c r="C317" s="10" t="s">
        <v>16</v>
      </c>
      <c r="D317" s="6">
        <v>1</v>
      </c>
      <c r="E317" s="14">
        <f>VLOOKUP(B317,'[1]ESTUDIO DE MERCADO'!B$13:T$455,18,0)</f>
        <v>258492.16</v>
      </c>
      <c r="F317" s="7"/>
    </row>
    <row r="318" spans="1:6">
      <c r="A318" s="13">
        <v>307</v>
      </c>
      <c r="B318" s="11" t="s">
        <v>397</v>
      </c>
      <c r="C318" s="10" t="s">
        <v>16</v>
      </c>
      <c r="D318" s="6">
        <v>1</v>
      </c>
      <c r="E318" s="14">
        <f>VLOOKUP(B318,'[1]ESTUDIO DE MERCADO'!B$13:T$455,18,0)</f>
        <v>747203.9</v>
      </c>
      <c r="F318" s="7"/>
    </row>
    <row r="319" spans="1:6">
      <c r="A319" s="13">
        <v>308</v>
      </c>
      <c r="B319" s="11" t="s">
        <v>398</v>
      </c>
      <c r="C319" s="10" t="s">
        <v>16</v>
      </c>
      <c r="D319" s="6">
        <v>1</v>
      </c>
      <c r="E319" s="14">
        <f>VLOOKUP(B319,'[1]ESTUDIO DE MERCADO'!B$13:T$455,18,0)</f>
        <v>594733.91500000004</v>
      </c>
      <c r="F319" s="7"/>
    </row>
    <row r="320" spans="1:6">
      <c r="A320" s="13">
        <v>309</v>
      </c>
      <c r="B320" s="11" t="s">
        <v>399</v>
      </c>
      <c r="C320" s="10" t="s">
        <v>16</v>
      </c>
      <c r="D320" s="6">
        <v>1</v>
      </c>
      <c r="E320" s="14">
        <f>VLOOKUP(B320,'[1]ESTUDIO DE MERCADO'!B$13:T$455,18,0)</f>
        <v>594733.91500000004</v>
      </c>
      <c r="F320" s="7"/>
    </row>
    <row r="321" spans="1:6">
      <c r="A321" s="13">
        <v>310</v>
      </c>
      <c r="B321" s="11" t="s">
        <v>400</v>
      </c>
      <c r="C321" s="10" t="s">
        <v>16</v>
      </c>
      <c r="D321" s="6">
        <v>1</v>
      </c>
      <c r="E321" s="14">
        <f>VLOOKUP(B321,'[1]ESTUDIO DE MERCADO'!B$13:T$455,18,0)</f>
        <v>5536741.5700000003</v>
      </c>
      <c r="F321" s="7"/>
    </row>
    <row r="322" spans="1:6">
      <c r="A322" s="13">
        <v>311</v>
      </c>
      <c r="B322" s="11" t="s">
        <v>401</v>
      </c>
      <c r="C322" s="10" t="s">
        <v>16</v>
      </c>
      <c r="D322" s="6">
        <v>1</v>
      </c>
      <c r="E322" s="14">
        <f>VLOOKUP(B322,'[1]ESTUDIO DE MERCADO'!B$13:T$455,18,0)</f>
        <v>5536741.5700000003</v>
      </c>
      <c r="F322" s="7"/>
    </row>
    <row r="323" spans="1:6">
      <c r="A323" s="13">
        <v>312</v>
      </c>
      <c r="B323" s="11" t="s">
        <v>402</v>
      </c>
      <c r="C323" s="10" t="s">
        <v>16</v>
      </c>
      <c r="D323" s="6">
        <v>1</v>
      </c>
      <c r="E323" s="14">
        <f>VLOOKUP(B323,'[1]ESTUDIO DE MERCADO'!B$13:T$455,18,0)</f>
        <v>787593.3</v>
      </c>
      <c r="F323" s="7"/>
    </row>
    <row r="324" spans="1:6">
      <c r="A324" s="13">
        <v>313</v>
      </c>
      <c r="B324" s="11" t="s">
        <v>403</v>
      </c>
      <c r="C324" s="10" t="s">
        <v>16</v>
      </c>
      <c r="D324" s="6">
        <v>1</v>
      </c>
      <c r="E324" s="14">
        <f>VLOOKUP(B324,'[1]ESTUDIO DE MERCADO'!B$13:T$455,18,0)</f>
        <v>5236870.2850000001</v>
      </c>
      <c r="F324" s="7"/>
    </row>
    <row r="325" spans="1:6">
      <c r="A325" s="13">
        <v>314</v>
      </c>
      <c r="B325" s="11" t="s">
        <v>404</v>
      </c>
      <c r="C325" s="10" t="s">
        <v>16</v>
      </c>
      <c r="D325" s="6">
        <v>1</v>
      </c>
      <c r="E325" s="14">
        <f>VLOOKUP(B325,'[1]ESTUDIO DE MERCADO'!B$13:T$455,18,0)</f>
        <v>5236870.2850000001</v>
      </c>
      <c r="F325" s="7"/>
    </row>
    <row r="326" spans="1:6">
      <c r="A326" s="13">
        <v>315</v>
      </c>
      <c r="B326" s="11" t="s">
        <v>406</v>
      </c>
      <c r="C326" s="10" t="s">
        <v>16</v>
      </c>
      <c r="D326" s="6">
        <v>1</v>
      </c>
      <c r="E326" s="14">
        <f>VLOOKUP(B326,'[1]ESTUDIO DE MERCADO'!B$13:T$455,18,0)</f>
        <v>357446.19</v>
      </c>
      <c r="F326" s="7"/>
    </row>
    <row r="327" spans="1:6">
      <c r="A327" s="13">
        <v>316</v>
      </c>
      <c r="B327" s="11" t="s">
        <v>409</v>
      </c>
      <c r="C327" s="10" t="s">
        <v>16</v>
      </c>
      <c r="D327" s="6">
        <v>1</v>
      </c>
      <c r="E327" s="14">
        <f>VLOOKUP(B327,'[1]ESTUDIO DE MERCADO'!B$13:T$455,18,0)</f>
        <v>258492.16</v>
      </c>
      <c r="F327" s="7"/>
    </row>
    <row r="328" spans="1:6">
      <c r="A328" s="13">
        <v>317</v>
      </c>
      <c r="B328" s="11" t="s">
        <v>411</v>
      </c>
      <c r="C328" s="10" t="s">
        <v>16</v>
      </c>
      <c r="D328" s="6">
        <v>1</v>
      </c>
      <c r="E328" s="14">
        <f>VLOOKUP(B328,'[1]ESTUDIO DE MERCADO'!B$13:T$455,18,0)</f>
        <v>671474.80050000001</v>
      </c>
      <c r="F328" s="7"/>
    </row>
    <row r="329" spans="1:6">
      <c r="A329" s="13">
        <v>318</v>
      </c>
      <c r="B329" s="11" t="s">
        <v>412</v>
      </c>
      <c r="C329" s="10" t="s">
        <v>16</v>
      </c>
      <c r="D329" s="6">
        <v>1</v>
      </c>
      <c r="E329" s="14">
        <f>VLOOKUP(B329,'[1]ESTUDIO DE MERCADO'!B$13:T$455,18,0)</f>
        <v>1409590.06</v>
      </c>
      <c r="F329" s="7"/>
    </row>
    <row r="330" spans="1:6">
      <c r="A330" s="13">
        <v>319</v>
      </c>
      <c r="B330" s="11" t="s">
        <v>413</v>
      </c>
      <c r="C330" s="10" t="s">
        <v>16</v>
      </c>
      <c r="D330" s="6">
        <v>1</v>
      </c>
      <c r="E330" s="14">
        <f>VLOOKUP(B330,'[1]ESTUDIO DE MERCADO'!B$13:T$455,18,0)</f>
        <v>3853148.76</v>
      </c>
      <c r="F330" s="7"/>
    </row>
    <row r="331" spans="1:6">
      <c r="A331" s="13">
        <v>320</v>
      </c>
      <c r="B331" s="11" t="s">
        <v>414</v>
      </c>
      <c r="C331" s="10" t="s">
        <v>16</v>
      </c>
      <c r="D331" s="6">
        <v>1</v>
      </c>
      <c r="E331" s="14">
        <f>VLOOKUP(B331,'[1]ESTUDIO DE MERCADO'!B$13:T$455,18,0)</f>
        <v>3853148.76</v>
      </c>
      <c r="F331" s="7"/>
    </row>
    <row r="332" spans="1:6">
      <c r="A332" s="13">
        <v>321</v>
      </c>
      <c r="B332" s="11" t="s">
        <v>415</v>
      </c>
      <c r="C332" s="10" t="s">
        <v>16</v>
      </c>
      <c r="D332" s="6">
        <v>1</v>
      </c>
      <c r="E332" s="14">
        <f>VLOOKUP(B332,'[1]ESTUDIO DE MERCADO'!B$13:T$455,18,0)</f>
        <v>91872.81</v>
      </c>
      <c r="F332" s="7"/>
    </row>
    <row r="333" spans="1:6">
      <c r="A333" s="13">
        <v>322</v>
      </c>
      <c r="B333" s="11" t="s">
        <v>417</v>
      </c>
      <c r="C333" s="10" t="s">
        <v>16</v>
      </c>
      <c r="D333" s="6">
        <v>1</v>
      </c>
      <c r="E333" s="14">
        <f>VLOOKUP(B333,'[1]ESTUDIO DE MERCADO'!B$13:T$455,18,0)</f>
        <v>345329.37</v>
      </c>
      <c r="F333" s="7"/>
    </row>
    <row r="334" spans="1:6">
      <c r="A334" s="13">
        <v>323</v>
      </c>
      <c r="B334" s="11" t="s">
        <v>418</v>
      </c>
      <c r="C334" s="10" t="s">
        <v>16</v>
      </c>
      <c r="D334" s="6">
        <v>1</v>
      </c>
      <c r="E334" s="14">
        <f>VLOOKUP(B334,'[1]ESTUDIO DE MERCADO'!B$13:T$455,18,0)</f>
        <v>540208.22499999998</v>
      </c>
      <c r="F334" s="7"/>
    </row>
    <row r="335" spans="1:6">
      <c r="A335" s="13">
        <v>324</v>
      </c>
      <c r="B335" s="11" t="s">
        <v>419</v>
      </c>
      <c r="C335" s="10" t="s">
        <v>16</v>
      </c>
      <c r="D335" s="6">
        <v>1</v>
      </c>
      <c r="E335" s="14">
        <f>VLOOKUP(B335,'[1]ESTUDIO DE MERCADO'!B$13:T$455,18,0)</f>
        <v>109051.38</v>
      </c>
      <c r="F335" s="7"/>
    </row>
    <row r="336" spans="1:6">
      <c r="A336" s="13">
        <v>325</v>
      </c>
      <c r="B336" s="11" t="s">
        <v>420</v>
      </c>
      <c r="C336" s="10" t="s">
        <v>16</v>
      </c>
      <c r="D336" s="6">
        <v>1</v>
      </c>
      <c r="E336" s="14">
        <f>VLOOKUP(B336,'[1]ESTUDIO DE MERCADO'!B$13:T$455,18,0)</f>
        <v>436205.52</v>
      </c>
      <c r="F336" s="7"/>
    </row>
    <row r="337" spans="1:6">
      <c r="A337" s="13">
        <v>326</v>
      </c>
      <c r="B337" s="11" t="s">
        <v>421</v>
      </c>
      <c r="C337" s="10" t="s">
        <v>16</v>
      </c>
      <c r="D337" s="6">
        <v>1</v>
      </c>
      <c r="E337" s="14">
        <f>VLOOKUP(B337,'[1]ESTUDIO DE MERCADO'!B$13:T$455,18,0)</f>
        <v>436205.52</v>
      </c>
      <c r="F337" s="7"/>
    </row>
    <row r="338" spans="1:6">
      <c r="A338" s="13">
        <v>327</v>
      </c>
      <c r="B338" s="11" t="s">
        <v>422</v>
      </c>
      <c r="C338" s="10" t="s">
        <v>16</v>
      </c>
      <c r="D338" s="6">
        <v>1</v>
      </c>
      <c r="E338" s="14">
        <f>VLOOKUP(B338,'[1]ESTUDIO DE MERCADO'!B$13:T$455,18,0)</f>
        <v>616141.97499999998</v>
      </c>
      <c r="F338" s="7"/>
    </row>
    <row r="339" spans="1:6">
      <c r="A339" s="13">
        <v>328</v>
      </c>
      <c r="B339" s="11" t="s">
        <v>423</v>
      </c>
      <c r="C339" s="10" t="s">
        <v>16</v>
      </c>
      <c r="D339" s="6">
        <v>1</v>
      </c>
      <c r="E339" s="14">
        <f>VLOOKUP(B339,'[1]ESTUDIO DE MERCADO'!B$13:T$455,18,0)</f>
        <v>497013.52500000002</v>
      </c>
      <c r="F339" s="7"/>
    </row>
    <row r="340" spans="1:6">
      <c r="A340" s="13">
        <v>329</v>
      </c>
      <c r="B340" s="11" t="s">
        <v>424</v>
      </c>
      <c r="C340" s="10" t="s">
        <v>16</v>
      </c>
      <c r="D340" s="6">
        <v>1</v>
      </c>
      <c r="E340" s="14">
        <f>VLOOKUP(B340,'[1]ESTUDIO DE MERCADO'!B$13:T$455,18,0)</f>
        <v>437409.95499999996</v>
      </c>
      <c r="F340" s="7"/>
    </row>
    <row r="341" spans="1:6">
      <c r="A341" s="13">
        <v>330</v>
      </c>
      <c r="B341" s="11" t="s">
        <v>425</v>
      </c>
      <c r="C341" s="10" t="s">
        <v>16</v>
      </c>
      <c r="D341" s="6">
        <v>1</v>
      </c>
      <c r="E341" s="14">
        <f>VLOOKUP(B341,'[1]ESTUDIO DE MERCADO'!B$13:T$455,18,0)</f>
        <v>504867.5</v>
      </c>
      <c r="F341" s="7"/>
    </row>
    <row r="342" spans="1:6">
      <c r="A342" s="13">
        <v>331</v>
      </c>
      <c r="B342" s="11" t="s">
        <v>426</v>
      </c>
      <c r="C342" s="10" t="s">
        <v>16</v>
      </c>
      <c r="D342" s="6">
        <v>1</v>
      </c>
      <c r="E342" s="14">
        <f>VLOOKUP(B342,'[1]ESTUDIO DE MERCADO'!B$13:T$455,18,0)</f>
        <v>5238505.18</v>
      </c>
      <c r="F342" s="7"/>
    </row>
    <row r="343" spans="1:6">
      <c r="A343" s="13">
        <v>332</v>
      </c>
      <c r="B343" s="11" t="s">
        <v>427</v>
      </c>
      <c r="C343" s="10" t="s">
        <v>16</v>
      </c>
      <c r="D343" s="6">
        <v>1</v>
      </c>
      <c r="E343" s="14">
        <f>VLOOKUP(B343,'[1]ESTUDIO DE MERCADO'!B$13:T$455,18,0)</f>
        <v>1089504.0649999999</v>
      </c>
      <c r="F343" s="7"/>
    </row>
    <row r="344" spans="1:6">
      <c r="A344" s="13">
        <v>333</v>
      </c>
      <c r="B344" s="11" t="s">
        <v>428</v>
      </c>
      <c r="C344" s="10" t="s">
        <v>16</v>
      </c>
      <c r="D344" s="6">
        <v>1</v>
      </c>
      <c r="E344" s="14">
        <f>VLOOKUP(B344,'[1]ESTUDIO DE MERCADO'!B$13:T$455,18,0)</f>
        <v>352397.51500000001</v>
      </c>
      <c r="F344" s="7"/>
    </row>
    <row r="345" spans="1:6">
      <c r="A345" s="13">
        <v>334</v>
      </c>
      <c r="B345" s="11" t="s">
        <v>430</v>
      </c>
      <c r="C345" s="10" t="s">
        <v>16</v>
      </c>
      <c r="D345" s="6">
        <v>1</v>
      </c>
      <c r="E345" s="14">
        <f>VLOOKUP(B345,'[1]ESTUDIO DE MERCADO'!B$13:T$455,18,0)</f>
        <v>78759.33</v>
      </c>
      <c r="F345" s="7"/>
    </row>
    <row r="346" spans="1:6">
      <c r="A346" s="13">
        <v>335</v>
      </c>
      <c r="B346" s="11" t="s">
        <v>431</v>
      </c>
      <c r="C346" s="10" t="s">
        <v>16</v>
      </c>
      <c r="D346" s="6">
        <v>1</v>
      </c>
      <c r="E346" s="14">
        <f>VLOOKUP(B346,'[1]ESTUDIO DE MERCADO'!B$13:T$455,18,0)</f>
        <v>96934.56</v>
      </c>
      <c r="F346" s="7"/>
    </row>
    <row r="347" spans="1:6">
      <c r="A347" s="13">
        <v>336</v>
      </c>
      <c r="B347" s="11" t="s">
        <v>433</v>
      </c>
      <c r="C347" s="10" t="s">
        <v>16</v>
      </c>
      <c r="D347" s="6">
        <v>1</v>
      </c>
      <c r="E347" s="14">
        <f>VLOOKUP(B347,'[1]ESTUDIO DE MERCADO'!B$13:T$455,18,0)</f>
        <v>19184.965</v>
      </c>
      <c r="F347" s="7"/>
    </row>
    <row r="348" spans="1:6">
      <c r="A348" s="13">
        <v>337</v>
      </c>
      <c r="B348" s="11" t="s">
        <v>434</v>
      </c>
      <c r="C348" s="10" t="s">
        <v>16</v>
      </c>
      <c r="D348" s="6">
        <v>1</v>
      </c>
      <c r="E348" s="14">
        <f>VLOOKUP(B348,'[1]ESTUDIO DE MERCADO'!B$13:T$455,18,0)</f>
        <v>794662.47050000005</v>
      </c>
      <c r="F348" s="7"/>
    </row>
    <row r="349" spans="1:6">
      <c r="A349" s="13">
        <v>338</v>
      </c>
      <c r="B349" s="11" t="s">
        <v>435</v>
      </c>
      <c r="C349" s="10" t="s">
        <v>16</v>
      </c>
      <c r="D349" s="6">
        <v>1</v>
      </c>
      <c r="E349" s="14">
        <f>VLOOKUP(B349,'[1]ESTUDIO DE MERCADO'!B$13:T$455,18,0)</f>
        <v>4224.3145000000004</v>
      </c>
      <c r="F349" s="7"/>
    </row>
    <row r="350" spans="1:6">
      <c r="A350" s="13">
        <v>339</v>
      </c>
      <c r="B350" s="11" t="s">
        <v>436</v>
      </c>
      <c r="C350" s="10" t="s">
        <v>16</v>
      </c>
      <c r="D350" s="6">
        <v>1</v>
      </c>
      <c r="E350" s="14">
        <f>VLOOKUP(B350,'[1]ESTUDIO DE MERCADO'!B$13:T$455,18,0)</f>
        <v>358455.92499999999</v>
      </c>
      <c r="F350" s="7"/>
    </row>
    <row r="351" spans="1:6">
      <c r="A351" s="13">
        <v>340</v>
      </c>
      <c r="B351" s="11" t="s">
        <v>437</v>
      </c>
      <c r="C351" s="10" t="s">
        <v>16</v>
      </c>
      <c r="D351" s="6">
        <v>1</v>
      </c>
      <c r="E351" s="14">
        <f>VLOOKUP(B351,'[1]ESTUDIO DE MERCADO'!B$13:T$455,18,0)</f>
        <v>288784.20999999996</v>
      </c>
      <c r="F351" s="7"/>
    </row>
    <row r="352" spans="1:6">
      <c r="A352" s="13">
        <v>341</v>
      </c>
      <c r="B352" s="11" t="s">
        <v>438</v>
      </c>
      <c r="C352" s="10" t="s">
        <v>16</v>
      </c>
      <c r="D352" s="6">
        <v>1</v>
      </c>
      <c r="E352" s="14">
        <f>VLOOKUP(B352,'[1]ESTUDIO DE MERCADO'!B$13:T$455,18,0)</f>
        <v>358455.92499999999</v>
      </c>
      <c r="F352" s="7"/>
    </row>
    <row r="353" spans="1:6">
      <c r="A353" s="13">
        <v>342</v>
      </c>
      <c r="B353" s="11" t="s">
        <v>439</v>
      </c>
      <c r="C353" s="10" t="s">
        <v>16</v>
      </c>
      <c r="D353" s="6">
        <v>1</v>
      </c>
      <c r="E353" s="14">
        <f>VLOOKUP(B353,'[1]ESTUDIO DE MERCADO'!B$13:T$455,18,0)</f>
        <v>125207.14</v>
      </c>
      <c r="F353" s="7"/>
    </row>
    <row r="354" spans="1:6">
      <c r="A354" s="13">
        <v>343</v>
      </c>
      <c r="B354" s="11" t="s">
        <v>442</v>
      </c>
      <c r="C354" s="10" t="s">
        <v>16</v>
      </c>
      <c r="D354" s="6">
        <v>1</v>
      </c>
      <c r="E354" s="14">
        <f>VLOOKUP(B354,'[1]ESTUDIO DE MERCADO'!B$13:T$455,18,0)</f>
        <v>378650.625</v>
      </c>
      <c r="F354" s="7"/>
    </row>
    <row r="355" spans="1:6">
      <c r="A355" s="13">
        <v>344</v>
      </c>
      <c r="B355" s="11" t="s">
        <v>444</v>
      </c>
      <c r="C355" s="10" t="s">
        <v>16</v>
      </c>
      <c r="D355" s="6">
        <v>1</v>
      </c>
      <c r="E355" s="14">
        <f>VLOOKUP(B355,'[1]ESTUDIO DE MERCADO'!B$13:T$455,18,0)</f>
        <v>246375.34</v>
      </c>
      <c r="F355" s="7"/>
    </row>
    <row r="356" spans="1:6">
      <c r="A356" s="13">
        <v>345</v>
      </c>
      <c r="B356" s="11" t="s">
        <v>445</v>
      </c>
      <c r="C356" s="10" t="s">
        <v>16</v>
      </c>
      <c r="D356" s="6">
        <v>1</v>
      </c>
      <c r="E356" s="14">
        <f>VLOOKUP(B356,'[1]ESTUDIO DE MERCADO'!B$13:T$455,18,0)</f>
        <v>6058.41</v>
      </c>
      <c r="F356" s="7"/>
    </row>
    <row r="357" spans="1:6">
      <c r="A357" s="13">
        <v>346</v>
      </c>
      <c r="B357" s="11" t="s">
        <v>446</v>
      </c>
      <c r="C357" s="10" t="s">
        <v>16</v>
      </c>
      <c r="D357" s="6">
        <v>1</v>
      </c>
      <c r="E357" s="14">
        <f>VLOOKUP(B357,'[1]ESTUDIO DE MERCADO'!B$13:T$455,18,0)</f>
        <v>2140887</v>
      </c>
      <c r="F357" s="7"/>
    </row>
    <row r="358" spans="1:6">
      <c r="A358" s="13">
        <v>347</v>
      </c>
      <c r="B358" s="11" t="s">
        <v>447</v>
      </c>
      <c r="C358" s="10" t="s">
        <v>16</v>
      </c>
      <c r="D358" s="6">
        <v>1</v>
      </c>
      <c r="E358" s="14">
        <f>VLOOKUP(B358,'[1]ESTUDIO DE MERCADO'!B$13:T$455,18,0)</f>
        <v>78759.33</v>
      </c>
      <c r="F358" s="7"/>
    </row>
    <row r="359" spans="1:6">
      <c r="A359" s="13">
        <v>348</v>
      </c>
      <c r="B359" s="11" t="s">
        <v>448</v>
      </c>
      <c r="C359" s="10" t="s">
        <v>16</v>
      </c>
      <c r="D359" s="6">
        <v>1</v>
      </c>
      <c r="E359" s="14">
        <f>VLOOKUP(B359,'[1]ESTUDIO DE MERCADO'!B$13:T$455,18,0)</f>
        <v>176703.625</v>
      </c>
      <c r="F359" s="7"/>
    </row>
    <row r="360" spans="1:6">
      <c r="A360" s="13">
        <v>349</v>
      </c>
      <c r="B360" s="11" t="s">
        <v>451</v>
      </c>
      <c r="C360" s="10" t="s">
        <v>16</v>
      </c>
      <c r="D360" s="6">
        <v>1</v>
      </c>
      <c r="E360" s="14">
        <f>VLOOKUP(B360,'[1]ESTUDIO DE MERCADO'!B$13:T$455,18,0)</f>
        <v>4137893.0044999998</v>
      </c>
      <c r="F360" s="7"/>
    </row>
    <row r="361" spans="1:6">
      <c r="A361" s="13">
        <v>350</v>
      </c>
      <c r="B361" s="11" t="s">
        <v>452</v>
      </c>
      <c r="C361" s="10" t="s">
        <v>16</v>
      </c>
      <c r="D361" s="6">
        <v>1</v>
      </c>
      <c r="E361" s="14">
        <f>VLOOKUP(B361,'[1]ESTUDIO DE MERCADO'!B$13:T$455,18,0)</f>
        <v>58563.604500000001</v>
      </c>
      <c r="F361" s="7"/>
    </row>
    <row r="362" spans="1:6">
      <c r="A362" s="13">
        <v>351</v>
      </c>
      <c r="B362" s="11" t="s">
        <v>453</v>
      </c>
      <c r="C362" s="10" t="s">
        <v>16</v>
      </c>
      <c r="D362" s="6">
        <v>1</v>
      </c>
      <c r="E362" s="14">
        <f>VLOOKUP(B362,'[1]ESTUDIO DE MERCADO'!B$13:T$455,18,0)</f>
        <v>46914.17</v>
      </c>
      <c r="F362" s="7"/>
    </row>
    <row r="363" spans="1:6">
      <c r="A363" s="13">
        <v>352</v>
      </c>
      <c r="B363" s="11" t="s">
        <v>454</v>
      </c>
      <c r="C363" s="10" t="s">
        <v>16</v>
      </c>
      <c r="D363" s="6">
        <v>1</v>
      </c>
      <c r="E363" s="14">
        <f>VLOOKUP(B363,'[1]ESTUDIO DE MERCADO'!B$13:T$455,18,0)</f>
        <v>58715.7255</v>
      </c>
      <c r="F363" s="7"/>
    </row>
    <row r="364" spans="1:6">
      <c r="A364" s="13">
        <v>353</v>
      </c>
      <c r="B364" s="11" t="s">
        <v>455</v>
      </c>
      <c r="C364" s="10" t="s">
        <v>16</v>
      </c>
      <c r="D364" s="6">
        <v>1</v>
      </c>
      <c r="E364" s="14">
        <f>VLOOKUP(B364,'[1]ESTUDIO DE MERCADO'!B$13:T$455,18,0)</f>
        <v>58715.7255</v>
      </c>
      <c r="F364" s="7"/>
    </row>
    <row r="365" spans="1:6">
      <c r="A365" s="13">
        <v>354</v>
      </c>
      <c r="B365" s="11" t="s">
        <v>456</v>
      </c>
      <c r="C365" s="10" t="s">
        <v>16</v>
      </c>
      <c r="D365" s="6">
        <v>1</v>
      </c>
      <c r="E365" s="14">
        <f>VLOOKUP(B365,'[1]ESTUDIO DE MERCADO'!B$13:T$455,18,0)</f>
        <v>58715.7255</v>
      </c>
      <c r="F365" s="7"/>
    </row>
    <row r="366" spans="1:6">
      <c r="A366" s="13">
        <v>355</v>
      </c>
      <c r="B366" s="11" t="s">
        <v>457</v>
      </c>
      <c r="C366" s="10" t="s">
        <v>16</v>
      </c>
      <c r="D366" s="6">
        <v>1</v>
      </c>
      <c r="E366" s="14">
        <f>VLOOKUP(B366,'[1]ESTUDIO DE MERCADO'!B$13:T$455,18,0)</f>
        <v>245588.28</v>
      </c>
      <c r="F366" s="7"/>
    </row>
    <row r="367" spans="1:6">
      <c r="A367" s="13">
        <v>356</v>
      </c>
      <c r="B367" s="11" t="s">
        <v>459</v>
      </c>
      <c r="C367" s="10" t="s">
        <v>16</v>
      </c>
      <c r="D367" s="6">
        <v>1</v>
      </c>
      <c r="E367" s="14">
        <f>VLOOKUP(B367,'[1]ESTUDIO DE MERCADO'!B$13:T$455,18,0)</f>
        <v>3054321.01</v>
      </c>
      <c r="F367" s="7"/>
    </row>
    <row r="368" spans="1:6">
      <c r="A368" s="13">
        <v>357</v>
      </c>
      <c r="B368" s="11" t="s">
        <v>461</v>
      </c>
      <c r="C368" s="10" t="s">
        <v>16</v>
      </c>
      <c r="D368" s="6">
        <v>1</v>
      </c>
      <c r="E368" s="14">
        <f>VLOOKUP(B368,'[1]ESTUDIO DE MERCADO'!B$13:T$455,18,0)</f>
        <v>2928231.5</v>
      </c>
      <c r="F368" s="7"/>
    </row>
    <row r="369" spans="1:6">
      <c r="A369" s="13">
        <v>358</v>
      </c>
      <c r="B369" s="11" t="s">
        <v>462</v>
      </c>
      <c r="C369" s="10" t="s">
        <v>16</v>
      </c>
      <c r="D369" s="6">
        <v>1</v>
      </c>
      <c r="E369" s="14">
        <f>VLOOKUP(B369,'[1]ESTUDIO DE MERCADO'!B$13:T$455,18,0)</f>
        <v>529101.14</v>
      </c>
      <c r="F369" s="7"/>
    </row>
    <row r="370" spans="1:6">
      <c r="A370" s="55" t="s">
        <v>465</v>
      </c>
      <c r="B370" s="56"/>
      <c r="C370" s="56"/>
      <c r="D370" s="57"/>
      <c r="E370" s="14">
        <f>SUM(E12:E369)</f>
        <v>412610775.05099982</v>
      </c>
      <c r="F370" s="14">
        <f>SUM(F12:F369)</f>
        <v>0</v>
      </c>
    </row>
  </sheetData>
  <autoFilter ref="A11:F370" xr:uid="{40F1D6EA-CBBA-429A-98F9-C1CC974AD2E1}"/>
  <mergeCells count="16">
    <mergeCell ref="A370:D370"/>
    <mergeCell ref="B9:F9"/>
    <mergeCell ref="A10:F10"/>
    <mergeCell ref="B6:C6"/>
    <mergeCell ref="D6:D7"/>
    <mergeCell ref="E6:F7"/>
    <mergeCell ref="B7:C7"/>
    <mergeCell ref="B8:C8"/>
    <mergeCell ref="E8:F8"/>
    <mergeCell ref="B5:C5"/>
    <mergeCell ref="E5:F5"/>
    <mergeCell ref="A1:A3"/>
    <mergeCell ref="B1:D3"/>
    <mergeCell ref="E1:F3"/>
    <mergeCell ref="B4:C4"/>
    <mergeCell ref="E4:F4"/>
  </mergeCells>
  <dataValidations count="3"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371:F1048576" xr:uid="{5D65730F-7BF9-4DE8-B034-3DEB5ECD0E75}">
      <formula1>#REF!</formula1>
    </dataValidation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1 D4:D6 D8" xr:uid="{26A57291-CFF1-4ACC-944C-1DA607DB1932}"/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2:F369" xr:uid="{9F791613-F3C6-4543-AD27-637B6888CCC5}">
      <formula1>E12</formula1>
    </dataValidation>
  </dataValidations>
  <pageMargins left="0.7" right="0.7" top="0.75" bottom="0.75" header="0.3" footer="0.3"/>
  <pageSetup scale="52" orientation="portrait" horizontalDpi="0" verticalDpi="0" r:id="rId1"/>
  <colBreaks count="1" manualBreakCount="1">
    <brk id="6" max="4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5D50A-D82F-41FE-803A-8791DEB72056}">
  <sheetPr>
    <tabColor theme="6"/>
  </sheetPr>
  <dimension ref="A1:F358"/>
  <sheetViews>
    <sheetView showGridLines="0" topLeftCell="A330" zoomScale="98" zoomScaleNormal="98" workbookViewId="0">
      <selection activeCell="A358" sqref="A358:XFD358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2.28515625" style="1" customWidth="1"/>
    <col min="4" max="4" width="15.140625" style="1" bestFit="1" customWidth="1"/>
    <col min="5" max="5" width="16.7109375" style="1" customWidth="1"/>
    <col min="6" max="6" width="19.42578125" style="1" bestFit="1" customWidth="1"/>
    <col min="7" max="16384" width="11.42578125" style="1"/>
  </cols>
  <sheetData>
    <row r="1" spans="1:6" ht="12.75" customHeight="1">
      <c r="A1" s="41"/>
      <c r="B1" s="42" t="s">
        <v>0</v>
      </c>
      <c r="C1" s="43"/>
      <c r="D1" s="44"/>
      <c r="E1" s="51" t="s">
        <v>9</v>
      </c>
      <c r="F1" s="52"/>
    </row>
    <row r="2" spans="1:6">
      <c r="A2" s="41"/>
      <c r="B2" s="45"/>
      <c r="C2" s="46"/>
      <c r="D2" s="47"/>
      <c r="E2" s="51"/>
      <c r="F2" s="52"/>
    </row>
    <row r="3" spans="1:6">
      <c r="A3" s="41"/>
      <c r="B3" s="48"/>
      <c r="C3" s="49"/>
      <c r="D3" s="50"/>
      <c r="E3" s="53"/>
      <c r="F3" s="54"/>
    </row>
    <row r="4" spans="1:6">
      <c r="A4" s="2" t="s">
        <v>4</v>
      </c>
      <c r="B4" s="39"/>
      <c r="C4" s="39"/>
      <c r="D4" s="3" t="s">
        <v>10</v>
      </c>
      <c r="E4" s="40"/>
      <c r="F4" s="40"/>
    </row>
    <row r="5" spans="1:6" ht="25.5">
      <c r="A5" s="2" t="s">
        <v>1</v>
      </c>
      <c r="B5" s="39"/>
      <c r="C5" s="39"/>
      <c r="D5" s="3" t="s">
        <v>11</v>
      </c>
      <c r="E5" s="40"/>
      <c r="F5" s="40"/>
    </row>
    <row r="6" spans="1:6">
      <c r="A6" s="2" t="s">
        <v>5</v>
      </c>
      <c r="B6" s="39"/>
      <c r="C6" s="39"/>
      <c r="D6" s="64" t="s">
        <v>12</v>
      </c>
      <c r="E6" s="66"/>
      <c r="F6" s="67"/>
    </row>
    <row r="7" spans="1:6">
      <c r="A7" s="2" t="s">
        <v>6</v>
      </c>
      <c r="B7" s="39"/>
      <c r="C7" s="39"/>
      <c r="D7" s="65"/>
      <c r="E7" s="68"/>
      <c r="F7" s="69"/>
    </row>
    <row r="8" spans="1:6">
      <c r="A8" s="4" t="s">
        <v>7</v>
      </c>
      <c r="B8" s="39"/>
      <c r="C8" s="39"/>
      <c r="D8" s="3" t="s">
        <v>13</v>
      </c>
      <c r="E8" s="40"/>
      <c r="F8" s="40"/>
    </row>
    <row r="9" spans="1:6" ht="48" customHeight="1">
      <c r="A9" s="5" t="s">
        <v>8</v>
      </c>
      <c r="B9" s="58" t="s">
        <v>464</v>
      </c>
      <c r="C9" s="59"/>
      <c r="D9" s="59"/>
      <c r="E9" s="59"/>
      <c r="F9" s="60"/>
    </row>
    <row r="10" spans="1:6">
      <c r="A10" s="61" t="s">
        <v>469</v>
      </c>
      <c r="B10" s="62"/>
      <c r="C10" s="62"/>
      <c r="D10" s="62"/>
      <c r="E10" s="62"/>
      <c r="F10" s="63"/>
    </row>
    <row r="11" spans="1:6" ht="51">
      <c r="A11" s="8" t="s">
        <v>2</v>
      </c>
      <c r="B11" s="8" t="s">
        <v>3</v>
      </c>
      <c r="C11" s="8" t="s">
        <v>16</v>
      </c>
      <c r="D11" s="8" t="s">
        <v>463</v>
      </c>
      <c r="E11" s="9" t="s">
        <v>14</v>
      </c>
      <c r="F11" s="8" t="s">
        <v>15</v>
      </c>
    </row>
    <row r="12" spans="1:6">
      <c r="A12" s="13">
        <v>1</v>
      </c>
      <c r="B12" s="11" t="s">
        <v>17</v>
      </c>
      <c r="C12" s="10" t="s">
        <v>16</v>
      </c>
      <c r="D12" s="6">
        <v>1</v>
      </c>
      <c r="E12" s="18">
        <f>VLOOKUP(B12,'[1]ESTUDIO DE MERCADO'!B$13:T$455,19,0)</f>
        <v>108041.64499999999</v>
      </c>
      <c r="F12" s="7"/>
    </row>
    <row r="13" spans="1:6">
      <c r="A13" s="13">
        <v>2</v>
      </c>
      <c r="B13" s="11" t="s">
        <v>18</v>
      </c>
      <c r="C13" s="10" t="s">
        <v>16</v>
      </c>
      <c r="D13" s="6">
        <v>1</v>
      </c>
      <c r="E13" s="18">
        <f>VLOOKUP(B13,'[1]ESTUDIO DE MERCADO'!B$13:T$455,19,0)</f>
        <v>46446.784500000002</v>
      </c>
      <c r="F13" s="7"/>
    </row>
    <row r="14" spans="1:6">
      <c r="A14" s="13">
        <v>3</v>
      </c>
      <c r="B14" s="11" t="s">
        <v>19</v>
      </c>
      <c r="C14" s="10" t="s">
        <v>20</v>
      </c>
      <c r="D14" s="6">
        <v>1</v>
      </c>
      <c r="E14" s="18">
        <f>VLOOKUP(B14,'[1]ESTUDIO DE MERCADO'!B$13:T$455,19,0)</f>
        <v>54013.385999999999</v>
      </c>
      <c r="F14" s="7"/>
    </row>
    <row r="15" spans="1:6">
      <c r="A15" s="13">
        <v>4</v>
      </c>
      <c r="B15" s="11" t="s">
        <v>21</v>
      </c>
      <c r="C15" s="10" t="s">
        <v>20</v>
      </c>
      <c r="D15" s="6">
        <v>1</v>
      </c>
      <c r="E15" s="18">
        <f>VLOOKUP(B15,'[1]ESTUDIO DE MERCADO'!B$13:T$455,19,0)</f>
        <v>54013.385999999999</v>
      </c>
      <c r="F15" s="7"/>
    </row>
    <row r="16" spans="1:6">
      <c r="A16" s="13">
        <v>5</v>
      </c>
      <c r="B16" s="11" t="s">
        <v>22</v>
      </c>
      <c r="C16" s="10" t="s">
        <v>20</v>
      </c>
      <c r="D16" s="6">
        <v>1</v>
      </c>
      <c r="E16" s="18">
        <f>VLOOKUP(B16,'[1]ESTUDIO DE MERCADO'!B$13:T$455,19,0)</f>
        <v>54013.385999999999</v>
      </c>
      <c r="F16" s="7"/>
    </row>
    <row r="17" spans="1:6">
      <c r="A17" s="13">
        <v>6</v>
      </c>
      <c r="B17" s="11" t="s">
        <v>23</v>
      </c>
      <c r="C17" s="10" t="s">
        <v>20</v>
      </c>
      <c r="D17" s="6">
        <v>1</v>
      </c>
      <c r="E17" s="18">
        <f>VLOOKUP(B17,'[1]ESTUDIO DE MERCADO'!B$13:T$455,19,0)</f>
        <v>52688.074999999997</v>
      </c>
      <c r="F17" s="7"/>
    </row>
    <row r="18" spans="1:6">
      <c r="A18" s="13">
        <v>7</v>
      </c>
      <c r="B18" s="11" t="s">
        <v>24</v>
      </c>
      <c r="C18" s="10" t="s">
        <v>16</v>
      </c>
      <c r="D18" s="6">
        <v>1</v>
      </c>
      <c r="E18" s="18">
        <f>VLOOKUP(B18,'[1]ESTUDIO DE MERCADO'!B$13:T$455,19,0)</f>
        <v>45438.074999999997</v>
      </c>
      <c r="F18" s="7"/>
    </row>
    <row r="19" spans="1:6">
      <c r="A19" s="13">
        <v>8</v>
      </c>
      <c r="B19" s="11" t="s">
        <v>25</v>
      </c>
      <c r="C19" s="10" t="s">
        <v>16</v>
      </c>
      <c r="D19" s="6">
        <v>1</v>
      </c>
      <c r="E19" s="18">
        <f>VLOOKUP(B19,'[1]ESTUDIO DE MERCADO'!B$13:T$455,19,0)</f>
        <v>5805976.25</v>
      </c>
      <c r="F19" s="7"/>
    </row>
    <row r="20" spans="1:6">
      <c r="A20" s="13">
        <v>9</v>
      </c>
      <c r="B20" s="11" t="s">
        <v>26</v>
      </c>
      <c r="C20" s="10" t="s">
        <v>27</v>
      </c>
      <c r="D20" s="6">
        <v>1</v>
      </c>
      <c r="E20" s="18">
        <f>VLOOKUP(B20,'[1]ESTUDIO DE MERCADO'!B$13:T$455,19,0)</f>
        <v>598772.85499999998</v>
      </c>
      <c r="F20" s="7"/>
    </row>
    <row r="21" spans="1:6">
      <c r="A21" s="13">
        <v>10</v>
      </c>
      <c r="B21" s="11" t="s">
        <v>28</v>
      </c>
      <c r="C21" s="10" t="s">
        <v>16</v>
      </c>
      <c r="D21" s="6">
        <v>1</v>
      </c>
      <c r="E21" s="18">
        <f>VLOOKUP(B21,'[1]ESTUDIO DE MERCADO'!B$13:T$455,19,0)</f>
        <v>1076017.3149999999</v>
      </c>
      <c r="F21" s="7"/>
    </row>
    <row r="22" spans="1:6">
      <c r="A22" s="13">
        <v>11</v>
      </c>
      <c r="B22" s="11" t="s">
        <v>30</v>
      </c>
      <c r="C22" s="10" t="s">
        <v>16</v>
      </c>
      <c r="D22" s="6">
        <v>1</v>
      </c>
      <c r="E22" s="18">
        <f>VLOOKUP(B22,'[1]ESTUDIO DE MERCADO'!B$13:T$455,19,0)</f>
        <v>280705.30449999997</v>
      </c>
      <c r="F22" s="7"/>
    </row>
    <row r="23" spans="1:6">
      <c r="A23" s="13">
        <v>12</v>
      </c>
      <c r="B23" s="11" t="s">
        <v>31</v>
      </c>
      <c r="C23" s="10" t="s">
        <v>16</v>
      </c>
      <c r="D23" s="6">
        <v>1</v>
      </c>
      <c r="E23" s="18">
        <f>VLOOKUP(B23,'[1]ESTUDIO DE MERCADO'!B$13:T$455,19,0)</f>
        <v>109051.38</v>
      </c>
      <c r="F23" s="7"/>
    </row>
    <row r="24" spans="1:6">
      <c r="A24" s="13">
        <v>13</v>
      </c>
      <c r="B24" s="11" t="s">
        <v>38</v>
      </c>
      <c r="C24" s="10" t="s">
        <v>16</v>
      </c>
      <c r="D24" s="6">
        <v>1</v>
      </c>
      <c r="E24" s="18">
        <f>VLOOKUP(B24,'[1]ESTUDIO DE MERCADO'!B$13:T$455,19,0)</f>
        <v>1064260.69</v>
      </c>
      <c r="F24" s="7"/>
    </row>
    <row r="25" spans="1:6">
      <c r="A25" s="13">
        <v>14</v>
      </c>
      <c r="B25" s="11" t="s">
        <v>39</v>
      </c>
      <c r="C25" s="10" t="s">
        <v>27</v>
      </c>
      <c r="D25" s="6">
        <v>1</v>
      </c>
      <c r="E25" s="18">
        <f>VLOOKUP(B25,'[1]ESTUDIO DE MERCADO'!B$13:T$455,19,0)</f>
        <v>1064260.69</v>
      </c>
      <c r="F25" s="7"/>
    </row>
    <row r="26" spans="1:6">
      <c r="A26" s="13">
        <v>15</v>
      </c>
      <c r="B26" s="11" t="s">
        <v>40</v>
      </c>
      <c r="C26" s="10" t="s">
        <v>27</v>
      </c>
      <c r="D26" s="6">
        <v>1</v>
      </c>
      <c r="E26" s="18">
        <f>VLOOKUP(B26,'[1]ESTUDIO DE MERCADO'!B$13:T$455,19,0)</f>
        <v>5048.6750000000002</v>
      </c>
      <c r="F26" s="7"/>
    </row>
    <row r="27" spans="1:6">
      <c r="A27" s="13">
        <v>16</v>
      </c>
      <c r="B27" s="11" t="s">
        <v>41</v>
      </c>
      <c r="C27" s="10" t="s">
        <v>27</v>
      </c>
      <c r="D27" s="6">
        <v>1</v>
      </c>
      <c r="E27" s="18">
        <f>VLOOKUP(B27,'[1]ESTUDIO DE MERCADO'!B$13:T$455,19,0)</f>
        <v>190840.9405</v>
      </c>
      <c r="F27" s="7"/>
    </row>
    <row r="28" spans="1:6">
      <c r="A28" s="13">
        <v>17</v>
      </c>
      <c r="B28" s="11" t="s">
        <v>43</v>
      </c>
      <c r="C28" s="10" t="s">
        <v>16</v>
      </c>
      <c r="D28" s="6">
        <v>1</v>
      </c>
      <c r="E28" s="18">
        <f>VLOOKUP(B28,'[1]ESTUDIO DE MERCADO'!B$13:T$455,19,0)</f>
        <v>30292.05</v>
      </c>
      <c r="F28" s="7"/>
    </row>
    <row r="29" spans="1:6">
      <c r="A29" s="13">
        <v>18</v>
      </c>
      <c r="B29" s="11" t="s">
        <v>44</v>
      </c>
      <c r="C29" s="10" t="s">
        <v>16</v>
      </c>
      <c r="D29" s="6">
        <v>1</v>
      </c>
      <c r="E29" s="18">
        <f>VLOOKUP(B29,'[1]ESTUDIO DE MERCADO'!B$13:T$455,19,0)</f>
        <v>3962491.38</v>
      </c>
      <c r="F29" s="7"/>
    </row>
    <row r="30" spans="1:6">
      <c r="A30" s="13">
        <v>19</v>
      </c>
      <c r="B30" s="11" t="s">
        <v>45</v>
      </c>
      <c r="C30" s="10" t="s">
        <v>16</v>
      </c>
      <c r="D30" s="6">
        <v>1</v>
      </c>
      <c r="E30" s="18">
        <f>VLOOKUP(B30,'[1]ESTUDIO DE MERCADO'!B$13:T$455,19,0)</f>
        <v>3962491.38</v>
      </c>
      <c r="F30" s="7"/>
    </row>
    <row r="31" spans="1:6">
      <c r="A31" s="13">
        <v>20</v>
      </c>
      <c r="B31" s="11" t="s">
        <v>46</v>
      </c>
      <c r="C31" s="10" t="s">
        <v>16</v>
      </c>
      <c r="D31" s="6">
        <v>1</v>
      </c>
      <c r="E31" s="18">
        <f>VLOOKUP(B31,'[1]ESTUDIO DE MERCADO'!B$13:T$455,19,0)</f>
        <v>3962491.38</v>
      </c>
      <c r="F31" s="7"/>
    </row>
    <row r="32" spans="1:6">
      <c r="A32" s="13">
        <v>21</v>
      </c>
      <c r="B32" s="11" t="s">
        <v>47</v>
      </c>
      <c r="C32" s="10" t="s">
        <v>27</v>
      </c>
      <c r="D32" s="6">
        <v>1</v>
      </c>
      <c r="E32" s="18">
        <f>VLOOKUP(B32,'[1]ESTUDIO DE MERCADO'!B$13:T$455,19,0)</f>
        <v>3336164.44</v>
      </c>
      <c r="F32" s="7"/>
    </row>
    <row r="33" spans="1:6">
      <c r="A33" s="13">
        <v>22</v>
      </c>
      <c r="B33" s="11" t="s">
        <v>49</v>
      </c>
      <c r="C33" s="10" t="s">
        <v>27</v>
      </c>
      <c r="D33" s="6">
        <v>1</v>
      </c>
      <c r="E33" s="18">
        <f>VLOOKUP(B33,'[1]ESTUDIO DE MERCADO'!B$13:T$455,19,0)</f>
        <v>65632.774999999994</v>
      </c>
      <c r="F33" s="7"/>
    </row>
    <row r="34" spans="1:6">
      <c r="A34" s="13">
        <v>23</v>
      </c>
      <c r="B34" s="11" t="s">
        <v>52</v>
      </c>
      <c r="C34" s="10" t="s">
        <v>16</v>
      </c>
      <c r="D34" s="6">
        <v>1</v>
      </c>
      <c r="E34" s="18">
        <f>VLOOKUP(B34,'[1]ESTUDIO DE MERCADO'!B$13:T$455,19,0)</f>
        <v>576834.78</v>
      </c>
      <c r="F34" s="7"/>
    </row>
    <row r="35" spans="1:6">
      <c r="A35" s="13">
        <v>24</v>
      </c>
      <c r="B35" s="11" t="s">
        <v>53</v>
      </c>
      <c r="C35" s="10" t="s">
        <v>16</v>
      </c>
      <c r="D35" s="6">
        <v>1</v>
      </c>
      <c r="E35" s="18">
        <f>VLOOKUP(B35,'[1]ESTUDIO DE MERCADO'!B$13:T$455,19,0)</f>
        <v>576834.78</v>
      </c>
      <c r="F35" s="7"/>
    </row>
    <row r="36" spans="1:6">
      <c r="A36" s="13">
        <v>25</v>
      </c>
      <c r="B36" s="11" t="s">
        <v>54</v>
      </c>
      <c r="C36" s="10" t="s">
        <v>16</v>
      </c>
      <c r="D36" s="6">
        <v>1</v>
      </c>
      <c r="E36" s="18">
        <f>VLOOKUP(B36,'[1]ESTUDIO DE MERCADO'!B$13:T$455,19,0)</f>
        <v>576834.78</v>
      </c>
      <c r="F36" s="7"/>
    </row>
    <row r="37" spans="1:6">
      <c r="A37" s="13">
        <v>26</v>
      </c>
      <c r="B37" s="11" t="s">
        <v>55</v>
      </c>
      <c r="C37" s="10" t="s">
        <v>16</v>
      </c>
      <c r="D37" s="6">
        <v>1</v>
      </c>
      <c r="E37" s="18">
        <f>VLOOKUP(B37,'[1]ESTUDIO DE MERCADO'!B$13:T$455,19,0)</f>
        <v>1359102.2845000001</v>
      </c>
      <c r="F37" s="7"/>
    </row>
    <row r="38" spans="1:6">
      <c r="A38" s="13">
        <v>27</v>
      </c>
      <c r="B38" s="11" t="s">
        <v>56</v>
      </c>
      <c r="C38" s="10" t="s">
        <v>16</v>
      </c>
      <c r="D38" s="6">
        <v>1</v>
      </c>
      <c r="E38" s="18">
        <f>VLOOKUP(B38,'[1]ESTUDIO DE MERCADO'!B$13:T$455,19,0)</f>
        <v>1359102.2845000001</v>
      </c>
      <c r="F38" s="7"/>
    </row>
    <row r="39" spans="1:6">
      <c r="A39" s="13">
        <v>28</v>
      </c>
      <c r="B39" s="11" t="s">
        <v>57</v>
      </c>
      <c r="C39" s="10" t="s">
        <v>16</v>
      </c>
      <c r="D39" s="6">
        <v>1</v>
      </c>
      <c r="E39" s="18">
        <f>VLOOKUP(B39,'[1]ESTUDIO DE MERCADO'!B$13:T$455,19,0)</f>
        <v>755280.75450000004</v>
      </c>
      <c r="F39" s="7"/>
    </row>
    <row r="40" spans="1:6">
      <c r="A40" s="13">
        <v>29</v>
      </c>
      <c r="B40" s="11" t="s">
        <v>58</v>
      </c>
      <c r="C40" s="10" t="s">
        <v>16</v>
      </c>
      <c r="D40" s="6">
        <v>1</v>
      </c>
      <c r="E40" s="18">
        <f>VLOOKUP(B40,'[1]ESTUDIO DE MERCADO'!B$13:T$455,19,0)</f>
        <v>343309.9</v>
      </c>
      <c r="F40" s="7"/>
    </row>
    <row r="41" spans="1:6">
      <c r="A41" s="13">
        <v>30</v>
      </c>
      <c r="B41" s="11" t="s">
        <v>59</v>
      </c>
      <c r="C41" s="10" t="s">
        <v>16</v>
      </c>
      <c r="D41" s="6">
        <v>1</v>
      </c>
      <c r="E41" s="18">
        <f>VLOOKUP(B41,'[1]ESTUDIO DE MERCADO'!B$13:T$455,19,0)</f>
        <v>100973.5</v>
      </c>
      <c r="F41" s="7"/>
    </row>
    <row r="42" spans="1:6">
      <c r="A42" s="13">
        <v>31</v>
      </c>
      <c r="B42" s="11" t="s">
        <v>60</v>
      </c>
      <c r="C42" s="10" t="s">
        <v>16</v>
      </c>
      <c r="D42" s="6">
        <v>1</v>
      </c>
      <c r="E42" s="18">
        <f>VLOOKUP(B42,'[1]ESTUDIO DE MERCADO'!B$13:T$455,19,0)</f>
        <v>1392911.5</v>
      </c>
      <c r="F42" s="7"/>
    </row>
    <row r="43" spans="1:6">
      <c r="A43" s="13">
        <v>32</v>
      </c>
      <c r="B43" s="11" t="s">
        <v>61</v>
      </c>
      <c r="C43" s="10" t="s">
        <v>27</v>
      </c>
      <c r="D43" s="6">
        <v>1</v>
      </c>
      <c r="E43" s="18">
        <f>VLOOKUP(B43,'[1]ESTUDIO DE MERCADO'!B$13:T$455,19,0)</f>
        <v>1392911.5</v>
      </c>
      <c r="F43" s="7"/>
    </row>
    <row r="44" spans="1:6">
      <c r="A44" s="13">
        <v>33</v>
      </c>
      <c r="B44" s="11" t="s">
        <v>62</v>
      </c>
      <c r="C44" s="10" t="s">
        <v>16</v>
      </c>
      <c r="D44" s="6">
        <v>1</v>
      </c>
      <c r="E44" s="18">
        <f>VLOOKUP(B44,'[1]ESTUDIO DE MERCADO'!B$13:T$455,19,0)</f>
        <v>1328545.71</v>
      </c>
      <c r="F44" s="7"/>
    </row>
    <row r="45" spans="1:6">
      <c r="A45" s="13">
        <v>34</v>
      </c>
      <c r="B45" s="11" t="s">
        <v>65</v>
      </c>
      <c r="C45" s="10" t="s">
        <v>16</v>
      </c>
      <c r="D45" s="6">
        <v>1</v>
      </c>
      <c r="E45" s="18">
        <f>VLOOKUP(B45,'[1]ESTUDIO DE MERCADO'!B$13:T$455,19,0)</f>
        <v>24971375.5</v>
      </c>
      <c r="F45" s="7"/>
    </row>
    <row r="46" spans="1:6">
      <c r="A46" s="13">
        <v>35</v>
      </c>
      <c r="B46" s="11" t="s">
        <v>66</v>
      </c>
      <c r="C46" s="10" t="s">
        <v>16</v>
      </c>
      <c r="D46" s="6">
        <v>1</v>
      </c>
      <c r="E46" s="18">
        <f>VLOOKUP(B46,'[1]ESTUDIO DE MERCADO'!B$13:T$455,19,0)</f>
        <v>2544532.2000000002</v>
      </c>
      <c r="F46" s="7"/>
    </row>
    <row r="47" spans="1:6">
      <c r="A47" s="13">
        <v>36</v>
      </c>
      <c r="B47" s="11" t="s">
        <v>67</v>
      </c>
      <c r="C47" s="10" t="s">
        <v>16</v>
      </c>
      <c r="D47" s="6">
        <v>1</v>
      </c>
      <c r="E47" s="18">
        <f>VLOOKUP(B47,'[1]ESTUDIO DE MERCADO'!B$13:T$455,19,0)</f>
        <v>585646.30000000005</v>
      </c>
      <c r="F47" s="7"/>
    </row>
    <row r="48" spans="1:6">
      <c r="A48" s="13">
        <v>37</v>
      </c>
      <c r="B48" s="11" t="s">
        <v>68</v>
      </c>
      <c r="C48" s="10" t="s">
        <v>16</v>
      </c>
      <c r="D48" s="6">
        <v>1</v>
      </c>
      <c r="E48" s="18">
        <f>VLOOKUP(B48,'[1]ESTUDIO DE MERCADO'!B$13:T$455,19,0)</f>
        <v>679494.82550000004</v>
      </c>
      <c r="F48" s="7"/>
    </row>
    <row r="49" spans="1:6">
      <c r="A49" s="13">
        <v>38</v>
      </c>
      <c r="B49" s="11" t="s">
        <v>69</v>
      </c>
      <c r="C49" s="10" t="s">
        <v>16</v>
      </c>
      <c r="D49" s="6">
        <v>1</v>
      </c>
      <c r="E49" s="18">
        <f>VLOOKUP(B49,'[1]ESTUDIO DE MERCADO'!B$13:T$455,19,0)</f>
        <v>679494.82550000004</v>
      </c>
      <c r="F49" s="7"/>
    </row>
    <row r="50" spans="1:6">
      <c r="A50" s="13">
        <v>39</v>
      </c>
      <c r="B50" s="11" t="s">
        <v>70</v>
      </c>
      <c r="C50" s="10" t="s">
        <v>16</v>
      </c>
      <c r="D50" s="6">
        <v>1</v>
      </c>
      <c r="E50" s="18">
        <f>VLOOKUP(B50,'[1]ESTUDIO DE MERCADO'!B$13:T$455,19,0)</f>
        <v>827982.7</v>
      </c>
      <c r="F50" s="7"/>
    </row>
    <row r="51" spans="1:6">
      <c r="A51" s="13">
        <v>40</v>
      </c>
      <c r="B51" s="11" t="s">
        <v>72</v>
      </c>
      <c r="C51" s="10" t="s">
        <v>16</v>
      </c>
      <c r="D51" s="6">
        <v>1</v>
      </c>
      <c r="E51" s="18">
        <f>VLOOKUP(B51,'[1]ESTUDIO DE MERCADO'!B$13:T$455,19,0)</f>
        <v>2062888.605</v>
      </c>
      <c r="F51" s="7"/>
    </row>
    <row r="52" spans="1:6">
      <c r="A52" s="13">
        <v>41</v>
      </c>
      <c r="B52" s="11" t="s">
        <v>73</v>
      </c>
      <c r="C52" s="10" t="s">
        <v>16</v>
      </c>
      <c r="D52" s="6">
        <v>1</v>
      </c>
      <c r="E52" s="18">
        <f>VLOOKUP(B52,'[1]ESTUDIO DE MERCADO'!B$13:T$455,19,0)</f>
        <v>2062888.605</v>
      </c>
      <c r="F52" s="7"/>
    </row>
    <row r="53" spans="1:6">
      <c r="A53" s="13">
        <v>42</v>
      </c>
      <c r="B53" s="11" t="s">
        <v>74</v>
      </c>
      <c r="C53" s="10" t="s">
        <v>16</v>
      </c>
      <c r="D53" s="6">
        <v>1</v>
      </c>
      <c r="E53" s="18">
        <f>VLOOKUP(B53,'[1]ESTUDIO DE MERCADO'!B$13:T$455,19,0)</f>
        <v>196899.3505</v>
      </c>
      <c r="F53" s="7"/>
    </row>
    <row r="54" spans="1:6">
      <c r="A54" s="13">
        <v>43</v>
      </c>
      <c r="B54" s="11" t="s">
        <v>75</v>
      </c>
      <c r="C54" s="10" t="s">
        <v>16</v>
      </c>
      <c r="D54" s="6">
        <v>1</v>
      </c>
      <c r="E54" s="18">
        <f>VLOOKUP(B54,'[1]ESTUDIO DE MERCADO'!B$13:T$455,19,0)</f>
        <v>1169273.1299999999</v>
      </c>
      <c r="F54" s="7"/>
    </row>
    <row r="55" spans="1:6">
      <c r="A55" s="13">
        <v>44</v>
      </c>
      <c r="B55" s="11" t="s">
        <v>76</v>
      </c>
      <c r="C55" s="10" t="s">
        <v>16</v>
      </c>
      <c r="D55" s="6">
        <v>1</v>
      </c>
      <c r="E55" s="18">
        <f>VLOOKUP(B55,'[1]ESTUDIO DE MERCADO'!B$13:T$455,19,0)</f>
        <v>2062888.605</v>
      </c>
      <c r="F55" s="7"/>
    </row>
    <row r="56" spans="1:6">
      <c r="A56" s="13">
        <v>45</v>
      </c>
      <c r="B56" s="11" t="s">
        <v>77</v>
      </c>
      <c r="C56" s="10" t="s">
        <v>16</v>
      </c>
      <c r="D56" s="6">
        <v>1</v>
      </c>
      <c r="E56" s="18">
        <f>VLOOKUP(B56,'[1]ESTUDIO DE MERCADO'!B$13:T$455,19,0)</f>
        <v>16108547.602499999</v>
      </c>
      <c r="F56" s="7"/>
    </row>
    <row r="57" spans="1:6">
      <c r="A57" s="13">
        <v>46</v>
      </c>
      <c r="B57" s="11" t="s">
        <v>78</v>
      </c>
      <c r="C57" s="10" t="s">
        <v>16</v>
      </c>
      <c r="D57" s="6">
        <v>1</v>
      </c>
      <c r="E57" s="18">
        <f>VLOOKUP(B57,'[1]ESTUDIO DE MERCADO'!B$13:T$455,19,0)</f>
        <v>3711785.8600000003</v>
      </c>
      <c r="F57" s="7"/>
    </row>
    <row r="58" spans="1:6">
      <c r="A58" s="13">
        <v>47</v>
      </c>
      <c r="B58" s="11" t="s">
        <v>80</v>
      </c>
      <c r="C58" s="10" t="s">
        <v>16</v>
      </c>
      <c r="D58" s="6">
        <v>1</v>
      </c>
      <c r="E58" s="18">
        <f>VLOOKUP(B58,'[1]ESTUDIO DE MERCADO'!B$13:T$455,19,0)</f>
        <v>11107.084999999999</v>
      </c>
      <c r="F58" s="7"/>
    </row>
    <row r="59" spans="1:6">
      <c r="A59" s="13">
        <v>48</v>
      </c>
      <c r="B59" s="11" t="s">
        <v>81</v>
      </c>
      <c r="C59" s="10" t="s">
        <v>16</v>
      </c>
      <c r="D59" s="6">
        <v>1</v>
      </c>
      <c r="E59" s="18">
        <f>VLOOKUP(B59,'[1]ESTUDIO DE MERCADO'!B$13:T$455,19,0)</f>
        <v>11107.084999999999</v>
      </c>
      <c r="F59" s="7"/>
    </row>
    <row r="60" spans="1:6">
      <c r="A60" s="13">
        <v>49</v>
      </c>
      <c r="B60" s="11" t="s">
        <v>82</v>
      </c>
      <c r="C60" s="10" t="s">
        <v>16</v>
      </c>
      <c r="D60" s="6">
        <v>1</v>
      </c>
      <c r="E60" s="18">
        <f>VLOOKUP(B60,'[1]ESTUDIO DE MERCADO'!B$13:T$455,19,0)</f>
        <v>85828.500499999995</v>
      </c>
      <c r="F60" s="7"/>
    </row>
    <row r="61" spans="1:6">
      <c r="A61" s="13">
        <v>50</v>
      </c>
      <c r="B61" s="11" t="s">
        <v>83</v>
      </c>
      <c r="C61" s="10" t="s">
        <v>16</v>
      </c>
      <c r="D61" s="6">
        <v>1</v>
      </c>
      <c r="E61" s="18">
        <f>VLOOKUP(B61,'[1]ESTUDIO DE MERCADO'!B$13:T$455,19,0)</f>
        <v>85828.500499999995</v>
      </c>
      <c r="F61" s="7"/>
    </row>
    <row r="62" spans="1:6">
      <c r="A62" s="13">
        <v>51</v>
      </c>
      <c r="B62" s="11" t="s">
        <v>84</v>
      </c>
      <c r="C62" s="10" t="s">
        <v>16</v>
      </c>
      <c r="D62" s="6">
        <v>1</v>
      </c>
      <c r="E62" s="18">
        <f>VLOOKUP(B62,'[1]ESTUDIO DE MERCADO'!B$13:T$455,19,0)</f>
        <v>190840.9405</v>
      </c>
      <c r="F62" s="7"/>
    </row>
    <row r="63" spans="1:6">
      <c r="A63" s="13">
        <v>52</v>
      </c>
      <c r="B63" s="11" t="s">
        <v>85</v>
      </c>
      <c r="C63" s="10" t="s">
        <v>16</v>
      </c>
      <c r="D63" s="6">
        <v>1</v>
      </c>
      <c r="E63" s="18">
        <f>VLOOKUP(B63,'[1]ESTUDIO DE MERCADO'!B$13:T$455,19,0)</f>
        <v>190840.9405</v>
      </c>
      <c r="F63" s="7"/>
    </row>
    <row r="64" spans="1:6">
      <c r="A64" s="13">
        <v>53</v>
      </c>
      <c r="B64" s="11" t="s">
        <v>86</v>
      </c>
      <c r="C64" s="12" t="s">
        <v>16</v>
      </c>
      <c r="D64" s="6">
        <v>1</v>
      </c>
      <c r="E64" s="18">
        <f>VLOOKUP(B64,'[1]ESTUDIO DE MERCADO'!B$13:T$455,19,0)</f>
        <v>8077.88</v>
      </c>
      <c r="F64" s="7"/>
    </row>
    <row r="65" spans="1:6">
      <c r="A65" s="13">
        <v>54</v>
      </c>
      <c r="B65" s="11" t="s">
        <v>87</v>
      </c>
      <c r="C65" s="10" t="s">
        <v>16</v>
      </c>
      <c r="D65" s="6">
        <v>1</v>
      </c>
      <c r="E65" s="18">
        <f>VLOOKUP(B65,'[1]ESTUDIO DE MERCADO'!B$13:T$455,19,0)</f>
        <v>17165.495000000003</v>
      </c>
      <c r="F65" s="7"/>
    </row>
    <row r="66" spans="1:6">
      <c r="A66" s="13">
        <v>55</v>
      </c>
      <c r="B66" s="11" t="s">
        <v>88</v>
      </c>
      <c r="C66" s="10" t="s">
        <v>16</v>
      </c>
      <c r="D66" s="6">
        <v>1</v>
      </c>
      <c r="E66" s="18">
        <f>VLOOKUP(B66,'[1]ESTUDIO DE MERCADO'!B$13:T$455,19,0)</f>
        <v>18175.23</v>
      </c>
      <c r="F66" s="7"/>
    </row>
    <row r="67" spans="1:6">
      <c r="A67" s="13">
        <v>56</v>
      </c>
      <c r="B67" s="11" t="s">
        <v>89</v>
      </c>
      <c r="C67" s="12" t="s">
        <v>16</v>
      </c>
      <c r="D67" s="6">
        <v>1</v>
      </c>
      <c r="E67" s="18">
        <f>VLOOKUP(B67,'[1]ESTUDIO DE MERCADO'!B$13:T$455,19,0)</f>
        <v>8077.88</v>
      </c>
      <c r="F67" s="7"/>
    </row>
    <row r="68" spans="1:6">
      <c r="A68" s="13">
        <v>57</v>
      </c>
      <c r="B68" s="11" t="s">
        <v>90</v>
      </c>
      <c r="C68" s="10" t="s">
        <v>16</v>
      </c>
      <c r="D68" s="6">
        <v>1</v>
      </c>
      <c r="E68" s="18">
        <f>VLOOKUP(B68,'[1]ESTUDIO DE MERCADO'!B$13:T$455,19,0)</f>
        <v>9188.6149999999998</v>
      </c>
      <c r="F68" s="7"/>
    </row>
    <row r="69" spans="1:6">
      <c r="A69" s="13">
        <v>58</v>
      </c>
      <c r="B69" s="11" t="s">
        <v>91</v>
      </c>
      <c r="C69" s="10" t="s">
        <v>16</v>
      </c>
      <c r="D69" s="6">
        <v>1</v>
      </c>
      <c r="E69" s="18">
        <f>VLOOKUP(B69,'[1]ESTUDIO DE MERCADO'!B$13:T$455,19,0)</f>
        <v>85828.500499999995</v>
      </c>
      <c r="F69" s="7"/>
    </row>
    <row r="70" spans="1:6">
      <c r="A70" s="13">
        <v>59</v>
      </c>
      <c r="B70" s="11" t="s">
        <v>92</v>
      </c>
      <c r="C70" s="10" t="s">
        <v>16</v>
      </c>
      <c r="D70" s="6">
        <v>1</v>
      </c>
      <c r="E70" s="18">
        <f>VLOOKUP(B70,'[1]ESTUDIO DE MERCADO'!B$13:T$455,19,0)</f>
        <v>83808.005000000005</v>
      </c>
      <c r="F70" s="7"/>
    </row>
    <row r="71" spans="1:6">
      <c r="A71" s="13">
        <v>60</v>
      </c>
      <c r="B71" s="11" t="s">
        <v>93</v>
      </c>
      <c r="C71" s="10" t="s">
        <v>16</v>
      </c>
      <c r="D71" s="6">
        <v>1</v>
      </c>
      <c r="E71" s="18">
        <f>VLOOKUP(B71,'[1]ESTUDIO DE MERCADO'!B$13:T$455,19,0)</f>
        <v>16108547.602499999</v>
      </c>
      <c r="F71" s="7"/>
    </row>
    <row r="72" spans="1:6">
      <c r="A72" s="13">
        <v>61</v>
      </c>
      <c r="B72" s="11" t="s">
        <v>94</v>
      </c>
      <c r="C72" s="10" t="s">
        <v>16</v>
      </c>
      <c r="D72" s="6">
        <v>1</v>
      </c>
      <c r="E72" s="18">
        <f>VLOOKUP(B72,'[1]ESTUDIO DE MERCADO'!B$13:T$455,19,0)</f>
        <v>399855.06</v>
      </c>
      <c r="F72" s="7"/>
    </row>
    <row r="73" spans="1:6">
      <c r="A73" s="13">
        <v>62</v>
      </c>
      <c r="B73" s="11" t="s">
        <v>95</v>
      </c>
      <c r="C73" s="10" t="s">
        <v>96</v>
      </c>
      <c r="D73" s="6">
        <v>1</v>
      </c>
      <c r="E73" s="18">
        <f>VLOOKUP(B73,'[1]ESTUDIO DE MERCADO'!B$13:T$455,19,0)</f>
        <v>82178.570000000007</v>
      </c>
      <c r="F73" s="7"/>
    </row>
    <row r="74" spans="1:6">
      <c r="A74" s="13">
        <v>63</v>
      </c>
      <c r="B74" s="11" t="s">
        <v>97</v>
      </c>
      <c r="C74" s="10" t="s">
        <v>16</v>
      </c>
      <c r="D74" s="6">
        <v>1</v>
      </c>
      <c r="E74" s="18">
        <f>VLOOKUP(B74,'[1]ESTUDIO DE MERCADO'!B$13:T$455,19,0)</f>
        <v>764368.36950000003</v>
      </c>
      <c r="F74" s="7"/>
    </row>
    <row r="75" spans="1:6">
      <c r="A75" s="13">
        <v>64</v>
      </c>
      <c r="B75" s="11" t="s">
        <v>98</v>
      </c>
      <c r="C75" s="10" t="s">
        <v>16</v>
      </c>
      <c r="D75" s="6">
        <v>1</v>
      </c>
      <c r="E75" s="18">
        <f>VLOOKUP(B75,'[1]ESTUDIO DE MERCADO'!B$13:T$455,19,0)</f>
        <v>764368.36950000003</v>
      </c>
      <c r="F75" s="7"/>
    </row>
    <row r="76" spans="1:6">
      <c r="A76" s="13">
        <v>65</v>
      </c>
      <c r="B76" s="11" t="s">
        <v>99</v>
      </c>
      <c r="C76" s="10" t="s">
        <v>16</v>
      </c>
      <c r="D76" s="6">
        <v>1</v>
      </c>
      <c r="E76" s="18">
        <f>VLOOKUP(B76,'[1]ESTUDIO DE MERCADO'!B$13:T$455,19,0)</f>
        <v>832021.64</v>
      </c>
      <c r="F76" s="7"/>
    </row>
    <row r="77" spans="1:6">
      <c r="A77" s="13">
        <v>66</v>
      </c>
      <c r="B77" s="11" t="s">
        <v>100</v>
      </c>
      <c r="C77" s="10" t="s">
        <v>16</v>
      </c>
      <c r="D77" s="6">
        <v>1</v>
      </c>
      <c r="E77" s="18">
        <f>VLOOKUP(B77,'[1]ESTUDIO DE MERCADO'!B$13:T$455,19,0)</f>
        <v>480633.86</v>
      </c>
      <c r="F77" s="7"/>
    </row>
    <row r="78" spans="1:6">
      <c r="A78" s="13">
        <v>67</v>
      </c>
      <c r="B78" s="11" t="s">
        <v>101</v>
      </c>
      <c r="C78" s="10" t="s">
        <v>27</v>
      </c>
      <c r="D78" s="6">
        <v>1</v>
      </c>
      <c r="E78" s="18">
        <f>VLOOKUP(B78,'[1]ESTUDIO DE MERCADO'!B$13:T$455,19,0)</f>
        <v>967326.13</v>
      </c>
      <c r="F78" s="7"/>
    </row>
    <row r="79" spans="1:6">
      <c r="A79" s="13">
        <v>68</v>
      </c>
      <c r="B79" s="11" t="s">
        <v>102</v>
      </c>
      <c r="C79" s="10" t="s">
        <v>27</v>
      </c>
      <c r="D79" s="6">
        <v>1</v>
      </c>
      <c r="E79" s="18">
        <f>VLOOKUP(B79,'[1]ESTUDIO DE MERCADO'!B$13:T$455,19,0)</f>
        <v>28272.58</v>
      </c>
      <c r="F79" s="7"/>
    </row>
    <row r="80" spans="1:6">
      <c r="A80" s="13">
        <v>69</v>
      </c>
      <c r="B80" s="11" t="s">
        <v>103</v>
      </c>
      <c r="C80" s="12" t="s">
        <v>16</v>
      </c>
      <c r="D80" s="6">
        <v>1</v>
      </c>
      <c r="E80" s="18">
        <f>VLOOKUP(B80,'[1]ESTUDIO DE MERCADO'!B$13:T$455,19,0)</f>
        <v>28272.58</v>
      </c>
      <c r="F80" s="7"/>
    </row>
    <row r="81" spans="1:6">
      <c r="A81" s="13">
        <v>70</v>
      </c>
      <c r="B81" s="11" t="s">
        <v>107</v>
      </c>
      <c r="C81" s="10" t="s">
        <v>16</v>
      </c>
      <c r="D81" s="6">
        <v>1</v>
      </c>
      <c r="E81" s="18">
        <f>VLOOKUP(B81,'[1]ESTUDIO DE MERCADO'!B$13:T$455,19,0)</f>
        <v>201947</v>
      </c>
      <c r="F81" s="7"/>
    </row>
    <row r="82" spans="1:6">
      <c r="A82" s="13">
        <v>71</v>
      </c>
      <c r="B82" s="11" t="s">
        <v>108</v>
      </c>
      <c r="C82" s="10" t="s">
        <v>16</v>
      </c>
      <c r="D82" s="6">
        <v>1</v>
      </c>
      <c r="E82" s="18">
        <f>VLOOKUP(B82,'[1]ESTUDIO DE MERCADO'!B$13:T$455,19,0)</f>
        <v>426541.42</v>
      </c>
      <c r="F82" s="7"/>
    </row>
    <row r="83" spans="1:6">
      <c r="A83" s="13">
        <v>72</v>
      </c>
      <c r="B83" s="11" t="s">
        <v>109</v>
      </c>
      <c r="C83" s="10" t="s">
        <v>16</v>
      </c>
      <c r="D83" s="6">
        <v>1</v>
      </c>
      <c r="E83" s="18">
        <f>VLOOKUP(B83,'[1]ESTUDIO DE MERCADO'!B$13:T$455,19,0)</f>
        <v>255270.46</v>
      </c>
      <c r="F83" s="7"/>
    </row>
    <row r="84" spans="1:6">
      <c r="A84" s="13">
        <v>73</v>
      </c>
      <c r="B84" s="11" t="s">
        <v>110</v>
      </c>
      <c r="C84" s="10" t="s">
        <v>16</v>
      </c>
      <c r="D84" s="6">
        <v>1</v>
      </c>
      <c r="E84" s="18">
        <f>VLOOKUP(B84,'[1]ESTUDIO DE MERCADO'!B$13:T$455,19,0)</f>
        <v>79770.090499999991</v>
      </c>
      <c r="F84" s="7"/>
    </row>
    <row r="85" spans="1:6">
      <c r="A85" s="13">
        <v>74</v>
      </c>
      <c r="B85" s="11" t="s">
        <v>111</v>
      </c>
      <c r="C85" s="10" t="s">
        <v>16</v>
      </c>
      <c r="D85" s="6">
        <v>1</v>
      </c>
      <c r="E85" s="18">
        <f>VLOOKUP(B85,'[1]ESTUDIO DE MERCADO'!B$13:T$455,19,0)</f>
        <v>79770.090499999991</v>
      </c>
      <c r="F85" s="7"/>
    </row>
    <row r="86" spans="1:6">
      <c r="A86" s="13">
        <v>75</v>
      </c>
      <c r="B86" s="11" t="s">
        <v>114</v>
      </c>
      <c r="C86" s="10" t="s">
        <v>27</v>
      </c>
      <c r="D86" s="6">
        <v>1</v>
      </c>
      <c r="E86" s="18">
        <f>VLOOKUP(B86,'[1]ESTUDIO DE MERCADO'!B$13:T$455,19,0)</f>
        <v>403893.5</v>
      </c>
      <c r="F86" s="7"/>
    </row>
    <row r="87" spans="1:6">
      <c r="A87" s="13">
        <v>76</v>
      </c>
      <c r="B87" s="11" t="s">
        <v>115</v>
      </c>
      <c r="C87" s="10" t="s">
        <v>27</v>
      </c>
      <c r="D87" s="6">
        <v>1</v>
      </c>
      <c r="E87" s="18">
        <f>VLOOKUP(B87,'[1]ESTUDIO DE MERCADO'!B$13:T$455,19,0)</f>
        <v>86837.209999999992</v>
      </c>
      <c r="F87" s="7"/>
    </row>
    <row r="88" spans="1:6">
      <c r="A88" s="13">
        <v>77</v>
      </c>
      <c r="B88" s="11" t="s">
        <v>116</v>
      </c>
      <c r="C88" s="10" t="s">
        <v>16</v>
      </c>
      <c r="D88" s="6">
        <v>1</v>
      </c>
      <c r="E88" s="18">
        <f>VLOOKUP(B88,'[1]ESTUDIO DE MERCADO'!B$13:T$455,19,0)</f>
        <v>8918989.254999999</v>
      </c>
      <c r="F88" s="7"/>
    </row>
    <row r="89" spans="1:6">
      <c r="A89" s="13">
        <v>78</v>
      </c>
      <c r="B89" s="11" t="s">
        <v>117</v>
      </c>
      <c r="C89" s="10" t="s">
        <v>16</v>
      </c>
      <c r="D89" s="6">
        <v>1</v>
      </c>
      <c r="E89" s="18">
        <f>VLOOKUP(B89,'[1]ESTUDIO DE MERCADO'!B$13:T$455,19,0)</f>
        <v>3265008.9644999998</v>
      </c>
      <c r="F89" s="7"/>
    </row>
    <row r="90" spans="1:6">
      <c r="A90" s="13">
        <v>79</v>
      </c>
      <c r="B90" s="11" t="s">
        <v>118</v>
      </c>
      <c r="C90" s="10" t="s">
        <v>16</v>
      </c>
      <c r="D90" s="6">
        <v>1</v>
      </c>
      <c r="E90" s="18">
        <f>VLOOKUP(B90,'[1]ESTUDIO DE MERCADO'!B$13:T$455,19,0)</f>
        <v>645987.52500000002</v>
      </c>
      <c r="F90" s="7"/>
    </row>
    <row r="91" spans="1:6">
      <c r="A91" s="13">
        <v>80</v>
      </c>
      <c r="B91" s="11" t="s">
        <v>119</v>
      </c>
      <c r="C91" s="10" t="s">
        <v>16</v>
      </c>
      <c r="D91" s="6">
        <v>1</v>
      </c>
      <c r="E91" s="18">
        <f>VLOOKUP(B91,'[1]ESTUDIO DE MERCADO'!B$13:T$455,19,0)</f>
        <v>2848069.52</v>
      </c>
      <c r="F91" s="7"/>
    </row>
    <row r="92" spans="1:6">
      <c r="A92" s="13">
        <v>81</v>
      </c>
      <c r="B92" s="11" t="s">
        <v>122</v>
      </c>
      <c r="C92" s="10" t="s">
        <v>27</v>
      </c>
      <c r="D92" s="6">
        <v>1</v>
      </c>
      <c r="E92" s="18">
        <f>VLOOKUP(B92,'[1]ESTUDIO DE MERCADO'!B$13:T$455,19,0)</f>
        <v>10738844.085000001</v>
      </c>
      <c r="F92" s="7"/>
    </row>
    <row r="93" spans="1:6">
      <c r="A93" s="13">
        <v>82</v>
      </c>
      <c r="B93" s="11" t="s">
        <v>123</v>
      </c>
      <c r="C93" s="10" t="s">
        <v>16</v>
      </c>
      <c r="D93" s="6">
        <v>1</v>
      </c>
      <c r="E93" s="18">
        <f>VLOOKUP(B93,'[1]ESTUDIO DE MERCADO'!B$13:T$455,19,0)</f>
        <v>2808382.2149999999</v>
      </c>
      <c r="F93" s="7"/>
    </row>
    <row r="94" spans="1:6">
      <c r="A94" s="13">
        <v>83</v>
      </c>
      <c r="B94" s="11" t="s">
        <v>124</v>
      </c>
      <c r="C94" s="10" t="s">
        <v>16</v>
      </c>
      <c r="D94" s="6">
        <v>1</v>
      </c>
      <c r="E94" s="18">
        <f>VLOOKUP(B94,'[1]ESTUDIO DE MERCADO'!B$13:T$455,19,0)</f>
        <v>4835016.5350000001</v>
      </c>
      <c r="F94" s="7"/>
    </row>
    <row r="95" spans="1:6">
      <c r="A95" s="13">
        <v>84</v>
      </c>
      <c r="B95" s="11" t="s">
        <v>125</v>
      </c>
      <c r="C95" s="10" t="s">
        <v>16</v>
      </c>
      <c r="D95" s="6">
        <v>1</v>
      </c>
      <c r="E95" s="18">
        <f>VLOOKUP(B95,'[1]ESTUDIO DE MERCADO'!B$13:T$455,19,0)</f>
        <v>278686.86</v>
      </c>
      <c r="F95" s="7"/>
    </row>
    <row r="96" spans="1:6">
      <c r="A96" s="13">
        <v>85</v>
      </c>
      <c r="B96" s="11" t="s">
        <v>126</v>
      </c>
      <c r="C96" s="10" t="s">
        <v>16</v>
      </c>
      <c r="D96" s="6">
        <v>1</v>
      </c>
      <c r="E96" s="18">
        <f>VLOOKUP(B96,'[1]ESTUDIO DE MERCADO'!B$13:T$455,19,0)</f>
        <v>274205.52</v>
      </c>
      <c r="F96" s="7"/>
    </row>
    <row r="97" spans="1:6">
      <c r="A97" s="13">
        <v>86</v>
      </c>
      <c r="B97" s="11" t="s">
        <v>127</v>
      </c>
      <c r="C97" s="10" t="s">
        <v>16</v>
      </c>
      <c r="D97" s="6">
        <v>1</v>
      </c>
      <c r="E97" s="18">
        <f>VLOOKUP(B97,'[1]ESTUDIO DE MERCADO'!B$13:T$455,19,0)</f>
        <v>224179.83</v>
      </c>
      <c r="F97" s="7"/>
    </row>
    <row r="98" spans="1:6">
      <c r="A98" s="13">
        <v>87</v>
      </c>
      <c r="B98" s="11" t="s">
        <v>128</v>
      </c>
      <c r="C98" s="10" t="s">
        <v>16</v>
      </c>
      <c r="D98" s="6">
        <v>1</v>
      </c>
      <c r="E98" s="18">
        <f>VLOOKUP(B98,'[1]ESTUDIO DE MERCADO'!B$13:T$455,19,0)</f>
        <v>7524187.1799999997</v>
      </c>
      <c r="F98" s="7"/>
    </row>
    <row r="99" spans="1:6">
      <c r="A99" s="13">
        <v>88</v>
      </c>
      <c r="B99" s="11" t="s">
        <v>129</v>
      </c>
      <c r="C99" s="10" t="s">
        <v>16</v>
      </c>
      <c r="D99" s="6">
        <v>1</v>
      </c>
      <c r="E99" s="18">
        <f>VLOOKUP(B99,'[1]ESTUDIO DE MERCADO'!B$13:T$455,19,0)</f>
        <v>1194516.5049999999</v>
      </c>
      <c r="F99" s="7"/>
    </row>
    <row r="100" spans="1:6">
      <c r="A100" s="13">
        <v>89</v>
      </c>
      <c r="B100" s="11" t="s">
        <v>132</v>
      </c>
      <c r="C100" s="10" t="s">
        <v>16</v>
      </c>
      <c r="D100" s="6">
        <v>1</v>
      </c>
      <c r="E100" s="18">
        <f>VLOOKUP(B100,'[1]ESTUDIO DE MERCADO'!B$13:T$455,19,0)</f>
        <v>8029412.7200000007</v>
      </c>
      <c r="F100" s="7"/>
    </row>
    <row r="101" spans="1:6">
      <c r="A101" s="13">
        <v>90</v>
      </c>
      <c r="B101" s="11" t="s">
        <v>134</v>
      </c>
      <c r="C101" s="10" t="s">
        <v>16</v>
      </c>
      <c r="D101" s="6">
        <v>1</v>
      </c>
      <c r="E101" s="18">
        <f>VLOOKUP(B101,'[1]ESTUDIO DE MERCADO'!B$13:T$455,19,0)</f>
        <v>36969.699999999997</v>
      </c>
      <c r="F101" s="7"/>
    </row>
    <row r="102" spans="1:6">
      <c r="A102" s="13">
        <v>91</v>
      </c>
      <c r="B102" s="11" t="s">
        <v>136</v>
      </c>
      <c r="C102" s="10" t="s">
        <v>16</v>
      </c>
      <c r="D102" s="6">
        <v>1</v>
      </c>
      <c r="E102" s="18">
        <f>VLOOKUP(B102,'[1]ESTUDIO DE MERCADO'!B$13:T$455,19,0)</f>
        <v>4199487.8650000002</v>
      </c>
      <c r="F102" s="7"/>
    </row>
    <row r="103" spans="1:6">
      <c r="A103" s="13">
        <v>92</v>
      </c>
      <c r="B103" s="11" t="s">
        <v>137</v>
      </c>
      <c r="C103" s="12" t="s">
        <v>16</v>
      </c>
      <c r="D103" s="6">
        <v>1</v>
      </c>
      <c r="E103" s="18">
        <f>VLOOKUP(B103,'[1]ESTUDIO DE MERCADO'!B$13:T$455,19,0)</f>
        <v>6979916.4950000001</v>
      </c>
      <c r="F103" s="7"/>
    </row>
    <row r="104" spans="1:6">
      <c r="A104" s="13">
        <v>93</v>
      </c>
      <c r="B104" s="11" t="s">
        <v>138</v>
      </c>
      <c r="C104" s="10" t="s">
        <v>16</v>
      </c>
      <c r="D104" s="6">
        <v>1</v>
      </c>
      <c r="E104" s="18">
        <f>VLOOKUP(B104,'[1]ESTUDIO DE MERCADO'!B$13:T$455,19,0)</f>
        <v>322105.46499999997</v>
      </c>
      <c r="F104" s="7"/>
    </row>
    <row r="105" spans="1:6">
      <c r="A105" s="13">
        <v>94</v>
      </c>
      <c r="B105" s="11" t="s">
        <v>139</v>
      </c>
      <c r="C105" s="10" t="s">
        <v>16</v>
      </c>
      <c r="D105" s="6">
        <v>1</v>
      </c>
      <c r="E105" s="18">
        <f>VLOOKUP(B105,'[1]ESTUDIO DE MERCADO'!B$13:T$455,19,0)</f>
        <v>747608.49</v>
      </c>
      <c r="F105" s="7"/>
    </row>
    <row r="106" spans="1:6">
      <c r="A106" s="13">
        <v>95</v>
      </c>
      <c r="B106" s="11" t="s">
        <v>140</v>
      </c>
      <c r="C106" s="10" t="s">
        <v>16</v>
      </c>
      <c r="D106" s="6">
        <v>1</v>
      </c>
      <c r="E106" s="18">
        <f>VLOOKUP(B106,'[1]ESTUDIO DE MERCADO'!B$13:T$455,19,0)</f>
        <v>1471183.895</v>
      </c>
      <c r="F106" s="7"/>
    </row>
    <row r="107" spans="1:6">
      <c r="A107" s="13">
        <v>96</v>
      </c>
      <c r="B107" s="11" t="s">
        <v>141</v>
      </c>
      <c r="C107" s="10" t="s">
        <v>16</v>
      </c>
      <c r="D107" s="6">
        <v>1</v>
      </c>
      <c r="E107" s="18">
        <f>VLOOKUP(B107,'[1]ESTUDIO DE MERCADO'!B$13:T$455,19,0)</f>
        <v>492554.36</v>
      </c>
      <c r="F107" s="7"/>
    </row>
    <row r="108" spans="1:6">
      <c r="A108" s="13">
        <v>97</v>
      </c>
      <c r="B108" s="11" t="s">
        <v>142</v>
      </c>
      <c r="C108" s="10" t="s">
        <v>16</v>
      </c>
      <c r="D108" s="6">
        <v>1</v>
      </c>
      <c r="E108" s="18">
        <f>VLOOKUP(B108,'[1]ESTUDIO DE MERCADO'!B$13:T$455,19,0)</f>
        <v>2666079.4950000001</v>
      </c>
      <c r="F108" s="7"/>
    </row>
    <row r="109" spans="1:6">
      <c r="A109" s="13">
        <v>98</v>
      </c>
      <c r="B109" s="11" t="s">
        <v>147</v>
      </c>
      <c r="C109" s="10" t="s">
        <v>16</v>
      </c>
      <c r="D109" s="6">
        <v>1</v>
      </c>
      <c r="E109" s="18">
        <f>VLOOKUP(B109,'[1]ESTUDIO DE MERCADO'!B$13:T$455,19,0)</f>
        <v>489721.47499999998</v>
      </c>
      <c r="F109" s="7"/>
    </row>
    <row r="110" spans="1:6">
      <c r="A110" s="13">
        <v>99</v>
      </c>
      <c r="B110" s="11" t="s">
        <v>150</v>
      </c>
      <c r="C110" s="10" t="s">
        <v>16</v>
      </c>
      <c r="D110" s="6">
        <v>1</v>
      </c>
      <c r="E110" s="18">
        <f>VLOOKUP(B110,'[1]ESTUDIO DE MERCADO'!B$13:T$455,19,0)</f>
        <v>574539.21500000008</v>
      </c>
      <c r="F110" s="7"/>
    </row>
    <row r="111" spans="1:6">
      <c r="A111" s="13">
        <v>100</v>
      </c>
      <c r="B111" s="11" t="s">
        <v>151</v>
      </c>
      <c r="C111" s="10" t="s">
        <v>16</v>
      </c>
      <c r="D111" s="6">
        <v>1</v>
      </c>
      <c r="E111" s="18">
        <f>VLOOKUP(B111,'[1]ESTUDIO DE MERCADO'!B$13:T$455,19,0)</f>
        <v>439234.72499999998</v>
      </c>
      <c r="F111" s="7"/>
    </row>
    <row r="112" spans="1:6">
      <c r="A112" s="13">
        <v>101</v>
      </c>
      <c r="B112" s="11" t="s">
        <v>152</v>
      </c>
      <c r="C112" s="10" t="s">
        <v>16</v>
      </c>
      <c r="D112" s="6">
        <v>1</v>
      </c>
      <c r="E112" s="18">
        <f>VLOOKUP(B112,'[1]ESTUDIO DE MERCADO'!B$13:T$455,19,0)</f>
        <v>4076300.1950000003</v>
      </c>
      <c r="F112" s="7"/>
    </row>
    <row r="113" spans="1:6">
      <c r="A113" s="13">
        <v>102</v>
      </c>
      <c r="B113" s="11" t="s">
        <v>155</v>
      </c>
      <c r="C113" s="10" t="s">
        <v>16</v>
      </c>
      <c r="D113" s="6">
        <v>1</v>
      </c>
      <c r="E113" s="18">
        <f>VLOOKUP(B113,'[1]ESTUDIO DE MERCADO'!B$13:T$455,19,0)</f>
        <v>11237658.425000001</v>
      </c>
      <c r="F113" s="7"/>
    </row>
    <row r="114" spans="1:6">
      <c r="A114" s="13">
        <v>103</v>
      </c>
      <c r="B114" s="11" t="s">
        <v>156</v>
      </c>
      <c r="C114" s="10" t="s">
        <v>16</v>
      </c>
      <c r="D114" s="6">
        <v>1</v>
      </c>
      <c r="E114" s="18">
        <f>VLOOKUP(B114,'[1]ESTUDIO DE MERCADO'!B$13:T$455,19,0)</f>
        <v>461339.86499999999</v>
      </c>
      <c r="F114" s="7"/>
    </row>
    <row r="115" spans="1:6">
      <c r="A115" s="13">
        <v>104</v>
      </c>
      <c r="B115" s="11" t="s">
        <v>157</v>
      </c>
      <c r="C115" s="10" t="s">
        <v>16</v>
      </c>
      <c r="D115" s="6">
        <v>1</v>
      </c>
      <c r="E115" s="18">
        <f>VLOOKUP(B115,'[1]ESTUDIO DE MERCADO'!B$13:T$455,19,0)</f>
        <v>791633.26549999998</v>
      </c>
      <c r="F115" s="7"/>
    </row>
    <row r="116" spans="1:6">
      <c r="A116" s="13">
        <v>105</v>
      </c>
      <c r="B116" s="11" t="s">
        <v>158</v>
      </c>
      <c r="C116" s="10" t="s">
        <v>16</v>
      </c>
      <c r="D116" s="6">
        <v>1</v>
      </c>
      <c r="E116" s="18">
        <f>VLOOKUP(B116,'[1]ESTUDIO DE MERCADO'!B$13:T$455,19,0)</f>
        <v>791633.26549999998</v>
      </c>
      <c r="F116" s="7"/>
    </row>
    <row r="117" spans="1:6">
      <c r="A117" s="13">
        <v>106</v>
      </c>
      <c r="B117" s="11" t="s">
        <v>159</v>
      </c>
      <c r="C117" s="10" t="s">
        <v>16</v>
      </c>
      <c r="D117" s="6">
        <v>1</v>
      </c>
      <c r="E117" s="18">
        <f>VLOOKUP(B117,'[1]ESTUDIO DE MERCADO'!B$13:T$455,19,0)</f>
        <v>996608.44500000007</v>
      </c>
      <c r="F117" s="7"/>
    </row>
    <row r="118" spans="1:6">
      <c r="A118" s="13">
        <v>107</v>
      </c>
      <c r="B118" s="11" t="s">
        <v>166</v>
      </c>
      <c r="C118" s="10" t="s">
        <v>16</v>
      </c>
      <c r="D118" s="6">
        <v>1</v>
      </c>
      <c r="E118" s="18">
        <f>VLOOKUP(B118,'[1]ESTUDIO DE MERCADO'!B$13:T$455,19,0)</f>
        <v>159214.91999999998</v>
      </c>
      <c r="F118" s="7"/>
    </row>
    <row r="119" spans="1:6">
      <c r="A119" s="13">
        <v>108</v>
      </c>
      <c r="B119" s="11" t="s">
        <v>167</v>
      </c>
      <c r="C119" s="10" t="s">
        <v>16</v>
      </c>
      <c r="D119" s="6">
        <v>1</v>
      </c>
      <c r="E119" s="18">
        <f>VLOOKUP(B119,'[1]ESTUDIO DE MERCADO'!B$13:T$455,19,0)</f>
        <v>1061231.4849999999</v>
      </c>
      <c r="F119" s="7"/>
    </row>
    <row r="120" spans="1:6">
      <c r="A120" s="13">
        <v>109</v>
      </c>
      <c r="B120" s="11" t="s">
        <v>168</v>
      </c>
      <c r="C120" s="10" t="s">
        <v>16</v>
      </c>
      <c r="D120" s="6">
        <v>1</v>
      </c>
      <c r="E120" s="18">
        <f>VLOOKUP(B120,'[1]ESTUDIO DE MERCADO'!B$13:T$455,19,0)</f>
        <v>119040.7</v>
      </c>
      <c r="F120" s="7"/>
    </row>
    <row r="121" spans="1:6">
      <c r="A121" s="13">
        <v>110</v>
      </c>
      <c r="B121" s="11" t="s">
        <v>169</v>
      </c>
      <c r="C121" s="10" t="s">
        <v>16</v>
      </c>
      <c r="D121" s="6">
        <v>1</v>
      </c>
      <c r="E121" s="18">
        <f>VLOOKUP(B121,'[1]ESTUDIO DE MERCADO'!B$13:T$455,19,0)</f>
        <v>23223.904999999999</v>
      </c>
      <c r="F121" s="7"/>
    </row>
    <row r="122" spans="1:6">
      <c r="A122" s="13">
        <v>111</v>
      </c>
      <c r="B122" s="11" t="s">
        <v>170</v>
      </c>
      <c r="C122" s="10" t="s">
        <v>16</v>
      </c>
      <c r="D122" s="6">
        <v>1</v>
      </c>
      <c r="E122" s="18">
        <f>VLOOKUP(B122,'[1]ESTUDIO DE MERCADO'!B$13:T$455,19,0)</f>
        <v>1259139.5449999999</v>
      </c>
      <c r="F122" s="7"/>
    </row>
    <row r="123" spans="1:6">
      <c r="A123" s="13">
        <v>112</v>
      </c>
      <c r="B123" s="11" t="s">
        <v>174</v>
      </c>
      <c r="C123" s="10" t="s">
        <v>27</v>
      </c>
      <c r="D123" s="6">
        <v>1</v>
      </c>
      <c r="E123" s="18">
        <f>VLOOKUP(B123,'[1]ESTUDIO DE MERCADO'!B$13:T$455,19,0)</f>
        <v>1977061.13</v>
      </c>
      <c r="F123" s="7"/>
    </row>
    <row r="124" spans="1:6">
      <c r="A124" s="13">
        <v>113</v>
      </c>
      <c r="B124" s="11" t="s">
        <v>175</v>
      </c>
      <c r="C124" s="10" t="s">
        <v>16</v>
      </c>
      <c r="D124" s="6">
        <v>1</v>
      </c>
      <c r="E124" s="18">
        <f>VLOOKUP(B124,'[1]ESTUDIO DE MERCADO'!B$13:T$455,19,0)</f>
        <v>635122.28949999996</v>
      </c>
      <c r="F124" s="7"/>
    </row>
    <row r="125" spans="1:6">
      <c r="A125" s="13">
        <v>114</v>
      </c>
      <c r="B125" s="11" t="s">
        <v>176</v>
      </c>
      <c r="C125" s="12" t="s">
        <v>16</v>
      </c>
      <c r="D125" s="6">
        <v>1</v>
      </c>
      <c r="E125" s="18">
        <f>VLOOKUP(B125,'[1]ESTUDIO DE MERCADO'!B$13:T$455,19,0)</f>
        <v>3329593.59</v>
      </c>
      <c r="F125" s="7"/>
    </row>
    <row r="126" spans="1:6">
      <c r="A126" s="13">
        <v>115</v>
      </c>
      <c r="B126" s="11" t="s">
        <v>185</v>
      </c>
      <c r="C126" s="10" t="s">
        <v>16</v>
      </c>
      <c r="D126" s="6">
        <v>1</v>
      </c>
      <c r="E126" s="18">
        <f>VLOOKUP(B126,'[1]ESTUDIO DE MERCADO'!B$13:T$455,19,0)</f>
        <v>2062888.605</v>
      </c>
      <c r="F126" s="7"/>
    </row>
    <row r="127" spans="1:6">
      <c r="A127" s="13">
        <v>116</v>
      </c>
      <c r="B127" s="11" t="s">
        <v>187</v>
      </c>
      <c r="C127" s="10" t="s">
        <v>16</v>
      </c>
      <c r="D127" s="6">
        <v>1</v>
      </c>
      <c r="E127" s="18">
        <f>VLOOKUP(B127,'[1]ESTUDIO DE MERCADO'!B$13:T$455,19,0)</f>
        <v>2666079.4950000001</v>
      </c>
      <c r="F127" s="7"/>
    </row>
    <row r="128" spans="1:6">
      <c r="A128" s="13">
        <v>117</v>
      </c>
      <c r="B128" s="11" t="s">
        <v>189</v>
      </c>
      <c r="C128" s="10" t="s">
        <v>16</v>
      </c>
      <c r="D128" s="6">
        <v>1</v>
      </c>
      <c r="E128" s="18">
        <f>VLOOKUP(B128,'[1]ESTUDIO DE MERCADO'!B$13:T$455,19,0)</f>
        <v>2482939.3904999997</v>
      </c>
      <c r="F128" s="7"/>
    </row>
    <row r="129" spans="1:6">
      <c r="A129" s="13">
        <v>118</v>
      </c>
      <c r="B129" s="11" t="s">
        <v>190</v>
      </c>
      <c r="C129" s="10" t="s">
        <v>16</v>
      </c>
      <c r="D129" s="6">
        <v>1</v>
      </c>
      <c r="E129" s="18">
        <f>VLOOKUP(B129,'[1]ESTUDIO DE MERCADO'!B$13:T$455,19,0)</f>
        <v>114100.05499999999</v>
      </c>
      <c r="F129" s="7"/>
    </row>
    <row r="130" spans="1:6">
      <c r="A130" s="13">
        <v>119</v>
      </c>
      <c r="B130" s="11" t="s">
        <v>191</v>
      </c>
      <c r="C130" s="10" t="s">
        <v>16</v>
      </c>
      <c r="D130" s="6">
        <v>1</v>
      </c>
      <c r="E130" s="18">
        <f>VLOOKUP(B130,'[1]ESTUDIO DE MERCADO'!B$13:T$455,19,0)</f>
        <v>2482939.3904999997</v>
      </c>
      <c r="F130" s="7"/>
    </row>
    <row r="131" spans="1:6">
      <c r="A131" s="13">
        <v>120</v>
      </c>
      <c r="B131" s="11" t="s">
        <v>192</v>
      </c>
      <c r="C131" s="12" t="s">
        <v>16</v>
      </c>
      <c r="D131" s="6">
        <v>1</v>
      </c>
      <c r="E131" s="18">
        <f>VLOOKUP(B131,'[1]ESTUDIO DE MERCADO'!B$13:T$455,19,0)</f>
        <v>1977061.13</v>
      </c>
      <c r="F131" s="7"/>
    </row>
    <row r="132" spans="1:6">
      <c r="A132" s="13">
        <v>121</v>
      </c>
      <c r="B132" s="11" t="s">
        <v>193</v>
      </c>
      <c r="C132" s="10" t="s">
        <v>27</v>
      </c>
      <c r="D132" s="6">
        <v>1</v>
      </c>
      <c r="E132" s="18">
        <f>VLOOKUP(B132,'[1]ESTUDIO DE MERCADO'!B$13:T$455,19,0)</f>
        <v>81788.535000000003</v>
      </c>
      <c r="F132" s="7"/>
    </row>
    <row r="133" spans="1:6">
      <c r="A133" s="13">
        <v>122</v>
      </c>
      <c r="B133" s="11" t="s">
        <v>194</v>
      </c>
      <c r="C133" s="10" t="s">
        <v>27</v>
      </c>
      <c r="D133" s="6">
        <v>1</v>
      </c>
      <c r="E133" s="18">
        <f>VLOOKUP(B133,'[1]ESTUDIO DE MERCADO'!B$13:T$455,19,0)</f>
        <v>176703.625</v>
      </c>
      <c r="F133" s="7"/>
    </row>
    <row r="134" spans="1:6">
      <c r="A134" s="13">
        <v>123</v>
      </c>
      <c r="B134" s="11" t="s">
        <v>195</v>
      </c>
      <c r="C134" s="10" t="s">
        <v>16</v>
      </c>
      <c r="D134" s="6">
        <v>1</v>
      </c>
      <c r="E134" s="18">
        <f>VLOOKUP(B134,'[1]ESTUDIO DE MERCADO'!B$13:T$455,19,0)</f>
        <v>231229.315</v>
      </c>
      <c r="F134" s="7"/>
    </row>
    <row r="135" spans="1:6">
      <c r="A135" s="13">
        <v>124</v>
      </c>
      <c r="B135" s="11" t="s">
        <v>196</v>
      </c>
      <c r="C135" s="12" t="s">
        <v>16</v>
      </c>
      <c r="D135" s="6">
        <v>1</v>
      </c>
      <c r="E135" s="18">
        <f>VLOOKUP(B135,'[1]ESTUDIO DE MERCADO'!B$13:T$455,19,0)</f>
        <v>264550.57</v>
      </c>
      <c r="F135" s="7"/>
    </row>
    <row r="136" spans="1:6">
      <c r="A136" s="13">
        <v>125</v>
      </c>
      <c r="B136" s="11" t="s">
        <v>197</v>
      </c>
      <c r="C136" s="10" t="s">
        <v>16</v>
      </c>
      <c r="D136" s="6">
        <v>1</v>
      </c>
      <c r="E136" s="18">
        <f>VLOOKUP(B136,'[1]ESTUDIO DE MERCADO'!B$13:T$455,19,0)</f>
        <v>2890871.3049999997</v>
      </c>
      <c r="F136" s="7"/>
    </row>
    <row r="137" spans="1:6">
      <c r="A137" s="13">
        <v>126</v>
      </c>
      <c r="B137" s="11" t="s">
        <v>198</v>
      </c>
      <c r="C137" s="10" t="s">
        <v>16</v>
      </c>
      <c r="D137" s="6">
        <v>1</v>
      </c>
      <c r="E137" s="18">
        <f>VLOOKUP(B137,'[1]ESTUDIO DE MERCADO'!B$13:T$455,19,0)</f>
        <v>81788.535000000003</v>
      </c>
      <c r="F137" s="7"/>
    </row>
    <row r="138" spans="1:6">
      <c r="A138" s="13">
        <v>127</v>
      </c>
      <c r="B138" s="11" t="s">
        <v>199</v>
      </c>
      <c r="C138" s="10" t="s">
        <v>16</v>
      </c>
      <c r="D138" s="6">
        <v>1</v>
      </c>
      <c r="E138" s="18">
        <f>VLOOKUP(B138,'[1]ESTUDIO DE MERCADO'!B$13:T$455,19,0)</f>
        <v>6058.41</v>
      </c>
      <c r="F138" s="7"/>
    </row>
    <row r="139" spans="1:6">
      <c r="A139" s="13">
        <v>128</v>
      </c>
      <c r="B139" s="11" t="s">
        <v>200</v>
      </c>
      <c r="C139" s="10" t="s">
        <v>16</v>
      </c>
      <c r="D139" s="6">
        <v>1</v>
      </c>
      <c r="E139" s="18">
        <f>VLOOKUP(B139,'[1]ESTUDIO DE MERCADO'!B$13:T$455,19,0)</f>
        <v>5048.6750000000002</v>
      </c>
      <c r="F139" s="7"/>
    </row>
    <row r="140" spans="1:6">
      <c r="A140" s="13">
        <v>129</v>
      </c>
      <c r="B140" s="11" t="s">
        <v>201</v>
      </c>
      <c r="C140" s="10" t="s">
        <v>27</v>
      </c>
      <c r="D140" s="6">
        <v>1</v>
      </c>
      <c r="E140" s="18">
        <f>VLOOKUP(B140,'[1]ESTUDIO DE MERCADO'!B$13:T$455,19,0)</f>
        <v>5048.6750000000002</v>
      </c>
      <c r="F140" s="7"/>
    </row>
    <row r="141" spans="1:6">
      <c r="A141" s="13">
        <v>130</v>
      </c>
      <c r="B141" s="11" t="s">
        <v>202</v>
      </c>
      <c r="C141" s="10" t="s">
        <v>16</v>
      </c>
      <c r="D141" s="6">
        <v>1</v>
      </c>
      <c r="E141" s="18">
        <f>VLOOKUP(B141,'[1]ESTUDIO DE MERCADO'!B$13:T$455,19,0)</f>
        <v>264550.57</v>
      </c>
      <c r="F141" s="7"/>
    </row>
    <row r="142" spans="1:6">
      <c r="A142" s="13">
        <v>131</v>
      </c>
      <c r="B142" s="11" t="s">
        <v>203</v>
      </c>
      <c r="C142" s="10" t="s">
        <v>16</v>
      </c>
      <c r="D142" s="6">
        <v>1</v>
      </c>
      <c r="E142" s="18">
        <f>VLOOKUP(B142,'[1]ESTUDIO DE MERCADO'!B$13:T$455,19,0)</f>
        <v>6979916.4950000001</v>
      </c>
      <c r="F142" s="7"/>
    </row>
    <row r="143" spans="1:6">
      <c r="A143" s="13">
        <v>132</v>
      </c>
      <c r="B143" s="11" t="s">
        <v>204</v>
      </c>
      <c r="C143" s="10" t="s">
        <v>205</v>
      </c>
      <c r="D143" s="6">
        <v>1</v>
      </c>
      <c r="E143" s="18">
        <f>VLOOKUP(B143,'[1]ESTUDIO DE MERCADO'!B$13:T$455,19,0)</f>
        <v>6058.41</v>
      </c>
      <c r="F143" s="7"/>
    </row>
    <row r="144" spans="1:6">
      <c r="A144" s="13">
        <v>133</v>
      </c>
      <c r="B144" s="11" t="s">
        <v>206</v>
      </c>
      <c r="C144" s="10" t="s">
        <v>16</v>
      </c>
      <c r="D144" s="6">
        <v>1</v>
      </c>
      <c r="E144" s="18">
        <f>VLOOKUP(B144,'[1]ESTUDIO DE MERCADO'!B$13:T$455,19,0)</f>
        <v>5048.6750000000002</v>
      </c>
      <c r="F144" s="7"/>
    </row>
    <row r="145" spans="1:6">
      <c r="A145" s="13">
        <v>134</v>
      </c>
      <c r="B145" s="11" t="s">
        <v>207</v>
      </c>
      <c r="C145" s="10" t="s">
        <v>16</v>
      </c>
      <c r="D145" s="6">
        <v>1</v>
      </c>
      <c r="E145" s="18">
        <f>VLOOKUP(B145,'[1]ESTUDIO DE MERCADO'!B$13:T$455,19,0)</f>
        <v>5048.6750000000002</v>
      </c>
      <c r="F145" s="7"/>
    </row>
    <row r="146" spans="1:6">
      <c r="A146" s="13">
        <v>135</v>
      </c>
      <c r="B146" s="11" t="s">
        <v>208</v>
      </c>
      <c r="C146" s="10" t="s">
        <v>16</v>
      </c>
      <c r="D146" s="6">
        <v>1</v>
      </c>
      <c r="E146" s="18">
        <f>VLOOKUP(B146,'[1]ESTUDIO DE MERCADO'!B$13:T$455,19,0)</f>
        <v>276667.39</v>
      </c>
      <c r="F146" s="7"/>
    </row>
    <row r="147" spans="1:6">
      <c r="A147" s="13">
        <v>136</v>
      </c>
      <c r="B147" s="11" t="s">
        <v>209</v>
      </c>
      <c r="C147" s="10" t="s">
        <v>16</v>
      </c>
      <c r="D147" s="6">
        <v>1</v>
      </c>
      <c r="E147" s="18">
        <f>VLOOKUP(B147,'[1]ESTUDIO DE MERCADO'!B$13:T$455,19,0)</f>
        <v>59574.365000000005</v>
      </c>
      <c r="F147" s="7"/>
    </row>
    <row r="148" spans="1:6">
      <c r="A148" s="13">
        <v>137</v>
      </c>
      <c r="B148" s="11" t="s">
        <v>210</v>
      </c>
      <c r="C148" s="10" t="s">
        <v>16</v>
      </c>
      <c r="D148" s="6">
        <v>1</v>
      </c>
      <c r="E148" s="18">
        <f>VLOOKUP(B148,'[1]ESTUDIO DE MERCADO'!B$13:T$455,19,0)</f>
        <v>1118118.99</v>
      </c>
      <c r="F148" s="7"/>
    </row>
    <row r="149" spans="1:6">
      <c r="A149" s="13">
        <v>138</v>
      </c>
      <c r="B149" s="11" t="s">
        <v>211</v>
      </c>
      <c r="C149" s="10" t="s">
        <v>16</v>
      </c>
      <c r="D149" s="6">
        <v>1</v>
      </c>
      <c r="E149" s="18">
        <f>VLOOKUP(B149,'[1]ESTUDIO DE MERCADO'!B$13:T$455,19,0)</f>
        <v>49635.229999999996</v>
      </c>
      <c r="F149" s="7"/>
    </row>
    <row r="150" spans="1:6">
      <c r="A150" s="13">
        <v>139</v>
      </c>
      <c r="B150" s="11" t="s">
        <v>212</v>
      </c>
      <c r="C150" s="10" t="s">
        <v>16</v>
      </c>
      <c r="D150" s="6">
        <v>1</v>
      </c>
      <c r="E150" s="18">
        <f>VLOOKUP(B150,'[1]ESTUDIO DE MERCADO'!B$13:T$455,19,0)</f>
        <v>93791.24</v>
      </c>
      <c r="F150" s="7"/>
    </row>
    <row r="151" spans="1:6">
      <c r="A151" s="13">
        <v>140</v>
      </c>
      <c r="B151" s="11" t="s">
        <v>213</v>
      </c>
      <c r="C151" s="10" t="s">
        <v>16</v>
      </c>
      <c r="D151" s="6">
        <v>1</v>
      </c>
      <c r="E151" s="18">
        <f>VLOOKUP(B151,'[1]ESTUDIO DE MERCADO'!B$13:T$455,19,0)</f>
        <v>93791.24</v>
      </c>
      <c r="F151" s="7"/>
    </row>
    <row r="152" spans="1:6">
      <c r="A152" s="13">
        <v>141</v>
      </c>
      <c r="B152" s="11" t="s">
        <v>214</v>
      </c>
      <c r="C152" s="10" t="s">
        <v>16</v>
      </c>
      <c r="D152" s="6">
        <v>1</v>
      </c>
      <c r="E152" s="18">
        <f>VLOOKUP(B152,'[1]ESTUDIO DE MERCADO'!B$13:T$455,19,0)</f>
        <v>93791.24</v>
      </c>
      <c r="F152" s="7"/>
    </row>
    <row r="153" spans="1:6">
      <c r="A153" s="13">
        <v>142</v>
      </c>
      <c r="B153" s="11" t="s">
        <v>215</v>
      </c>
      <c r="C153" s="10" t="s">
        <v>16</v>
      </c>
      <c r="D153" s="6">
        <v>1</v>
      </c>
      <c r="E153" s="18">
        <f>VLOOKUP(B153,'[1]ESTUDIO DE MERCADO'!B$13:T$455,19,0)</f>
        <v>784991.9</v>
      </c>
      <c r="F153" s="7"/>
    </row>
    <row r="154" spans="1:6">
      <c r="A154" s="13">
        <v>143</v>
      </c>
      <c r="B154" s="11" t="s">
        <v>218</v>
      </c>
      <c r="C154" s="10" t="s">
        <v>16</v>
      </c>
      <c r="D154" s="6">
        <v>1</v>
      </c>
      <c r="E154" s="18">
        <f>VLOOKUP(B154,'[1]ESTUDIO DE MERCADO'!B$13:T$455,19,0)</f>
        <v>351387.78</v>
      </c>
      <c r="F154" s="7"/>
    </row>
    <row r="155" spans="1:6">
      <c r="A155" s="13">
        <v>144</v>
      </c>
      <c r="B155" s="11" t="s">
        <v>219</v>
      </c>
      <c r="C155" s="10" t="s">
        <v>16</v>
      </c>
      <c r="D155" s="6">
        <v>1</v>
      </c>
      <c r="E155" s="18">
        <f>VLOOKUP(B155,'[1]ESTUDIO DE MERCADO'!B$13:T$455,19,0)</f>
        <v>340280.69500000001</v>
      </c>
      <c r="F155" s="7"/>
    </row>
    <row r="156" spans="1:6">
      <c r="A156" s="13">
        <v>145</v>
      </c>
      <c r="B156" s="11" t="s">
        <v>220</v>
      </c>
      <c r="C156" s="10" t="s">
        <v>16</v>
      </c>
      <c r="D156" s="6">
        <v>1</v>
      </c>
      <c r="E156" s="18">
        <f>VLOOKUP(B156,'[1]ESTUDIO DE MERCADO'!B$13:T$455,19,0)</f>
        <v>1055114.665</v>
      </c>
      <c r="F156" s="7"/>
    </row>
    <row r="157" spans="1:6">
      <c r="A157" s="13">
        <v>146</v>
      </c>
      <c r="B157" s="11" t="s">
        <v>221</v>
      </c>
      <c r="C157" s="10" t="s">
        <v>16</v>
      </c>
      <c r="D157" s="6">
        <v>1</v>
      </c>
      <c r="E157" s="18">
        <f>VLOOKUP(B157,'[1]ESTUDIO DE MERCADO'!B$13:T$455,19,0)</f>
        <v>696850.2</v>
      </c>
      <c r="F157" s="7"/>
    </row>
    <row r="158" spans="1:6">
      <c r="A158" s="13">
        <v>147</v>
      </c>
      <c r="B158" s="11" t="s">
        <v>222</v>
      </c>
      <c r="C158" s="10" t="s">
        <v>16</v>
      </c>
      <c r="D158" s="6">
        <v>1</v>
      </c>
      <c r="E158" s="18">
        <f>VLOOKUP(B158,'[1]ESTUDIO DE MERCADO'!B$13:T$455,19,0)</f>
        <v>360425.1</v>
      </c>
      <c r="F158" s="7"/>
    </row>
    <row r="159" spans="1:6">
      <c r="A159" s="13">
        <v>148</v>
      </c>
      <c r="B159" s="11" t="s">
        <v>223</v>
      </c>
      <c r="C159" s="10" t="s">
        <v>16</v>
      </c>
      <c r="D159" s="6">
        <v>1</v>
      </c>
      <c r="E159" s="18">
        <f>VLOOKUP(B159,'[1]ESTUDIO DE MERCADO'!B$13:T$455,19,0)</f>
        <v>360425.1</v>
      </c>
      <c r="F159" s="7"/>
    </row>
    <row r="160" spans="1:6">
      <c r="A160" s="13">
        <v>149</v>
      </c>
      <c r="B160" s="11" t="s">
        <v>228</v>
      </c>
      <c r="C160" s="10" t="s">
        <v>16</v>
      </c>
      <c r="D160" s="6">
        <v>1</v>
      </c>
      <c r="E160" s="18">
        <f>VLOOKUP(B160,'[1]ESTUDIO DE MERCADO'!B$13:T$455,19,0)</f>
        <v>110061.11499999999</v>
      </c>
      <c r="F160" s="7"/>
    </row>
    <row r="161" spans="1:6">
      <c r="A161" s="13">
        <v>150</v>
      </c>
      <c r="B161" s="11" t="s">
        <v>229</v>
      </c>
      <c r="C161" s="10" t="s">
        <v>16</v>
      </c>
      <c r="D161" s="6">
        <v>1</v>
      </c>
      <c r="E161" s="18">
        <f>VLOOKUP(B161,'[1]ESTUDIO DE MERCADO'!B$13:T$455,19,0)</f>
        <v>771192.09499999997</v>
      </c>
      <c r="F161" s="7"/>
    </row>
    <row r="162" spans="1:6">
      <c r="A162" s="13">
        <v>151</v>
      </c>
      <c r="B162" s="11" t="s">
        <v>230</v>
      </c>
      <c r="C162" s="10" t="s">
        <v>16</v>
      </c>
      <c r="D162" s="6">
        <v>1</v>
      </c>
      <c r="E162" s="18">
        <f>VLOOKUP(B162,'[1]ESTUDIO DE MERCADO'!B$13:T$455,19,0)</f>
        <v>1011754.47</v>
      </c>
      <c r="F162" s="7"/>
    </row>
    <row r="163" spans="1:6">
      <c r="A163" s="13">
        <v>152</v>
      </c>
      <c r="B163" s="11" t="s">
        <v>232</v>
      </c>
      <c r="C163" s="10" t="s">
        <v>16</v>
      </c>
      <c r="D163" s="6">
        <v>1</v>
      </c>
      <c r="E163" s="18">
        <f>VLOOKUP(B163,'[1]ESTUDIO DE MERCADO'!B$13:T$455,19,0)</f>
        <v>1828630.085</v>
      </c>
      <c r="F163" s="7"/>
    </row>
    <row r="164" spans="1:6">
      <c r="A164" s="13">
        <v>153</v>
      </c>
      <c r="B164" s="11" t="s">
        <v>234</v>
      </c>
      <c r="C164" s="10" t="s">
        <v>27</v>
      </c>
      <c r="D164" s="6">
        <v>1</v>
      </c>
      <c r="E164" s="18">
        <f>VLOOKUP(B164,'[1]ESTUDIO DE MERCADO'!B$13:T$455,19,0)</f>
        <v>283734.50949999999</v>
      </c>
      <c r="F164" s="7"/>
    </row>
    <row r="165" spans="1:6">
      <c r="A165" s="13">
        <v>154</v>
      </c>
      <c r="B165" s="11" t="s">
        <v>235</v>
      </c>
      <c r="C165" s="10" t="s">
        <v>27</v>
      </c>
      <c r="D165" s="6">
        <v>1</v>
      </c>
      <c r="E165" s="18">
        <f>VLOOKUP(B165,'[1]ESTUDIO DE MERCADO'!B$13:T$455,19,0)</f>
        <v>1157156.31</v>
      </c>
      <c r="F165" s="7"/>
    </row>
    <row r="166" spans="1:6">
      <c r="A166" s="13">
        <v>155</v>
      </c>
      <c r="B166" s="11" t="s">
        <v>236</v>
      </c>
      <c r="C166" s="10" t="s">
        <v>27</v>
      </c>
      <c r="D166" s="6">
        <v>1</v>
      </c>
      <c r="E166" s="18">
        <f>VLOOKUP(B166,'[1]ESTUDIO DE MERCADO'!B$13:T$455,19,0)</f>
        <v>483878.32</v>
      </c>
      <c r="F166" s="7"/>
    </row>
    <row r="167" spans="1:6">
      <c r="A167" s="13">
        <v>156</v>
      </c>
      <c r="B167" s="11" t="s">
        <v>237</v>
      </c>
      <c r="C167" s="10" t="s">
        <v>27</v>
      </c>
      <c r="D167" s="6">
        <v>1</v>
      </c>
      <c r="E167" s="18">
        <f>VLOOKUP(B167,'[1]ESTUDIO DE MERCADO'!B$13:T$455,19,0)</f>
        <v>30467.279999999999</v>
      </c>
      <c r="F167" s="7"/>
    </row>
    <row r="168" spans="1:6">
      <c r="A168" s="13">
        <v>157</v>
      </c>
      <c r="B168" s="11" t="s">
        <v>238</v>
      </c>
      <c r="C168" s="10" t="s">
        <v>16</v>
      </c>
      <c r="D168" s="6">
        <v>1</v>
      </c>
      <c r="E168" s="18">
        <f>VLOOKUP(B168,'[1]ESTUDIO DE MERCADO'!B$13:T$455,19,0)</f>
        <v>23223.904999999999</v>
      </c>
      <c r="F168" s="7"/>
    </row>
    <row r="169" spans="1:6">
      <c r="A169" s="13">
        <v>158</v>
      </c>
      <c r="B169" s="11" t="s">
        <v>239</v>
      </c>
      <c r="C169" s="10" t="s">
        <v>16</v>
      </c>
      <c r="D169" s="6">
        <v>1</v>
      </c>
      <c r="E169" s="18">
        <f>VLOOKUP(B169,'[1]ESTUDIO DE MERCADO'!B$13:T$455,19,0)</f>
        <v>332365.25</v>
      </c>
      <c r="F169" s="7"/>
    </row>
    <row r="170" spans="1:6">
      <c r="A170" s="13">
        <v>159</v>
      </c>
      <c r="B170" s="11" t="s">
        <v>240</v>
      </c>
      <c r="C170" s="10" t="s">
        <v>16</v>
      </c>
      <c r="D170" s="6">
        <v>1</v>
      </c>
      <c r="E170" s="18">
        <f>VLOOKUP(B170,'[1]ESTUDIO DE MERCADO'!B$13:T$455,19,0)</f>
        <v>99963.764999999999</v>
      </c>
      <c r="F170" s="7"/>
    </row>
    <row r="171" spans="1:6">
      <c r="A171" s="13">
        <v>160</v>
      </c>
      <c r="B171" s="11" t="s">
        <v>241</v>
      </c>
      <c r="C171" s="10" t="s">
        <v>16</v>
      </c>
      <c r="D171" s="6">
        <v>1</v>
      </c>
      <c r="E171" s="18">
        <f>VLOOKUP(B171,'[1]ESTUDIO DE MERCADO'!B$13:T$455,19,0)</f>
        <v>99963.764999999999</v>
      </c>
      <c r="F171" s="7"/>
    </row>
    <row r="172" spans="1:6">
      <c r="A172" s="13">
        <v>161</v>
      </c>
      <c r="B172" s="11" t="s">
        <v>242</v>
      </c>
      <c r="C172" s="10" t="s">
        <v>16</v>
      </c>
      <c r="D172" s="6">
        <v>1</v>
      </c>
      <c r="E172" s="18">
        <f>VLOOKUP(B172,'[1]ESTUDIO DE MERCADO'!B$13:T$455,19,0)</f>
        <v>100973.5</v>
      </c>
      <c r="F172" s="7"/>
    </row>
    <row r="173" spans="1:6">
      <c r="A173" s="13">
        <v>162</v>
      </c>
      <c r="B173" s="11" t="s">
        <v>243</v>
      </c>
      <c r="C173" s="10" t="s">
        <v>16</v>
      </c>
      <c r="D173" s="6">
        <v>1</v>
      </c>
      <c r="E173" s="18">
        <f>VLOOKUP(B173,'[1]ESTUDIO DE MERCADO'!B$13:T$455,19,0)</f>
        <v>74720.39</v>
      </c>
      <c r="F173" s="7"/>
    </row>
    <row r="174" spans="1:6">
      <c r="A174" s="13">
        <v>163</v>
      </c>
      <c r="B174" s="11" t="s">
        <v>244</v>
      </c>
      <c r="C174" s="10" t="s">
        <v>16</v>
      </c>
      <c r="D174" s="6">
        <v>1</v>
      </c>
      <c r="E174" s="18">
        <f>VLOOKUP(B174,'[1]ESTUDIO DE MERCADO'!B$13:T$455,19,0)</f>
        <v>373601.95</v>
      </c>
      <c r="F174" s="7"/>
    </row>
    <row r="175" spans="1:6">
      <c r="A175" s="13">
        <v>164</v>
      </c>
      <c r="B175" s="11" t="s">
        <v>245</v>
      </c>
      <c r="C175" s="10" t="s">
        <v>16</v>
      </c>
      <c r="D175" s="6">
        <v>1</v>
      </c>
      <c r="E175" s="18">
        <f>VLOOKUP(B175,'[1]ESTUDIO DE MERCADO'!B$13:T$455,19,0)</f>
        <v>384709.03500000003</v>
      </c>
      <c r="F175" s="7"/>
    </row>
    <row r="176" spans="1:6">
      <c r="A176" s="13">
        <v>165</v>
      </c>
      <c r="B176" s="11" t="s">
        <v>246</v>
      </c>
      <c r="C176" s="10" t="s">
        <v>16</v>
      </c>
      <c r="D176" s="6">
        <v>1</v>
      </c>
      <c r="E176" s="18">
        <f>VLOOKUP(B176,'[1]ESTUDIO DE MERCADO'!B$13:T$455,19,0)</f>
        <v>594733.91500000004</v>
      </c>
      <c r="F176" s="7"/>
    </row>
    <row r="177" spans="1:6">
      <c r="A177" s="13">
        <v>166</v>
      </c>
      <c r="B177" s="11" t="s">
        <v>247</v>
      </c>
      <c r="C177" s="10" t="s">
        <v>16</v>
      </c>
      <c r="D177" s="6">
        <v>1</v>
      </c>
      <c r="E177" s="18">
        <f>VLOOKUP(B177,'[1]ESTUDIO DE MERCADO'!B$13:T$455,19,0)</f>
        <v>1693325.595</v>
      </c>
      <c r="F177" s="7"/>
    </row>
    <row r="178" spans="1:6">
      <c r="A178" s="13">
        <v>167</v>
      </c>
      <c r="B178" s="11" t="s">
        <v>248</v>
      </c>
      <c r="C178" s="10" t="s">
        <v>16</v>
      </c>
      <c r="D178" s="6">
        <v>1</v>
      </c>
      <c r="E178" s="18">
        <f>VLOOKUP(B178,'[1]ESTUDIO DE MERCADO'!B$13:T$455,19,0)</f>
        <v>1693325.595</v>
      </c>
      <c r="F178" s="7"/>
    </row>
    <row r="179" spans="1:6">
      <c r="A179" s="13">
        <v>168</v>
      </c>
      <c r="B179" s="11" t="s">
        <v>249</v>
      </c>
      <c r="C179" s="10" t="s">
        <v>16</v>
      </c>
      <c r="D179" s="6">
        <v>1</v>
      </c>
      <c r="E179" s="18">
        <f>VLOOKUP(B179,'[1]ESTUDIO DE MERCADO'!B$13:T$455,19,0)</f>
        <v>7905215.3149999995</v>
      </c>
      <c r="F179" s="7"/>
    </row>
    <row r="180" spans="1:6">
      <c r="A180" s="13">
        <v>169</v>
      </c>
      <c r="B180" s="11" t="s">
        <v>250</v>
      </c>
      <c r="C180" s="10" t="s">
        <v>16</v>
      </c>
      <c r="D180" s="6">
        <v>1</v>
      </c>
      <c r="E180" s="18">
        <f>VLOOKUP(B180,'[1]ESTUDIO DE MERCADO'!B$13:T$455,19,0)</f>
        <v>7905215.3149999995</v>
      </c>
      <c r="F180" s="7"/>
    </row>
    <row r="181" spans="1:6">
      <c r="A181" s="13">
        <v>170</v>
      </c>
      <c r="B181" s="11" t="s">
        <v>251</v>
      </c>
      <c r="C181" s="10" t="s">
        <v>16</v>
      </c>
      <c r="D181" s="6">
        <v>1</v>
      </c>
      <c r="E181" s="18">
        <f>VLOOKUP(B181,'[1]ESTUDIO DE MERCADO'!B$13:T$455,19,0)</f>
        <v>93905.35500000001</v>
      </c>
      <c r="F181" s="7"/>
    </row>
    <row r="182" spans="1:6">
      <c r="A182" s="13">
        <v>171</v>
      </c>
      <c r="B182" s="11" t="s">
        <v>253</v>
      </c>
      <c r="C182" s="10" t="s">
        <v>16</v>
      </c>
      <c r="D182" s="6">
        <v>1</v>
      </c>
      <c r="E182" s="18">
        <f>VLOOKUP(B182,'[1]ESTUDIO DE MERCADO'!B$13:T$455,19,0)</f>
        <v>84560.425000000003</v>
      </c>
      <c r="F182" s="7"/>
    </row>
    <row r="183" spans="1:6">
      <c r="A183" s="13">
        <v>172</v>
      </c>
      <c r="B183" s="11" t="s">
        <v>254</v>
      </c>
      <c r="C183" s="10" t="s">
        <v>27</v>
      </c>
      <c r="D183" s="6">
        <v>1</v>
      </c>
      <c r="E183" s="18">
        <f>VLOOKUP(B183,'[1]ESTUDIO DE MERCADO'!B$13:T$455,19,0)</f>
        <v>94915.09</v>
      </c>
      <c r="F183" s="7"/>
    </row>
    <row r="184" spans="1:6">
      <c r="A184" s="13">
        <v>173</v>
      </c>
      <c r="B184" s="11" t="s">
        <v>255</v>
      </c>
      <c r="C184" s="10" t="s">
        <v>16</v>
      </c>
      <c r="D184" s="6">
        <v>1</v>
      </c>
      <c r="E184" s="18">
        <f>VLOOKUP(B184,'[1]ESTUDIO DE MERCADO'!B$13:T$455,19,0)</f>
        <v>94915.09</v>
      </c>
      <c r="F184" s="7"/>
    </row>
    <row r="185" spans="1:6">
      <c r="A185" s="13">
        <v>174</v>
      </c>
      <c r="B185" s="11" t="s">
        <v>256</v>
      </c>
      <c r="C185" s="10" t="s">
        <v>16</v>
      </c>
      <c r="D185" s="6">
        <v>1</v>
      </c>
      <c r="E185" s="18">
        <f>VLOOKUP(B185,'[1]ESTUDIO DE MERCADO'!B$13:T$455,19,0)</f>
        <v>723979.995</v>
      </c>
      <c r="F185" s="7"/>
    </row>
    <row r="186" spans="1:6">
      <c r="A186" s="13">
        <v>175</v>
      </c>
      <c r="B186" s="11" t="s">
        <v>257</v>
      </c>
      <c r="C186" s="10" t="s">
        <v>16</v>
      </c>
      <c r="D186" s="6">
        <v>1</v>
      </c>
      <c r="E186" s="18">
        <f>VLOOKUP(B186,'[1]ESTUDIO DE MERCADO'!B$13:T$455,19,0)</f>
        <v>322105.46499999997</v>
      </c>
      <c r="F186" s="7"/>
    </row>
    <row r="187" spans="1:6">
      <c r="A187" s="13">
        <v>176</v>
      </c>
      <c r="B187" s="11" t="s">
        <v>258</v>
      </c>
      <c r="C187" s="10" t="s">
        <v>16</v>
      </c>
      <c r="D187" s="6">
        <v>1</v>
      </c>
      <c r="E187" s="18">
        <f>VLOOKUP(B187,'[1]ESTUDIO DE MERCADO'!B$13:T$455,19,0)</f>
        <v>1534797.2</v>
      </c>
      <c r="F187" s="7"/>
    </row>
    <row r="188" spans="1:6">
      <c r="A188" s="13">
        <v>177</v>
      </c>
      <c r="B188" s="11" t="s">
        <v>259</v>
      </c>
      <c r="C188" s="10" t="s">
        <v>16</v>
      </c>
      <c r="D188" s="6">
        <v>1</v>
      </c>
      <c r="E188" s="18">
        <f>VLOOKUP(B188,'[1]ESTUDIO DE MERCADO'!B$13:T$455,19,0)</f>
        <v>58563.604500000001</v>
      </c>
      <c r="F188" s="7"/>
    </row>
    <row r="189" spans="1:6">
      <c r="A189" s="13">
        <v>178</v>
      </c>
      <c r="B189" s="11" t="s">
        <v>260</v>
      </c>
      <c r="C189" s="10" t="s">
        <v>16</v>
      </c>
      <c r="D189" s="6">
        <v>1</v>
      </c>
      <c r="E189" s="18">
        <f>VLOOKUP(B189,'[1]ESTUDIO DE MERCADO'!B$13:T$455,19,0)</f>
        <v>93905.35500000001</v>
      </c>
      <c r="F189" s="7"/>
    </row>
    <row r="190" spans="1:6">
      <c r="A190" s="13">
        <v>179</v>
      </c>
      <c r="B190" s="11" t="s">
        <v>261</v>
      </c>
      <c r="C190" s="10" t="s">
        <v>16</v>
      </c>
      <c r="D190" s="6">
        <v>1</v>
      </c>
      <c r="E190" s="18">
        <f>VLOOKUP(B190,'[1]ESTUDIO DE MERCADO'!B$13:T$455,19,0)</f>
        <v>1499918.75</v>
      </c>
      <c r="F190" s="7"/>
    </row>
    <row r="191" spans="1:6">
      <c r="A191" s="13">
        <v>180</v>
      </c>
      <c r="B191" s="11" t="s">
        <v>262</v>
      </c>
      <c r="C191" s="10" t="s">
        <v>16</v>
      </c>
      <c r="D191" s="6">
        <v>1</v>
      </c>
      <c r="E191" s="18">
        <f>VLOOKUP(B191,'[1]ESTUDIO DE MERCADO'!B$13:T$455,19,0)</f>
        <v>1499918.75</v>
      </c>
      <c r="F191" s="7"/>
    </row>
    <row r="192" spans="1:6">
      <c r="A192" s="13">
        <v>181</v>
      </c>
      <c r="B192" s="11" t="s">
        <v>263</v>
      </c>
      <c r="C192" s="10" t="s">
        <v>16</v>
      </c>
      <c r="D192" s="6">
        <v>1</v>
      </c>
      <c r="E192" s="18">
        <f>VLOOKUP(B192,'[1]ESTUDIO DE MERCADO'!B$13:T$455,19,0)</f>
        <v>267579.77500000002</v>
      </c>
      <c r="F192" s="7"/>
    </row>
    <row r="193" spans="1:6">
      <c r="A193" s="13">
        <v>182</v>
      </c>
      <c r="B193" s="11" t="s">
        <v>264</v>
      </c>
      <c r="C193" s="10" t="s">
        <v>16</v>
      </c>
      <c r="D193" s="6">
        <v>1</v>
      </c>
      <c r="E193" s="18">
        <f>VLOOKUP(B193,'[1]ESTUDIO DE MERCADO'!B$13:T$455,19,0)</f>
        <v>1471183.895</v>
      </c>
      <c r="F193" s="7"/>
    </row>
    <row r="194" spans="1:6">
      <c r="A194" s="13">
        <v>183</v>
      </c>
      <c r="B194" s="11" t="s">
        <v>265</v>
      </c>
      <c r="C194" s="10" t="s">
        <v>16</v>
      </c>
      <c r="D194" s="6">
        <v>1</v>
      </c>
      <c r="E194" s="18">
        <f>VLOOKUP(B194,'[1]ESTUDIO DE MERCADO'!B$13:T$455,19,0)</f>
        <v>373601.95</v>
      </c>
      <c r="F194" s="7"/>
    </row>
    <row r="195" spans="1:6">
      <c r="A195" s="13">
        <v>184</v>
      </c>
      <c r="B195" s="11" t="s">
        <v>267</v>
      </c>
      <c r="C195" s="10" t="s">
        <v>16</v>
      </c>
      <c r="D195" s="6">
        <v>1</v>
      </c>
      <c r="E195" s="18">
        <f>VLOOKUP(B195,'[1]ESTUDIO DE MERCADO'!B$13:T$455,19,0)</f>
        <v>160546.8395</v>
      </c>
      <c r="F195" s="7"/>
    </row>
    <row r="196" spans="1:6">
      <c r="A196" s="13">
        <v>185</v>
      </c>
      <c r="B196" s="11" t="s">
        <v>268</v>
      </c>
      <c r="C196" s="10" t="s">
        <v>16</v>
      </c>
      <c r="D196" s="6">
        <v>1</v>
      </c>
      <c r="E196" s="18">
        <f>VLOOKUP(B196,'[1]ESTUDIO DE MERCADO'!B$13:T$455,19,0)</f>
        <v>1534797.2</v>
      </c>
      <c r="F196" s="7"/>
    </row>
    <row r="197" spans="1:6">
      <c r="A197" s="13">
        <v>186</v>
      </c>
      <c r="B197" s="11" t="s">
        <v>269</v>
      </c>
      <c r="C197" s="10" t="s">
        <v>16</v>
      </c>
      <c r="D197" s="6">
        <v>1</v>
      </c>
      <c r="E197" s="18">
        <f>VLOOKUP(B197,'[1]ESTUDIO DE MERCADO'!B$13:T$455,19,0)</f>
        <v>328664.78500000003</v>
      </c>
      <c r="F197" s="7"/>
    </row>
    <row r="198" spans="1:6">
      <c r="A198" s="13">
        <v>187</v>
      </c>
      <c r="B198" s="11" t="s">
        <v>270</v>
      </c>
      <c r="C198" s="10" t="s">
        <v>16</v>
      </c>
      <c r="D198" s="6">
        <v>1</v>
      </c>
      <c r="E198" s="18">
        <f>VLOOKUP(B198,'[1]ESTUDIO DE MERCADO'!B$13:T$455,19,0)</f>
        <v>316970.20050000004</v>
      </c>
      <c r="F198" s="7"/>
    </row>
    <row r="199" spans="1:6">
      <c r="A199" s="13">
        <v>188</v>
      </c>
      <c r="B199" s="11" t="s">
        <v>271</v>
      </c>
      <c r="C199" s="10" t="s">
        <v>16</v>
      </c>
      <c r="D199" s="6">
        <v>1</v>
      </c>
      <c r="E199" s="18">
        <f>VLOOKUP(B199,'[1]ESTUDIO DE MERCADO'!B$13:T$455,19,0)</f>
        <v>92473.5</v>
      </c>
      <c r="F199" s="7"/>
    </row>
    <row r="200" spans="1:6">
      <c r="A200" s="13">
        <v>189</v>
      </c>
      <c r="B200" s="11" t="s">
        <v>273</v>
      </c>
      <c r="C200" s="10" t="s">
        <v>16</v>
      </c>
      <c r="D200" s="6">
        <v>1</v>
      </c>
      <c r="E200" s="18">
        <f>VLOOKUP(B200,'[1]ESTUDIO DE MERCADO'!B$13:T$455,19,0)</f>
        <v>905733.32049999991</v>
      </c>
      <c r="F200" s="7"/>
    </row>
    <row r="201" spans="1:6">
      <c r="A201" s="13">
        <v>190</v>
      </c>
      <c r="B201" s="11" t="s">
        <v>274</v>
      </c>
      <c r="C201" s="10" t="s">
        <v>16</v>
      </c>
      <c r="D201" s="6">
        <v>1</v>
      </c>
      <c r="E201" s="18">
        <f>VLOOKUP(B201,'[1]ESTUDIO DE MERCADO'!B$13:T$455,19,0)</f>
        <v>464478.1</v>
      </c>
      <c r="F201" s="7"/>
    </row>
    <row r="202" spans="1:6">
      <c r="A202" s="13">
        <v>191</v>
      </c>
      <c r="B202" s="11" t="s">
        <v>275</v>
      </c>
      <c r="C202" s="10" t="s">
        <v>16</v>
      </c>
      <c r="D202" s="6">
        <v>1</v>
      </c>
      <c r="E202" s="18">
        <f>VLOOKUP(B202,'[1]ESTUDIO DE MERCADO'!B$13:T$455,19,0)</f>
        <v>153479.72</v>
      </c>
      <c r="F202" s="7"/>
    </row>
    <row r="203" spans="1:6">
      <c r="A203" s="13">
        <v>192</v>
      </c>
      <c r="B203" s="11" t="s">
        <v>276</v>
      </c>
      <c r="C203" s="10" t="s">
        <v>16</v>
      </c>
      <c r="D203" s="6">
        <v>1</v>
      </c>
      <c r="E203" s="18">
        <f>VLOOKUP(B203,'[1]ESTUDIO DE MERCADO'!B$13:T$455,19,0)</f>
        <v>160546.8395</v>
      </c>
      <c r="F203" s="7"/>
    </row>
    <row r="204" spans="1:6">
      <c r="A204" s="13">
        <v>193</v>
      </c>
      <c r="B204" s="11" t="s">
        <v>277</v>
      </c>
      <c r="C204" s="10" t="s">
        <v>16</v>
      </c>
      <c r="D204" s="6">
        <v>1</v>
      </c>
      <c r="E204" s="18">
        <f>VLOOKUP(B204,'[1]ESTUDIO DE MERCADO'!B$13:T$455,19,0)</f>
        <v>127226.61</v>
      </c>
      <c r="F204" s="7"/>
    </row>
    <row r="205" spans="1:6">
      <c r="A205" s="13">
        <v>194</v>
      </c>
      <c r="B205" s="11" t="s">
        <v>278</v>
      </c>
      <c r="C205" s="10" t="s">
        <v>16</v>
      </c>
      <c r="D205" s="6">
        <v>1</v>
      </c>
      <c r="E205" s="18">
        <f>VLOOKUP(B205,'[1]ESTUDIO DE MERCADO'!B$13:T$455,19,0)</f>
        <v>464478.1</v>
      </c>
      <c r="F205" s="7"/>
    </row>
    <row r="206" spans="1:6">
      <c r="A206" s="13">
        <v>195</v>
      </c>
      <c r="B206" s="11" t="s">
        <v>279</v>
      </c>
      <c r="C206" s="10" t="s">
        <v>16</v>
      </c>
      <c r="D206" s="6">
        <v>1</v>
      </c>
      <c r="E206" s="18">
        <f>VLOOKUP(B206,'[1]ESTUDIO DE MERCADO'!B$13:T$455,19,0)</f>
        <v>155593.02499999999</v>
      </c>
      <c r="F206" s="7"/>
    </row>
    <row r="207" spans="1:6">
      <c r="A207" s="13">
        <v>196</v>
      </c>
      <c r="B207" s="11" t="s">
        <v>280</v>
      </c>
      <c r="C207" s="10" t="s">
        <v>16</v>
      </c>
      <c r="D207" s="6">
        <v>1</v>
      </c>
      <c r="E207" s="18">
        <f>VLOOKUP(B207,'[1]ESTUDIO DE MERCADO'!B$13:T$455,19,0)</f>
        <v>136216.875</v>
      </c>
      <c r="F207" s="7"/>
    </row>
    <row r="208" spans="1:6">
      <c r="A208" s="13">
        <v>197</v>
      </c>
      <c r="B208" s="11" t="s">
        <v>281</v>
      </c>
      <c r="C208" s="10" t="s">
        <v>16</v>
      </c>
      <c r="D208" s="6">
        <v>1</v>
      </c>
      <c r="E208" s="18">
        <f>VLOOKUP(B208,'[1]ESTUDIO DE MERCADO'!B$13:T$455,19,0)</f>
        <v>464478.1</v>
      </c>
      <c r="F208" s="7"/>
    </row>
    <row r="209" spans="1:6">
      <c r="A209" s="13">
        <v>198</v>
      </c>
      <c r="B209" s="11" t="s">
        <v>282</v>
      </c>
      <c r="C209" s="10" t="s">
        <v>16</v>
      </c>
      <c r="D209" s="6">
        <v>1</v>
      </c>
      <c r="E209" s="18">
        <f>VLOOKUP(B209,'[1]ESTUDIO DE MERCADO'!B$13:T$455,19,0)</f>
        <v>105012.44</v>
      </c>
      <c r="F209" s="7"/>
    </row>
    <row r="210" spans="1:6">
      <c r="A210" s="13">
        <v>199</v>
      </c>
      <c r="B210" s="11" t="s">
        <v>283</v>
      </c>
      <c r="C210" s="10" t="s">
        <v>16</v>
      </c>
      <c r="D210" s="6">
        <v>1</v>
      </c>
      <c r="E210" s="18">
        <f>VLOOKUP(B210,'[1]ESTUDIO DE MERCADO'!B$13:T$455,19,0)</f>
        <v>127226.61</v>
      </c>
      <c r="F210" s="7"/>
    </row>
    <row r="211" spans="1:6">
      <c r="A211" s="13">
        <v>200</v>
      </c>
      <c r="B211" s="11" t="s">
        <v>286</v>
      </c>
      <c r="C211" s="10" t="s">
        <v>16</v>
      </c>
      <c r="D211" s="6">
        <v>1</v>
      </c>
      <c r="E211" s="18">
        <f>VLOOKUP(B211,'[1]ESTUDIO DE MERCADO'!B$13:T$455,19,0)</f>
        <v>874430.51</v>
      </c>
      <c r="F211" s="7"/>
    </row>
    <row r="212" spans="1:6">
      <c r="A212" s="13">
        <v>201</v>
      </c>
      <c r="B212" s="11" t="s">
        <v>288</v>
      </c>
      <c r="C212" s="10" t="s">
        <v>16</v>
      </c>
      <c r="D212" s="6">
        <v>1</v>
      </c>
      <c r="E212" s="18">
        <f>VLOOKUP(B212,'[1]ESTUDIO DE MERCADO'!B$13:T$455,19,0)</f>
        <v>9492007.1050000004</v>
      </c>
      <c r="F212" s="7"/>
    </row>
    <row r="213" spans="1:6">
      <c r="A213" s="13">
        <v>202</v>
      </c>
      <c r="B213" s="11" t="s">
        <v>289</v>
      </c>
      <c r="C213" s="10" t="s">
        <v>16</v>
      </c>
      <c r="D213" s="6">
        <v>1</v>
      </c>
      <c r="E213" s="18">
        <f>VLOOKUP(B213,'[1]ESTUDIO DE MERCADO'!B$13:T$455,19,0)</f>
        <v>9492007.1050000004</v>
      </c>
      <c r="F213" s="7"/>
    </row>
    <row r="214" spans="1:6">
      <c r="A214" s="13">
        <v>203</v>
      </c>
      <c r="B214" s="11" t="s">
        <v>290</v>
      </c>
      <c r="C214" s="10" t="s">
        <v>16</v>
      </c>
      <c r="D214" s="6">
        <v>1</v>
      </c>
      <c r="E214" s="18">
        <f>VLOOKUP(B214,'[1]ESTUDIO DE MERCADO'!B$13:T$455,19,0)</f>
        <v>2848069.52</v>
      </c>
      <c r="F214" s="7"/>
    </row>
    <row r="215" spans="1:6">
      <c r="A215" s="13">
        <v>204</v>
      </c>
      <c r="B215" s="11" t="s">
        <v>291</v>
      </c>
      <c r="C215" s="10" t="s">
        <v>16</v>
      </c>
      <c r="D215" s="6">
        <v>1</v>
      </c>
      <c r="E215" s="18">
        <f>VLOOKUP(B215,'[1]ESTUDIO DE MERCADO'!B$13:T$455,19,0)</f>
        <v>2215732.0350000001</v>
      </c>
      <c r="F215" s="7"/>
    </row>
    <row r="216" spans="1:6">
      <c r="A216" s="13">
        <v>205</v>
      </c>
      <c r="B216" s="11" t="s">
        <v>293</v>
      </c>
      <c r="C216" s="10" t="s">
        <v>16</v>
      </c>
      <c r="D216" s="6">
        <v>1</v>
      </c>
      <c r="E216" s="18">
        <f>VLOOKUP(B216,'[1]ESTUDIO DE MERCADO'!B$13:T$455,19,0)</f>
        <v>382689.565</v>
      </c>
      <c r="F216" s="7"/>
    </row>
    <row r="217" spans="1:6">
      <c r="A217" s="13">
        <v>206</v>
      </c>
      <c r="B217" s="11" t="s">
        <v>294</v>
      </c>
      <c r="C217" s="10" t="s">
        <v>27</v>
      </c>
      <c r="D217" s="6">
        <v>1</v>
      </c>
      <c r="E217" s="18">
        <f>VLOOKUP(B217,'[1]ESTUDIO DE MERCADO'!B$13:T$455,19,0)</f>
        <v>2594010.2405000003</v>
      </c>
      <c r="F217" s="7"/>
    </row>
    <row r="218" spans="1:6">
      <c r="A218" s="13">
        <v>207</v>
      </c>
      <c r="B218" s="11" t="s">
        <v>295</v>
      </c>
      <c r="C218" s="10" t="s">
        <v>16</v>
      </c>
      <c r="D218" s="6">
        <v>1</v>
      </c>
      <c r="E218" s="18">
        <f>VLOOKUP(B218,'[1]ESTUDIO DE MERCADO'!B$13:T$455,19,0)</f>
        <v>362160.36</v>
      </c>
      <c r="F218" s="7"/>
    </row>
    <row r="219" spans="1:6">
      <c r="A219" s="13">
        <v>208</v>
      </c>
      <c r="B219" s="11" t="s">
        <v>296</v>
      </c>
      <c r="C219" s="10" t="s">
        <v>27</v>
      </c>
      <c r="D219" s="6">
        <v>1</v>
      </c>
      <c r="E219" s="18">
        <f>VLOOKUP(B219,'[1]ESTUDIO DE MERCADO'!B$13:T$455,19,0)</f>
        <v>48995.985000000001</v>
      </c>
      <c r="F219" s="7"/>
    </row>
    <row r="220" spans="1:6">
      <c r="A220" s="13">
        <v>209</v>
      </c>
      <c r="B220" s="11" t="s">
        <v>297</v>
      </c>
      <c r="C220" s="10" t="s">
        <v>16</v>
      </c>
      <c r="D220" s="6">
        <v>1</v>
      </c>
      <c r="E220" s="18">
        <f>VLOOKUP(B220,'[1]ESTUDIO DE MERCADO'!B$13:T$455,19,0)</f>
        <v>3619899.9750000001</v>
      </c>
      <c r="F220" s="7"/>
    </row>
    <row r="221" spans="1:6">
      <c r="A221" s="13">
        <v>210</v>
      </c>
      <c r="B221" s="11" t="s">
        <v>298</v>
      </c>
      <c r="C221" s="10" t="s">
        <v>16</v>
      </c>
      <c r="D221" s="6">
        <v>1</v>
      </c>
      <c r="E221" s="18">
        <f>VLOOKUP(B221,'[1]ESTUDIO DE MERCADO'!B$13:T$455,19,0)</f>
        <v>741474.30050000001</v>
      </c>
      <c r="F221" s="7"/>
    </row>
    <row r="222" spans="1:6">
      <c r="A222" s="13">
        <v>211</v>
      </c>
      <c r="B222" s="11" t="s">
        <v>299</v>
      </c>
      <c r="C222" s="10" t="s">
        <v>16</v>
      </c>
      <c r="D222" s="6">
        <v>1</v>
      </c>
      <c r="E222" s="18">
        <f>VLOOKUP(B222,'[1]ESTUDIO DE MERCADO'!B$13:T$455,19,0)</f>
        <v>128236.345</v>
      </c>
      <c r="F222" s="7"/>
    </row>
    <row r="223" spans="1:6">
      <c r="A223" s="13">
        <v>212</v>
      </c>
      <c r="B223" s="11" t="s">
        <v>301</v>
      </c>
      <c r="C223" s="10" t="s">
        <v>16</v>
      </c>
      <c r="D223" s="6">
        <v>1</v>
      </c>
      <c r="E223" s="18">
        <f>VLOOKUP(B223,'[1]ESTUDIO DE MERCADO'!B$13:T$455,19,0)</f>
        <v>48995.985000000001</v>
      </c>
      <c r="F223" s="7"/>
    </row>
    <row r="224" spans="1:6">
      <c r="A224" s="13">
        <v>213</v>
      </c>
      <c r="B224" s="11" t="s">
        <v>302</v>
      </c>
      <c r="C224" s="10" t="s">
        <v>16</v>
      </c>
      <c r="D224" s="6">
        <v>1</v>
      </c>
      <c r="E224" s="18">
        <f>VLOOKUP(B224,'[1]ESTUDIO DE MERCADO'!B$13:T$455,19,0)</f>
        <v>667434.83499999996</v>
      </c>
      <c r="F224" s="7"/>
    </row>
    <row r="225" spans="1:6">
      <c r="A225" s="13">
        <v>214</v>
      </c>
      <c r="B225" s="11" t="s">
        <v>303</v>
      </c>
      <c r="C225" s="10" t="s">
        <v>16</v>
      </c>
      <c r="D225" s="6">
        <v>1</v>
      </c>
      <c r="E225" s="18">
        <f>VLOOKUP(B225,'[1]ESTUDIO DE MERCADO'!B$13:T$455,19,0)</f>
        <v>655545.43500000006</v>
      </c>
      <c r="F225" s="7"/>
    </row>
    <row r="226" spans="1:6">
      <c r="A226" s="13">
        <v>215</v>
      </c>
      <c r="B226" s="11" t="s">
        <v>304</v>
      </c>
      <c r="C226" s="10" t="s">
        <v>16</v>
      </c>
      <c r="D226" s="6">
        <v>1</v>
      </c>
      <c r="E226" s="18">
        <f>VLOOKUP(B226,'[1]ESTUDIO DE MERCADO'!B$13:T$455,19,0)</f>
        <v>667434.83499999996</v>
      </c>
      <c r="F226" s="7"/>
    </row>
    <row r="227" spans="1:6">
      <c r="A227" s="13">
        <v>216</v>
      </c>
      <c r="B227" s="11" t="s">
        <v>305</v>
      </c>
      <c r="C227" s="10" t="s">
        <v>16</v>
      </c>
      <c r="D227" s="6">
        <v>1</v>
      </c>
      <c r="E227" s="18">
        <f>VLOOKUP(B227,'[1]ESTUDIO DE MERCADO'!B$13:T$455,19,0)</f>
        <v>655545.43500000006</v>
      </c>
      <c r="F227" s="7"/>
    </row>
    <row r="228" spans="1:6">
      <c r="A228" s="13">
        <v>217</v>
      </c>
      <c r="B228" s="11" t="s">
        <v>306</v>
      </c>
      <c r="C228" s="10" t="s">
        <v>16</v>
      </c>
      <c r="D228" s="6">
        <v>1</v>
      </c>
      <c r="E228" s="18">
        <f>VLOOKUP(B228,'[1]ESTUDIO DE MERCADO'!B$13:T$455,19,0)</f>
        <v>967326.13</v>
      </c>
      <c r="F228" s="7"/>
    </row>
    <row r="229" spans="1:6">
      <c r="A229" s="13">
        <v>218</v>
      </c>
      <c r="B229" s="11" t="s">
        <v>307</v>
      </c>
      <c r="C229" s="10" t="s">
        <v>16</v>
      </c>
      <c r="D229" s="6">
        <v>1</v>
      </c>
      <c r="E229" s="18">
        <f>VLOOKUP(B229,'[1]ESTUDIO DE MERCADO'!B$13:T$455,19,0)</f>
        <v>127226.61</v>
      </c>
      <c r="F229" s="7"/>
    </row>
    <row r="230" spans="1:6">
      <c r="A230" s="13">
        <v>219</v>
      </c>
      <c r="B230" s="11" t="s">
        <v>309</v>
      </c>
      <c r="C230" s="10" t="s">
        <v>16</v>
      </c>
      <c r="D230" s="6">
        <v>1</v>
      </c>
      <c r="E230" s="18">
        <f>VLOOKUP(B230,'[1]ESTUDIO DE MERCADO'!B$13:T$455,19,0)</f>
        <v>142372.63500000001</v>
      </c>
      <c r="F230" s="7"/>
    </row>
    <row r="231" spans="1:6">
      <c r="A231" s="13">
        <v>220</v>
      </c>
      <c r="B231" s="11" t="s">
        <v>310</v>
      </c>
      <c r="C231" s="10" t="s">
        <v>16</v>
      </c>
      <c r="D231" s="6">
        <v>1</v>
      </c>
      <c r="E231" s="18">
        <f>VLOOKUP(B231,'[1]ESTUDIO DE MERCADO'!B$13:T$455,19,0)</f>
        <v>254453.22</v>
      </c>
      <c r="F231" s="7"/>
    </row>
    <row r="232" spans="1:6">
      <c r="A232" s="13">
        <v>221</v>
      </c>
      <c r="B232" s="11" t="s">
        <v>311</v>
      </c>
      <c r="C232" s="10" t="s">
        <v>16</v>
      </c>
      <c r="D232" s="6">
        <v>1</v>
      </c>
      <c r="E232" s="18">
        <f>VLOOKUP(B232,'[1]ESTUDIO DE MERCADO'!B$13:T$455,19,0)</f>
        <v>25243.375</v>
      </c>
      <c r="F232" s="7"/>
    </row>
    <row r="233" spans="1:6">
      <c r="A233" s="13">
        <v>222</v>
      </c>
      <c r="B233" s="11" t="s">
        <v>312</v>
      </c>
      <c r="C233" s="10" t="s">
        <v>16</v>
      </c>
      <c r="D233" s="6">
        <v>1</v>
      </c>
      <c r="E233" s="18">
        <f>VLOOKUP(B233,'[1]ESTUDIO DE MERCADO'!B$13:T$455,19,0)</f>
        <v>2062888.605</v>
      </c>
      <c r="F233" s="7"/>
    </row>
    <row r="234" spans="1:6">
      <c r="A234" s="13">
        <v>223</v>
      </c>
      <c r="B234" s="11" t="s">
        <v>313</v>
      </c>
      <c r="C234" s="10" t="s">
        <v>16</v>
      </c>
      <c r="D234" s="6">
        <v>1</v>
      </c>
      <c r="E234" s="18">
        <f>VLOOKUP(B234,'[1]ESTUDIO DE MERCADO'!B$13:T$455,19,0)</f>
        <v>2062888.605</v>
      </c>
      <c r="F234" s="7"/>
    </row>
    <row r="235" spans="1:6">
      <c r="A235" s="13">
        <v>224</v>
      </c>
      <c r="B235" s="11" t="s">
        <v>314</v>
      </c>
      <c r="C235" s="10" t="s">
        <v>16</v>
      </c>
      <c r="D235" s="6">
        <v>1</v>
      </c>
      <c r="E235" s="18">
        <f>VLOOKUP(B235,'[1]ESTUDIO DE MERCADO'!B$13:T$455,19,0)</f>
        <v>2666079.4950000001</v>
      </c>
      <c r="F235" s="7"/>
    </row>
    <row r="236" spans="1:6">
      <c r="A236" s="13">
        <v>225</v>
      </c>
      <c r="B236" s="11" t="s">
        <v>315</v>
      </c>
      <c r="C236" s="10" t="s">
        <v>16</v>
      </c>
      <c r="D236" s="6">
        <v>1</v>
      </c>
      <c r="E236" s="18">
        <f>VLOOKUP(B236,'[1]ESTUDIO DE MERCADO'!B$13:T$455,19,0)</f>
        <v>2848069.52</v>
      </c>
      <c r="F236" s="7"/>
    </row>
    <row r="237" spans="1:6">
      <c r="A237" s="13">
        <v>226</v>
      </c>
      <c r="B237" s="11" t="s">
        <v>316</v>
      </c>
      <c r="C237" s="10" t="s">
        <v>16</v>
      </c>
      <c r="D237" s="6">
        <v>1</v>
      </c>
      <c r="E237" s="18">
        <f>VLOOKUP(B237,'[1]ESTUDIO DE MERCADO'!B$13:T$455,19,0)</f>
        <v>256472.69</v>
      </c>
      <c r="F237" s="7"/>
    </row>
    <row r="238" spans="1:6">
      <c r="A238" s="13">
        <v>227</v>
      </c>
      <c r="B238" s="11" t="s">
        <v>317</v>
      </c>
      <c r="C238" s="10" t="s">
        <v>16</v>
      </c>
      <c r="D238" s="6">
        <v>1</v>
      </c>
      <c r="E238" s="18">
        <f>VLOOKUP(B238,'[1]ESTUDIO DE MERCADO'!B$13:T$455,19,0)</f>
        <v>2482939.3904999997</v>
      </c>
      <c r="F238" s="7"/>
    </row>
    <row r="239" spans="1:6">
      <c r="A239" s="13">
        <v>228</v>
      </c>
      <c r="B239" s="11" t="s">
        <v>318</v>
      </c>
      <c r="C239" s="10" t="s">
        <v>16</v>
      </c>
      <c r="D239" s="6">
        <v>1</v>
      </c>
      <c r="E239" s="18">
        <f>VLOOKUP(B239,'[1]ESTUDIO DE MERCADO'!B$13:T$455,19,0)</f>
        <v>2062888.605</v>
      </c>
      <c r="F239" s="7"/>
    </row>
    <row r="240" spans="1:6">
      <c r="A240" s="13">
        <v>229</v>
      </c>
      <c r="B240" s="11" t="s">
        <v>319</v>
      </c>
      <c r="C240" s="10" t="s">
        <v>16</v>
      </c>
      <c r="D240" s="6">
        <v>1</v>
      </c>
      <c r="E240" s="18">
        <f>VLOOKUP(B240,'[1]ESTUDIO DE MERCADO'!B$13:T$455,19,0)</f>
        <v>106022.175</v>
      </c>
      <c r="F240" s="7"/>
    </row>
    <row r="241" spans="1:6">
      <c r="A241" s="13">
        <v>230</v>
      </c>
      <c r="B241" s="11" t="s">
        <v>320</v>
      </c>
      <c r="C241" s="10" t="s">
        <v>16</v>
      </c>
      <c r="D241" s="6">
        <v>1</v>
      </c>
      <c r="E241" s="18">
        <f>VLOOKUP(B241,'[1]ESTUDIO DE MERCADO'!B$13:T$455,19,0)</f>
        <v>528775.56000000006</v>
      </c>
      <c r="F241" s="7"/>
    </row>
    <row r="242" spans="1:6">
      <c r="A242" s="13">
        <v>231</v>
      </c>
      <c r="B242" s="11" t="s">
        <v>321</v>
      </c>
      <c r="C242" s="10" t="s">
        <v>16</v>
      </c>
      <c r="D242" s="6">
        <v>1</v>
      </c>
      <c r="E242" s="18">
        <f>VLOOKUP(B242,'[1]ESTUDIO DE MERCADO'!B$13:T$455,19,0)</f>
        <v>528775.56000000006</v>
      </c>
      <c r="F242" s="7"/>
    </row>
    <row r="243" spans="1:6">
      <c r="A243" s="13">
        <v>232</v>
      </c>
      <c r="B243" s="11" t="s">
        <v>322</v>
      </c>
      <c r="C243" s="10" t="s">
        <v>16</v>
      </c>
      <c r="D243" s="6">
        <v>1</v>
      </c>
      <c r="E243" s="18">
        <f>VLOOKUP(B243,'[1]ESTUDIO DE MERCADO'!B$13:T$455,19,0)</f>
        <v>528775.56000000006</v>
      </c>
      <c r="F243" s="7"/>
    </row>
    <row r="244" spans="1:6">
      <c r="A244" s="13">
        <v>233</v>
      </c>
      <c r="B244" s="11" t="s">
        <v>323</v>
      </c>
      <c r="C244" s="10" t="s">
        <v>16</v>
      </c>
      <c r="D244" s="6">
        <v>1</v>
      </c>
      <c r="E244" s="18">
        <f>VLOOKUP(B244,'[1]ESTUDIO DE MERCADO'!B$13:T$455,19,0)</f>
        <v>368553.27500000002</v>
      </c>
      <c r="F244" s="7"/>
    </row>
    <row r="245" spans="1:6">
      <c r="A245" s="13">
        <v>234</v>
      </c>
      <c r="B245" s="11" t="s">
        <v>324</v>
      </c>
      <c r="C245" s="10" t="s">
        <v>16</v>
      </c>
      <c r="D245" s="6">
        <v>1</v>
      </c>
      <c r="E245" s="18">
        <f>VLOOKUP(B245,'[1]ESTUDIO DE MERCADO'!B$13:T$455,19,0)</f>
        <v>1076377.51</v>
      </c>
      <c r="F245" s="7"/>
    </row>
    <row r="246" spans="1:6">
      <c r="A246" s="13">
        <v>235</v>
      </c>
      <c r="B246" s="11" t="s">
        <v>325</v>
      </c>
      <c r="C246" s="10" t="s">
        <v>16</v>
      </c>
      <c r="D246" s="6">
        <v>1</v>
      </c>
      <c r="E246" s="18">
        <f>VLOOKUP(B246,'[1]ESTUDIO DE MERCADO'!B$13:T$455,19,0)</f>
        <v>114100.05499999999</v>
      </c>
      <c r="F246" s="7"/>
    </row>
    <row r="247" spans="1:6">
      <c r="A247" s="13">
        <v>236</v>
      </c>
      <c r="B247" s="11" t="s">
        <v>326</v>
      </c>
      <c r="C247" s="10" t="s">
        <v>16</v>
      </c>
      <c r="D247" s="6">
        <v>1</v>
      </c>
      <c r="E247" s="18">
        <f>VLOOKUP(B247,'[1]ESTUDIO DE MERCADO'!B$13:T$455,19,0)</f>
        <v>740135.755</v>
      </c>
      <c r="F247" s="7"/>
    </row>
    <row r="248" spans="1:6">
      <c r="A248" s="13">
        <v>237</v>
      </c>
      <c r="B248" s="11" t="s">
        <v>327</v>
      </c>
      <c r="C248" s="10" t="s">
        <v>16</v>
      </c>
      <c r="D248" s="6">
        <v>1</v>
      </c>
      <c r="E248" s="18">
        <f>VLOOKUP(B248,'[1]ESTUDIO DE MERCADO'!B$13:T$455,19,0)</f>
        <v>2346624.1399999997</v>
      </c>
      <c r="F248" s="7"/>
    </row>
    <row r="249" spans="1:6">
      <c r="A249" s="13">
        <v>238</v>
      </c>
      <c r="B249" s="11" t="s">
        <v>328</v>
      </c>
      <c r="C249" s="10" t="s">
        <v>16</v>
      </c>
      <c r="D249" s="6">
        <v>1</v>
      </c>
      <c r="E249" s="18">
        <f>VLOOKUP(B249,'[1]ESTUDIO DE MERCADO'!B$13:T$455,19,0)</f>
        <v>3771359.1995000001</v>
      </c>
      <c r="F249" s="7"/>
    </row>
    <row r="250" spans="1:6">
      <c r="A250" s="13">
        <v>239</v>
      </c>
      <c r="B250" s="11" t="s">
        <v>329</v>
      </c>
      <c r="C250" s="10" t="s">
        <v>16</v>
      </c>
      <c r="D250" s="6">
        <v>1</v>
      </c>
      <c r="E250" s="18">
        <f>VLOOKUP(B250,'[1]ESTUDIO DE MERCADO'!B$13:T$455,19,0)</f>
        <v>4694258.0150000006</v>
      </c>
      <c r="F250" s="7"/>
    </row>
    <row r="251" spans="1:6">
      <c r="A251" s="13">
        <v>240</v>
      </c>
      <c r="B251" s="11" t="s">
        <v>330</v>
      </c>
      <c r="C251" s="10" t="s">
        <v>16</v>
      </c>
      <c r="D251" s="6">
        <v>1</v>
      </c>
      <c r="E251" s="18">
        <f>VLOOKUP(B251,'[1]ESTUDIO DE MERCADO'!B$13:T$455,19,0)</f>
        <v>2297147.125</v>
      </c>
      <c r="F251" s="7"/>
    </row>
    <row r="252" spans="1:6">
      <c r="A252" s="13">
        <v>241</v>
      </c>
      <c r="B252" s="11" t="s">
        <v>331</v>
      </c>
      <c r="C252" s="10" t="s">
        <v>16</v>
      </c>
      <c r="D252" s="6">
        <v>1</v>
      </c>
      <c r="E252" s="18">
        <f>VLOOKUP(B252,'[1]ESTUDIO DE MERCADO'!B$13:T$455,19,0)</f>
        <v>2482939.3904999997</v>
      </c>
      <c r="F252" s="7"/>
    </row>
    <row r="253" spans="1:6">
      <c r="A253" s="13">
        <v>242</v>
      </c>
      <c r="B253" s="11" t="s">
        <v>332</v>
      </c>
      <c r="C253" s="10" t="s">
        <v>16</v>
      </c>
      <c r="D253" s="6">
        <v>1</v>
      </c>
      <c r="E253" s="18">
        <f>VLOOKUP(B253,'[1]ESTUDIO DE MERCADO'!B$13:T$455,19,0)</f>
        <v>146411.57500000001</v>
      </c>
      <c r="F253" s="7"/>
    </row>
    <row r="254" spans="1:6">
      <c r="A254" s="13">
        <v>243</v>
      </c>
      <c r="B254" s="11" t="s">
        <v>333</v>
      </c>
      <c r="C254" s="10" t="s">
        <v>16</v>
      </c>
      <c r="D254" s="6">
        <v>1</v>
      </c>
      <c r="E254" s="18">
        <f>VLOOKUP(B254,'[1]ESTUDIO DE MERCADO'!B$13:T$455,19,0)</f>
        <v>12116.82</v>
      </c>
      <c r="F254" s="7"/>
    </row>
    <row r="255" spans="1:6">
      <c r="A255" s="13">
        <v>244</v>
      </c>
      <c r="B255" s="11" t="s">
        <v>334</v>
      </c>
      <c r="C255" s="10" t="s">
        <v>16</v>
      </c>
      <c r="D255" s="6">
        <v>1</v>
      </c>
      <c r="E255" s="18">
        <f>VLOOKUP(B255,'[1]ESTUDIO DE MERCADO'!B$13:T$455,19,0)</f>
        <v>842703.12</v>
      </c>
      <c r="F255" s="7"/>
    </row>
    <row r="256" spans="1:6">
      <c r="A256" s="13">
        <v>245</v>
      </c>
      <c r="B256" s="11" t="s">
        <v>335</v>
      </c>
      <c r="C256" s="10" t="s">
        <v>16</v>
      </c>
      <c r="D256" s="6">
        <v>1</v>
      </c>
      <c r="E256" s="18">
        <f>VLOOKUP(B256,'[1]ESTUDIO DE MERCADO'!B$13:T$455,19,0)</f>
        <v>729028.66999999993</v>
      </c>
      <c r="F256" s="7"/>
    </row>
    <row r="257" spans="1:6">
      <c r="A257" s="13">
        <v>246</v>
      </c>
      <c r="B257" s="11" t="s">
        <v>336</v>
      </c>
      <c r="C257" s="10" t="s">
        <v>16</v>
      </c>
      <c r="D257" s="6">
        <v>1</v>
      </c>
      <c r="E257" s="18">
        <f>VLOOKUP(B257,'[1]ESTUDIO DE MERCADO'!B$13:T$455,19,0)</f>
        <v>86837.209999999992</v>
      </c>
      <c r="F257" s="7"/>
    </row>
    <row r="258" spans="1:6">
      <c r="A258" s="13">
        <v>247</v>
      </c>
      <c r="B258" s="11" t="s">
        <v>337</v>
      </c>
      <c r="C258" s="10" t="s">
        <v>16</v>
      </c>
      <c r="D258" s="6">
        <v>1</v>
      </c>
      <c r="E258" s="18">
        <f>VLOOKUP(B258,'[1]ESTUDIO DE MERCADO'!B$13:T$455,19,0)</f>
        <v>95924.824999999997</v>
      </c>
      <c r="F258" s="7"/>
    </row>
    <row r="259" spans="1:6">
      <c r="A259" s="13">
        <v>248</v>
      </c>
      <c r="B259" s="11" t="s">
        <v>338</v>
      </c>
      <c r="C259" s="10" t="s">
        <v>27</v>
      </c>
      <c r="D259" s="6">
        <v>1</v>
      </c>
      <c r="E259" s="18">
        <f>VLOOKUP(B259,'[1]ESTUDIO DE MERCADO'!B$13:T$455,19,0)</f>
        <v>95924.824999999997</v>
      </c>
      <c r="F259" s="7"/>
    </row>
    <row r="260" spans="1:6">
      <c r="A260" s="13">
        <v>249</v>
      </c>
      <c r="B260" s="11" t="s">
        <v>339</v>
      </c>
      <c r="C260" s="10" t="s">
        <v>16</v>
      </c>
      <c r="D260" s="6">
        <v>1</v>
      </c>
      <c r="E260" s="18">
        <f>VLOOKUP(B260,'[1]ESTUDIO DE MERCADO'!B$13:T$455,19,0)</f>
        <v>74720.39</v>
      </c>
      <c r="F260" s="7"/>
    </row>
    <row r="261" spans="1:6">
      <c r="A261" s="13">
        <v>250</v>
      </c>
      <c r="B261" s="11" t="s">
        <v>340</v>
      </c>
      <c r="C261" s="10" t="s">
        <v>27</v>
      </c>
      <c r="D261" s="6">
        <v>1</v>
      </c>
      <c r="E261" s="18">
        <f>VLOOKUP(B261,'[1]ESTUDIO DE MERCADO'!B$13:T$455,19,0)</f>
        <v>11107.084999999999</v>
      </c>
      <c r="F261" s="7"/>
    </row>
    <row r="262" spans="1:6">
      <c r="A262" s="13">
        <v>251</v>
      </c>
      <c r="B262" s="11" t="s">
        <v>341</v>
      </c>
      <c r="C262" s="10" t="s">
        <v>16</v>
      </c>
      <c r="D262" s="6">
        <v>1</v>
      </c>
      <c r="E262" s="18">
        <f>VLOOKUP(B262,'[1]ESTUDIO DE MERCADO'!B$13:T$455,19,0)</f>
        <v>76740.885500000004</v>
      </c>
      <c r="F262" s="7"/>
    </row>
    <row r="263" spans="1:6">
      <c r="A263" s="13">
        <v>252</v>
      </c>
      <c r="B263" s="11" t="s">
        <v>342</v>
      </c>
      <c r="C263" s="10" t="s">
        <v>16</v>
      </c>
      <c r="D263" s="6">
        <v>1</v>
      </c>
      <c r="E263" s="18">
        <f>VLOOKUP(B263,'[1]ESTUDIO DE MERCADO'!B$13:T$455,19,0)</f>
        <v>60584.1</v>
      </c>
      <c r="F263" s="7"/>
    </row>
    <row r="264" spans="1:6">
      <c r="A264" s="13">
        <v>253</v>
      </c>
      <c r="B264" s="11" t="s">
        <v>343</v>
      </c>
      <c r="C264" s="10" t="s">
        <v>16</v>
      </c>
      <c r="D264" s="6">
        <v>1</v>
      </c>
      <c r="E264" s="18">
        <f>VLOOKUP(B264,'[1]ESTUDIO DE MERCADO'!B$13:T$455,19,0)</f>
        <v>43417.5795</v>
      </c>
      <c r="F264" s="7"/>
    </row>
    <row r="265" spans="1:6">
      <c r="A265" s="13">
        <v>254</v>
      </c>
      <c r="B265" s="11" t="s">
        <v>344</v>
      </c>
      <c r="C265" s="10" t="s">
        <v>16</v>
      </c>
      <c r="D265" s="6">
        <v>1</v>
      </c>
      <c r="E265" s="18">
        <f>VLOOKUP(B265,'[1]ESTUDIO DE MERCADO'!B$13:T$455,19,0)</f>
        <v>11107.084999999999</v>
      </c>
      <c r="F265" s="7"/>
    </row>
    <row r="266" spans="1:6">
      <c r="A266" s="13">
        <v>255</v>
      </c>
      <c r="B266" s="11" t="s">
        <v>345</v>
      </c>
      <c r="C266" s="10" t="s">
        <v>16</v>
      </c>
      <c r="D266" s="6">
        <v>1</v>
      </c>
      <c r="E266" s="18">
        <f>VLOOKUP(B266,'[1]ESTUDIO DE MERCADO'!B$13:T$455,19,0)</f>
        <v>11107.084999999999</v>
      </c>
      <c r="F266" s="7"/>
    </row>
    <row r="267" spans="1:6">
      <c r="A267" s="13">
        <v>256</v>
      </c>
      <c r="B267" s="11" t="s">
        <v>346</v>
      </c>
      <c r="C267" s="10" t="s">
        <v>20</v>
      </c>
      <c r="D267" s="6">
        <v>1</v>
      </c>
      <c r="E267" s="18">
        <f>VLOOKUP(B267,'[1]ESTUDIO DE MERCADO'!B$13:T$455,19,0)</f>
        <v>28272.58</v>
      </c>
      <c r="F267" s="7"/>
    </row>
    <row r="268" spans="1:6">
      <c r="A268" s="13">
        <v>257</v>
      </c>
      <c r="B268" s="11" t="s">
        <v>347</v>
      </c>
      <c r="C268" s="10" t="s">
        <v>20</v>
      </c>
      <c r="D268" s="6">
        <v>1</v>
      </c>
      <c r="E268" s="18">
        <f>VLOOKUP(B268,'[1]ESTUDIO DE MERCADO'!B$13:T$455,19,0)</f>
        <v>85828.500499999995</v>
      </c>
      <c r="F268" s="7"/>
    </row>
    <row r="269" spans="1:6">
      <c r="A269" s="13">
        <v>258</v>
      </c>
      <c r="B269" s="11" t="s">
        <v>348</v>
      </c>
      <c r="C269" s="10" t="s">
        <v>20</v>
      </c>
      <c r="D269" s="6">
        <v>1</v>
      </c>
      <c r="E269" s="18">
        <f>VLOOKUP(B269,'[1]ESTUDIO DE MERCADO'!B$13:T$455,19,0)</f>
        <v>43417.5795</v>
      </c>
      <c r="F269" s="7"/>
    </row>
    <row r="270" spans="1:6">
      <c r="A270" s="13">
        <v>259</v>
      </c>
      <c r="B270" s="11" t="s">
        <v>349</v>
      </c>
      <c r="C270" s="10" t="s">
        <v>16</v>
      </c>
      <c r="D270" s="6">
        <v>1</v>
      </c>
      <c r="E270" s="18">
        <f>VLOOKUP(B270,'[1]ESTUDIO DE MERCADO'!B$13:T$455,19,0)</f>
        <v>229209.845</v>
      </c>
      <c r="F270" s="7"/>
    </row>
    <row r="271" spans="1:6">
      <c r="A271" s="13">
        <v>260</v>
      </c>
      <c r="B271" s="11" t="s">
        <v>350</v>
      </c>
      <c r="C271" s="10" t="s">
        <v>16</v>
      </c>
      <c r="D271" s="6">
        <v>1</v>
      </c>
      <c r="E271" s="18">
        <f>VLOOKUP(B271,'[1]ESTUDIO DE MERCADO'!B$13:T$455,19,0)</f>
        <v>75730.125</v>
      </c>
      <c r="F271" s="7"/>
    </row>
    <row r="272" spans="1:6">
      <c r="A272" s="13">
        <v>261</v>
      </c>
      <c r="B272" s="11" t="s">
        <v>352</v>
      </c>
      <c r="C272" s="10" t="s">
        <v>16</v>
      </c>
      <c r="D272" s="6">
        <v>1</v>
      </c>
      <c r="E272" s="18">
        <f>VLOOKUP(B272,'[1]ESTUDIO DE MERCADO'!B$13:T$455,19,0)</f>
        <v>76740.885500000004</v>
      </c>
      <c r="F272" s="7"/>
    </row>
    <row r="273" spans="1:6">
      <c r="A273" s="13">
        <v>262</v>
      </c>
      <c r="B273" s="11" t="s">
        <v>353</v>
      </c>
      <c r="C273" s="10" t="s">
        <v>16</v>
      </c>
      <c r="D273" s="6">
        <v>1</v>
      </c>
      <c r="E273" s="18">
        <f>VLOOKUP(B273,'[1]ESTUDIO DE MERCADO'!B$13:T$455,19,0)</f>
        <v>85828.500499999995</v>
      </c>
      <c r="F273" s="7"/>
    </row>
    <row r="274" spans="1:6">
      <c r="A274" s="13">
        <v>263</v>
      </c>
      <c r="B274" s="11" t="s">
        <v>354</v>
      </c>
      <c r="C274" s="10" t="s">
        <v>16</v>
      </c>
      <c r="D274" s="6">
        <v>1</v>
      </c>
      <c r="E274" s="18">
        <f>VLOOKUP(B274,'[1]ESTUDIO DE MERCADO'!B$13:T$455,19,0)</f>
        <v>75730.125</v>
      </c>
      <c r="F274" s="7"/>
    </row>
    <row r="275" spans="1:6">
      <c r="A275" s="13">
        <v>264</v>
      </c>
      <c r="B275" s="11" t="s">
        <v>355</v>
      </c>
      <c r="C275" s="10" t="s">
        <v>16</v>
      </c>
      <c r="D275" s="6">
        <v>1</v>
      </c>
      <c r="E275" s="18">
        <f>VLOOKUP(B275,'[1]ESTUDIO DE MERCADO'!B$13:T$455,19,0)</f>
        <v>75730.125</v>
      </c>
      <c r="F275" s="7"/>
    </row>
    <row r="276" spans="1:6">
      <c r="A276" s="13">
        <v>265</v>
      </c>
      <c r="B276" s="11" t="s">
        <v>356</v>
      </c>
      <c r="C276" s="10" t="s">
        <v>16</v>
      </c>
      <c r="D276" s="6">
        <v>1</v>
      </c>
      <c r="E276" s="18">
        <f>VLOOKUP(B276,'[1]ESTUDIO DE MERCADO'!B$13:T$455,19,0)</f>
        <v>60584.1</v>
      </c>
      <c r="F276" s="7"/>
    </row>
    <row r="277" spans="1:6">
      <c r="A277" s="13">
        <v>266</v>
      </c>
      <c r="B277" s="11" t="s">
        <v>357</v>
      </c>
      <c r="C277" s="10" t="s">
        <v>16</v>
      </c>
      <c r="D277" s="6">
        <v>1</v>
      </c>
      <c r="E277" s="18">
        <f>VLOOKUP(B277,'[1]ESTUDIO DE MERCADO'!B$13:T$455,19,0)</f>
        <v>95924.824999999997</v>
      </c>
      <c r="F277" s="7"/>
    </row>
    <row r="278" spans="1:6">
      <c r="A278" s="13">
        <v>267</v>
      </c>
      <c r="B278" s="11" t="s">
        <v>358</v>
      </c>
      <c r="C278" s="10" t="s">
        <v>16</v>
      </c>
      <c r="D278" s="6">
        <v>1</v>
      </c>
      <c r="E278" s="18">
        <f>VLOOKUP(B278,'[1]ESTUDIO DE MERCADO'!B$13:T$455,19,0)</f>
        <v>65632.774999999994</v>
      </c>
      <c r="F278" s="7"/>
    </row>
    <row r="279" spans="1:6">
      <c r="A279" s="13">
        <v>268</v>
      </c>
      <c r="B279" s="11" t="s">
        <v>360</v>
      </c>
      <c r="C279" s="10" t="s">
        <v>16</v>
      </c>
      <c r="D279" s="6">
        <v>1</v>
      </c>
      <c r="E279" s="18">
        <f>VLOOKUP(B279,'[1]ESTUDIO DE MERCADO'!B$13:T$455,19,0)</f>
        <v>343309.9</v>
      </c>
      <c r="F279" s="7"/>
    </row>
    <row r="280" spans="1:6">
      <c r="A280" s="13">
        <v>269</v>
      </c>
      <c r="B280" s="11" t="s">
        <v>362</v>
      </c>
      <c r="C280" s="10" t="s">
        <v>16</v>
      </c>
      <c r="D280" s="6">
        <v>1</v>
      </c>
      <c r="E280" s="18">
        <f>VLOOKUP(B280,'[1]ESTUDIO DE MERCADO'!B$13:T$455,19,0)</f>
        <v>324124.935</v>
      </c>
      <c r="F280" s="7"/>
    </row>
    <row r="281" spans="1:6">
      <c r="A281" s="13">
        <v>270</v>
      </c>
      <c r="B281" s="11" t="s">
        <v>363</v>
      </c>
      <c r="C281" s="10" t="s">
        <v>16</v>
      </c>
      <c r="D281" s="6">
        <v>1</v>
      </c>
      <c r="E281" s="18">
        <f>VLOOKUP(B281,'[1]ESTUDIO DE MERCADO'!B$13:T$455,19,0)</f>
        <v>324124.935</v>
      </c>
      <c r="F281" s="7"/>
    </row>
    <row r="282" spans="1:6">
      <c r="A282" s="13">
        <v>271</v>
      </c>
      <c r="B282" s="11" t="s">
        <v>369</v>
      </c>
      <c r="C282" s="10" t="s">
        <v>16</v>
      </c>
      <c r="D282" s="6">
        <v>1</v>
      </c>
      <c r="E282" s="18">
        <f>VLOOKUP(B282,'[1]ESTUDIO DE MERCADO'!B$13:T$455,19,0)</f>
        <v>347348.83999999997</v>
      </c>
      <c r="F282" s="7"/>
    </row>
    <row r="283" spans="1:6">
      <c r="A283" s="13">
        <v>272</v>
      </c>
      <c r="B283" s="11" t="s">
        <v>370</v>
      </c>
      <c r="C283" s="10" t="s">
        <v>16</v>
      </c>
      <c r="D283" s="6">
        <v>1</v>
      </c>
      <c r="E283" s="18">
        <f>VLOOKUP(B283,'[1]ESTUDIO DE MERCADO'!B$13:T$455,19,0)</f>
        <v>299891.29500000004</v>
      </c>
      <c r="F283" s="7"/>
    </row>
    <row r="284" spans="1:6">
      <c r="A284" s="13">
        <v>273</v>
      </c>
      <c r="B284" s="11" t="s">
        <v>371</v>
      </c>
      <c r="C284" s="10" t="s">
        <v>16</v>
      </c>
      <c r="D284" s="6">
        <v>1</v>
      </c>
      <c r="E284" s="18">
        <f>VLOOKUP(B284,'[1]ESTUDIO DE MERCADO'!B$13:T$455,19,0)</f>
        <v>299891.29500000004</v>
      </c>
      <c r="F284" s="7"/>
    </row>
    <row r="285" spans="1:6">
      <c r="A285" s="13">
        <v>274</v>
      </c>
      <c r="B285" s="11" t="s">
        <v>372</v>
      </c>
      <c r="C285" s="10" t="s">
        <v>16</v>
      </c>
      <c r="D285" s="6">
        <v>1</v>
      </c>
      <c r="E285" s="18">
        <f>VLOOKUP(B285,'[1]ESTUDIO DE MERCADO'!B$13:T$455,19,0)</f>
        <v>702775.56</v>
      </c>
      <c r="F285" s="7"/>
    </row>
    <row r="286" spans="1:6">
      <c r="A286" s="13">
        <v>275</v>
      </c>
      <c r="B286" s="11" t="s">
        <v>374</v>
      </c>
      <c r="C286" s="10" t="s">
        <v>16</v>
      </c>
      <c r="D286" s="6">
        <v>1</v>
      </c>
      <c r="E286" s="18">
        <f>VLOOKUP(B286,'[1]ESTUDIO DE MERCADO'!B$13:T$455,19,0)</f>
        <v>1606488.385</v>
      </c>
      <c r="F286" s="7"/>
    </row>
    <row r="287" spans="1:6">
      <c r="A287" s="13">
        <v>276</v>
      </c>
      <c r="B287" s="11" t="s">
        <v>375</v>
      </c>
      <c r="C287" s="10" t="s">
        <v>16</v>
      </c>
      <c r="D287" s="6">
        <v>1</v>
      </c>
      <c r="E287" s="18">
        <f>VLOOKUP(B287,'[1]ESTUDIO DE MERCADO'!B$13:T$455,19,0)</f>
        <v>356814.5</v>
      </c>
      <c r="F287" s="7"/>
    </row>
    <row r="288" spans="1:6">
      <c r="A288" s="13">
        <v>277</v>
      </c>
      <c r="B288" s="11" t="s">
        <v>376</v>
      </c>
      <c r="C288" s="10" t="s">
        <v>16</v>
      </c>
      <c r="D288" s="6">
        <v>1</v>
      </c>
      <c r="E288" s="18">
        <f>VLOOKUP(B288,'[1]ESTUDIO DE MERCADO'!B$13:T$455,19,0)</f>
        <v>307970.20050000004</v>
      </c>
      <c r="F288" s="7"/>
    </row>
    <row r="289" spans="1:6">
      <c r="A289" s="13">
        <v>278</v>
      </c>
      <c r="B289" s="11" t="s">
        <v>377</v>
      </c>
      <c r="C289" s="10" t="s">
        <v>16</v>
      </c>
      <c r="D289" s="6">
        <v>1</v>
      </c>
      <c r="E289" s="18">
        <f>VLOOKUP(B289,'[1]ESTUDIO DE MERCADO'!B$13:T$455,19,0)</f>
        <v>65632.774999999994</v>
      </c>
      <c r="F289" s="7"/>
    </row>
    <row r="290" spans="1:6">
      <c r="A290" s="13">
        <v>279</v>
      </c>
      <c r="B290" s="11" t="s">
        <v>383</v>
      </c>
      <c r="C290" s="10" t="s">
        <v>16</v>
      </c>
      <c r="D290" s="6">
        <v>1</v>
      </c>
      <c r="E290" s="18">
        <f>VLOOKUP(B290,'[1]ESTUDIO DE MERCADO'!B$13:T$455,19,0)</f>
        <v>216083.28999999998</v>
      </c>
      <c r="F290" s="7"/>
    </row>
    <row r="291" spans="1:6">
      <c r="A291" s="13">
        <v>280</v>
      </c>
      <c r="B291" s="11" t="s">
        <v>384</v>
      </c>
      <c r="C291" s="10" t="s">
        <v>16</v>
      </c>
      <c r="D291" s="6">
        <v>1</v>
      </c>
      <c r="E291" s="18">
        <f>VLOOKUP(B291,'[1]ESTUDIO DE MERCADO'!B$13:T$455,19,0)</f>
        <v>202957.7605</v>
      </c>
      <c r="F291" s="7"/>
    </row>
    <row r="292" spans="1:6">
      <c r="A292" s="13">
        <v>281</v>
      </c>
      <c r="B292" s="11" t="s">
        <v>385</v>
      </c>
      <c r="C292" s="10" t="s">
        <v>16</v>
      </c>
      <c r="D292" s="6">
        <v>1</v>
      </c>
      <c r="E292" s="18">
        <f>VLOOKUP(B292,'[1]ESTUDIO DE MERCADO'!B$13:T$455,19,0)</f>
        <v>2062888.605</v>
      </c>
      <c r="F292" s="7"/>
    </row>
    <row r="293" spans="1:6">
      <c r="A293" s="13">
        <v>282</v>
      </c>
      <c r="B293" s="11" t="s">
        <v>386</v>
      </c>
      <c r="C293" s="10" t="s">
        <v>16</v>
      </c>
      <c r="D293" s="6">
        <v>1</v>
      </c>
      <c r="E293" s="18">
        <f>VLOOKUP(B293,'[1]ESTUDIO DE MERCADO'!B$13:T$455,19,0)</f>
        <v>209617.08000000002</v>
      </c>
      <c r="F293" s="7"/>
    </row>
    <row r="294" spans="1:6">
      <c r="A294" s="13">
        <v>283</v>
      </c>
      <c r="B294" s="11" t="s">
        <v>387</v>
      </c>
      <c r="C294" s="10" t="s">
        <v>16</v>
      </c>
      <c r="D294" s="6">
        <v>1</v>
      </c>
      <c r="E294" s="18">
        <f>VLOOKUP(B294,'[1]ESTUDIO DE MERCADO'!B$13:T$455,19,0)</f>
        <v>503248.25</v>
      </c>
      <c r="F294" s="7"/>
    </row>
    <row r="295" spans="1:6">
      <c r="A295" s="13">
        <v>284</v>
      </c>
      <c r="B295" s="11" t="s">
        <v>388</v>
      </c>
      <c r="C295" s="10" t="s">
        <v>16</v>
      </c>
      <c r="D295" s="6">
        <v>1</v>
      </c>
      <c r="E295" s="18">
        <f>VLOOKUP(B295,'[1]ESTUDIO DE MERCADO'!B$13:T$455,19,0)</f>
        <v>715725.26500000001</v>
      </c>
      <c r="F295" s="7"/>
    </row>
    <row r="296" spans="1:6">
      <c r="A296" s="13">
        <v>285</v>
      </c>
      <c r="B296" s="11" t="s">
        <v>389</v>
      </c>
      <c r="C296" s="10" t="s">
        <v>16</v>
      </c>
      <c r="D296" s="6">
        <v>1</v>
      </c>
      <c r="E296" s="18">
        <f>VLOOKUP(B296,'[1]ESTUDIO DE MERCADO'!B$13:T$455,19,0)</f>
        <v>775476.48</v>
      </c>
      <c r="F296" s="7"/>
    </row>
    <row r="297" spans="1:6">
      <c r="A297" s="13">
        <v>286</v>
      </c>
      <c r="B297" s="11" t="s">
        <v>390</v>
      </c>
      <c r="C297" s="10" t="s">
        <v>16</v>
      </c>
      <c r="D297" s="6">
        <v>1</v>
      </c>
      <c r="E297" s="18">
        <f>VLOOKUP(B297,'[1]ESTUDIO DE MERCADO'!B$13:T$455,19,0)</f>
        <v>752252.57499999995</v>
      </c>
      <c r="F297" s="7"/>
    </row>
    <row r="298" spans="1:6">
      <c r="A298" s="13">
        <v>287</v>
      </c>
      <c r="B298" s="11" t="s">
        <v>392</v>
      </c>
      <c r="C298" s="10" t="s">
        <v>16</v>
      </c>
      <c r="D298" s="6">
        <v>1</v>
      </c>
      <c r="E298" s="18">
        <f>VLOOKUP(B298,'[1]ESTUDIO DE MERCADO'!B$13:T$455,19,0)</f>
        <v>325134.67000000004</v>
      </c>
      <c r="F298" s="7"/>
    </row>
    <row r="299" spans="1:6">
      <c r="A299" s="13">
        <v>288</v>
      </c>
      <c r="B299" s="11" t="s">
        <v>393</v>
      </c>
      <c r="C299" s="10" t="s">
        <v>16</v>
      </c>
      <c r="D299" s="6">
        <v>1</v>
      </c>
      <c r="E299" s="18">
        <f>VLOOKUP(B299,'[1]ESTUDIO DE MERCADO'!B$13:T$455,19,0)</f>
        <v>144392.10499999998</v>
      </c>
      <c r="F299" s="7"/>
    </row>
    <row r="300" spans="1:6">
      <c r="A300" s="13">
        <v>289</v>
      </c>
      <c r="B300" s="11" t="s">
        <v>394</v>
      </c>
      <c r="C300" s="10" t="s">
        <v>16</v>
      </c>
      <c r="D300" s="6">
        <v>1</v>
      </c>
      <c r="E300" s="18">
        <f>VLOOKUP(B300,'[1]ESTUDIO DE MERCADO'!B$13:T$455,19,0)</f>
        <v>438224.99</v>
      </c>
      <c r="F300" s="7"/>
    </row>
    <row r="301" spans="1:6">
      <c r="A301" s="13">
        <v>290</v>
      </c>
      <c r="B301" s="11" t="s">
        <v>395</v>
      </c>
      <c r="C301" s="10" t="s">
        <v>16</v>
      </c>
      <c r="D301" s="6">
        <v>1</v>
      </c>
      <c r="E301" s="18">
        <f>VLOOKUP(B301,'[1]ESTUDIO DE MERCADO'!B$13:T$455,19,0)</f>
        <v>325134.67000000004</v>
      </c>
      <c r="F301" s="7"/>
    </row>
    <row r="302" spans="1:6">
      <c r="A302" s="13">
        <v>291</v>
      </c>
      <c r="B302" s="11" t="s">
        <v>396</v>
      </c>
      <c r="C302" s="10" t="s">
        <v>16</v>
      </c>
      <c r="D302" s="6">
        <v>1</v>
      </c>
      <c r="E302" s="18">
        <f>VLOOKUP(B302,'[1]ESTUDIO DE MERCADO'!B$13:T$455,19,0)</f>
        <v>254453.22</v>
      </c>
      <c r="F302" s="7"/>
    </row>
    <row r="303" spans="1:6">
      <c r="A303" s="13">
        <v>292</v>
      </c>
      <c r="B303" s="11" t="s">
        <v>397</v>
      </c>
      <c r="C303" s="10" t="s">
        <v>16</v>
      </c>
      <c r="D303" s="6">
        <v>1</v>
      </c>
      <c r="E303" s="18">
        <f>VLOOKUP(B303,'[1]ESTUDIO DE MERCADO'!B$13:T$455,19,0)</f>
        <v>318066.52500000002</v>
      </c>
      <c r="F303" s="7"/>
    </row>
    <row r="304" spans="1:6">
      <c r="A304" s="13">
        <v>293</v>
      </c>
      <c r="B304" s="11" t="s">
        <v>398</v>
      </c>
      <c r="C304" s="10" t="s">
        <v>16</v>
      </c>
      <c r="D304" s="6">
        <v>1</v>
      </c>
      <c r="E304" s="18">
        <f>VLOOKUP(B304,'[1]ESTUDIO DE MERCADO'!B$13:T$455,19,0)</f>
        <v>406922.17949999997</v>
      </c>
      <c r="F304" s="7"/>
    </row>
    <row r="305" spans="1:6">
      <c r="A305" s="13">
        <v>294</v>
      </c>
      <c r="B305" s="11" t="s">
        <v>399</v>
      </c>
      <c r="C305" s="10" t="s">
        <v>16</v>
      </c>
      <c r="D305" s="6">
        <v>1</v>
      </c>
      <c r="E305" s="18">
        <f>VLOOKUP(B305,'[1]ESTUDIO DE MERCADO'!B$13:T$455,19,0)</f>
        <v>406922.17949999997</v>
      </c>
      <c r="F305" s="7"/>
    </row>
    <row r="306" spans="1:6">
      <c r="A306" s="13">
        <v>295</v>
      </c>
      <c r="B306" s="11" t="s">
        <v>400</v>
      </c>
      <c r="C306" s="10" t="s">
        <v>16</v>
      </c>
      <c r="D306" s="6">
        <v>1</v>
      </c>
      <c r="E306" s="18">
        <f>VLOOKUP(B306,'[1]ESTUDIO DE MERCADO'!B$13:T$455,19,0)</f>
        <v>752252.57499999995</v>
      </c>
      <c r="F306" s="7"/>
    </row>
    <row r="307" spans="1:6">
      <c r="A307" s="13">
        <v>296</v>
      </c>
      <c r="B307" s="11" t="s">
        <v>401</v>
      </c>
      <c r="C307" s="10" t="s">
        <v>16</v>
      </c>
      <c r="D307" s="6">
        <v>1</v>
      </c>
      <c r="E307" s="18">
        <f>VLOOKUP(B307,'[1]ESTUDIO DE MERCADO'!B$13:T$455,19,0)</f>
        <v>752252.57499999995</v>
      </c>
      <c r="F307" s="7"/>
    </row>
    <row r="308" spans="1:6">
      <c r="A308" s="13">
        <v>297</v>
      </c>
      <c r="B308" s="11" t="s">
        <v>402</v>
      </c>
      <c r="C308" s="10" t="s">
        <v>16</v>
      </c>
      <c r="D308" s="6">
        <v>1</v>
      </c>
      <c r="E308" s="18">
        <f>VLOOKUP(B308,'[1]ESTUDIO DE MERCADO'!B$13:T$455,19,0)</f>
        <v>775476.48</v>
      </c>
      <c r="F308" s="7"/>
    </row>
    <row r="309" spans="1:6">
      <c r="A309" s="13">
        <v>298</v>
      </c>
      <c r="B309" s="11" t="s">
        <v>403</v>
      </c>
      <c r="C309" s="10" t="s">
        <v>16</v>
      </c>
      <c r="D309" s="6">
        <v>1</v>
      </c>
      <c r="E309" s="18">
        <f>VLOOKUP(B309,'[1]ESTUDIO DE MERCADO'!B$13:T$455,19,0)</f>
        <v>752252.57499999995</v>
      </c>
      <c r="F309" s="7"/>
    </row>
    <row r="310" spans="1:6">
      <c r="A310" s="13">
        <v>299</v>
      </c>
      <c r="B310" s="11" t="s">
        <v>404</v>
      </c>
      <c r="C310" s="10" t="s">
        <v>16</v>
      </c>
      <c r="D310" s="6">
        <v>1</v>
      </c>
      <c r="E310" s="18">
        <f>VLOOKUP(B310,'[1]ESTUDIO DE MERCADO'!B$13:T$455,19,0)</f>
        <v>752252.57499999995</v>
      </c>
      <c r="F310" s="7"/>
    </row>
    <row r="311" spans="1:6">
      <c r="A311" s="13">
        <v>300</v>
      </c>
      <c r="B311" s="11" t="s">
        <v>405</v>
      </c>
      <c r="C311" s="10" t="s">
        <v>16</v>
      </c>
      <c r="D311" s="6">
        <v>1</v>
      </c>
      <c r="E311" s="18">
        <f>VLOOKUP(B311,'[1]ESTUDIO DE MERCADO'!B$13:T$455,19,0)</f>
        <v>987520.83000000007</v>
      </c>
      <c r="F311" s="7"/>
    </row>
    <row r="312" spans="1:6">
      <c r="A312" s="13">
        <v>301</v>
      </c>
      <c r="B312" s="11" t="s">
        <v>406</v>
      </c>
      <c r="C312" s="10" t="s">
        <v>16</v>
      </c>
      <c r="D312" s="6">
        <v>1</v>
      </c>
      <c r="E312" s="18">
        <f>VLOOKUP(B312,'[1]ESTUDIO DE MERCADO'!B$13:T$455,19,0)</f>
        <v>127226.61</v>
      </c>
      <c r="F312" s="7"/>
    </row>
    <row r="313" spans="1:6">
      <c r="A313" s="13">
        <v>302</v>
      </c>
      <c r="B313" s="11" t="s">
        <v>407</v>
      </c>
      <c r="C313" s="10" t="s">
        <v>16</v>
      </c>
      <c r="D313" s="6">
        <v>1</v>
      </c>
      <c r="E313" s="18">
        <f>VLOOKUP(B313,'[1]ESTUDIO DE MERCADO'!B$13:T$455,19,0)</f>
        <v>908762.52549999999</v>
      </c>
      <c r="F313" s="7"/>
    </row>
    <row r="314" spans="1:6">
      <c r="A314" s="13">
        <v>303</v>
      </c>
      <c r="B314" s="11" t="s">
        <v>408</v>
      </c>
      <c r="C314" s="10" t="s">
        <v>16</v>
      </c>
      <c r="D314" s="6">
        <v>1</v>
      </c>
      <c r="E314" s="18">
        <f>VLOOKUP(B314,'[1]ESTUDIO DE MERCADO'!B$13:T$455,19,0)</f>
        <v>908762.52549999999</v>
      </c>
      <c r="F314" s="7"/>
    </row>
    <row r="315" spans="1:6">
      <c r="A315" s="13">
        <v>304</v>
      </c>
      <c r="B315" s="11" t="s">
        <v>409</v>
      </c>
      <c r="C315" s="10" t="s">
        <v>16</v>
      </c>
      <c r="D315" s="6">
        <v>1</v>
      </c>
      <c r="E315" s="18">
        <f>VLOOKUP(B315,'[1]ESTUDIO DE MERCADO'!B$13:T$455,19,0)</f>
        <v>254453.22</v>
      </c>
      <c r="F315" s="7"/>
    </row>
    <row r="316" spans="1:6">
      <c r="A316" s="13">
        <v>305</v>
      </c>
      <c r="B316" s="11" t="s">
        <v>410</v>
      </c>
      <c r="C316" s="10" t="s">
        <v>16</v>
      </c>
      <c r="D316" s="6">
        <v>1</v>
      </c>
      <c r="E316" s="18">
        <f>VLOOKUP(B316,'[1]ESTUDIO DE MERCADO'!B$13:T$455,19,0)</f>
        <v>325134.67000000004</v>
      </c>
      <c r="F316" s="7"/>
    </row>
    <row r="317" spans="1:6">
      <c r="A317" s="13">
        <v>306</v>
      </c>
      <c r="B317" s="11" t="s">
        <v>411</v>
      </c>
      <c r="C317" s="10" t="s">
        <v>16</v>
      </c>
      <c r="D317" s="6">
        <v>1</v>
      </c>
      <c r="E317" s="18">
        <f>VLOOKUP(B317,'[1]ESTUDIO DE MERCADO'!B$13:T$455,19,0)</f>
        <v>715725.26500000001</v>
      </c>
      <c r="F317" s="7"/>
    </row>
    <row r="318" spans="1:6">
      <c r="A318" s="13">
        <v>307</v>
      </c>
      <c r="B318" s="11" t="s">
        <v>413</v>
      </c>
      <c r="C318" s="10" t="s">
        <v>16</v>
      </c>
      <c r="D318" s="6">
        <v>1</v>
      </c>
      <c r="E318" s="18">
        <f>VLOOKUP(B318,'[1]ESTUDIO DE MERCADO'!B$13:T$455,19,0)</f>
        <v>14205961.715</v>
      </c>
      <c r="F318" s="7"/>
    </row>
    <row r="319" spans="1:6">
      <c r="A319" s="13">
        <v>308</v>
      </c>
      <c r="B319" s="11" t="s">
        <v>414</v>
      </c>
      <c r="C319" s="10" t="s">
        <v>16</v>
      </c>
      <c r="D319" s="6">
        <v>1</v>
      </c>
      <c r="E319" s="18">
        <f>VLOOKUP(B319,'[1]ESTUDIO DE MERCADO'!B$13:T$455,19,0)</f>
        <v>14205961.715</v>
      </c>
      <c r="F319" s="7"/>
    </row>
    <row r="320" spans="1:6">
      <c r="A320" s="13">
        <v>309</v>
      </c>
      <c r="B320" s="11" t="s">
        <v>415</v>
      </c>
      <c r="C320" s="10" t="s">
        <v>16</v>
      </c>
      <c r="D320" s="6">
        <v>1</v>
      </c>
      <c r="E320" s="18">
        <f>VLOOKUP(B320,'[1]ESTUDIO DE MERCADO'!B$13:T$455,19,0)</f>
        <v>91872.81</v>
      </c>
      <c r="F320" s="7"/>
    </row>
    <row r="321" spans="1:6">
      <c r="A321" s="13">
        <v>310</v>
      </c>
      <c r="B321" s="11" t="s">
        <v>417</v>
      </c>
      <c r="C321" s="10" t="s">
        <v>16</v>
      </c>
      <c r="D321" s="6">
        <v>1</v>
      </c>
      <c r="E321" s="18">
        <f>VLOOKUP(B321,'[1]ESTUDIO DE MERCADO'!B$13:T$455,19,0)</f>
        <v>156508.92499999999</v>
      </c>
      <c r="F321" s="7"/>
    </row>
    <row r="322" spans="1:6">
      <c r="A322" s="13">
        <v>311</v>
      </c>
      <c r="B322" s="11" t="s">
        <v>418</v>
      </c>
      <c r="C322" s="10" t="s">
        <v>16</v>
      </c>
      <c r="D322" s="6">
        <v>1</v>
      </c>
      <c r="E322" s="18">
        <f>VLOOKUP(B322,'[1]ESTUDIO DE MERCADO'!B$13:T$455,19,0)</f>
        <v>507896.70499999996</v>
      </c>
      <c r="F322" s="7"/>
    </row>
    <row r="323" spans="1:6">
      <c r="A323" s="13">
        <v>312</v>
      </c>
      <c r="B323" s="11" t="s">
        <v>419</v>
      </c>
      <c r="C323" s="10" t="s">
        <v>16</v>
      </c>
      <c r="D323" s="6">
        <v>1</v>
      </c>
      <c r="E323" s="18">
        <f>VLOOKUP(B323,'[1]ESTUDIO DE MERCADO'!B$13:T$455,19,0)</f>
        <v>95924.824999999997</v>
      </c>
      <c r="F323" s="7"/>
    </row>
    <row r="324" spans="1:6">
      <c r="A324" s="13">
        <v>313</v>
      </c>
      <c r="B324" s="11" t="s">
        <v>420</v>
      </c>
      <c r="C324" s="10" t="s">
        <v>16</v>
      </c>
      <c r="D324" s="6">
        <v>1</v>
      </c>
      <c r="E324" s="18">
        <f>VLOOKUP(B324,'[1]ESTUDIO DE MERCADO'!B$13:T$455,19,0)</f>
        <v>528091.40500000003</v>
      </c>
      <c r="F324" s="7"/>
    </row>
    <row r="325" spans="1:6">
      <c r="A325" s="13">
        <v>314</v>
      </c>
      <c r="B325" s="11" t="s">
        <v>421</v>
      </c>
      <c r="C325" s="10" t="s">
        <v>16</v>
      </c>
      <c r="D325" s="6">
        <v>1</v>
      </c>
      <c r="E325" s="18">
        <f>VLOOKUP(B325,'[1]ESTUDIO DE MERCADO'!B$13:T$455,19,0)</f>
        <v>528091.40500000003</v>
      </c>
      <c r="F325" s="7"/>
    </row>
    <row r="326" spans="1:6">
      <c r="A326" s="13">
        <v>315</v>
      </c>
      <c r="B326" s="11" t="s">
        <v>422</v>
      </c>
      <c r="C326" s="10" t="s">
        <v>16</v>
      </c>
      <c r="D326" s="6">
        <v>1</v>
      </c>
      <c r="E326" s="18">
        <f>VLOOKUP(B326,'[1]ESTUDIO DE MERCADO'!B$13:T$455,19,0)</f>
        <v>528091.40500000003</v>
      </c>
      <c r="F326" s="7"/>
    </row>
    <row r="327" spans="1:6">
      <c r="A327" s="13">
        <v>316</v>
      </c>
      <c r="B327" s="11" t="s">
        <v>423</v>
      </c>
      <c r="C327" s="10" t="s">
        <v>16</v>
      </c>
      <c r="D327" s="6">
        <v>1</v>
      </c>
      <c r="E327" s="18">
        <f>VLOOKUP(B327,'[1]ESTUDIO DE MERCADO'!B$13:T$455,19,0)</f>
        <v>331193.07999999996</v>
      </c>
      <c r="F327" s="7"/>
    </row>
    <row r="328" spans="1:6">
      <c r="A328" s="13">
        <v>317</v>
      </c>
      <c r="B328" s="11" t="s">
        <v>424</v>
      </c>
      <c r="C328" s="10" t="s">
        <v>16</v>
      </c>
      <c r="D328" s="6">
        <v>1</v>
      </c>
      <c r="E328" s="18">
        <f>VLOOKUP(B328,'[1]ESTUDIO DE MERCADO'!B$13:T$455,19,0)</f>
        <v>470536.51</v>
      </c>
      <c r="F328" s="7"/>
    </row>
    <row r="329" spans="1:6">
      <c r="A329" s="13">
        <v>318</v>
      </c>
      <c r="B329" s="11" t="s">
        <v>425</v>
      </c>
      <c r="C329" s="10" t="s">
        <v>16</v>
      </c>
      <c r="D329" s="6">
        <v>1</v>
      </c>
      <c r="E329" s="18">
        <f>VLOOKUP(B329,'[1]ESTUDIO DE MERCADO'!B$13:T$455,19,0)</f>
        <v>1065757.175</v>
      </c>
      <c r="F329" s="7"/>
    </row>
    <row r="330" spans="1:6">
      <c r="A330" s="13">
        <v>319</v>
      </c>
      <c r="B330" s="11" t="s">
        <v>426</v>
      </c>
      <c r="C330" s="10" t="s">
        <v>16</v>
      </c>
      <c r="D330" s="6">
        <v>1</v>
      </c>
      <c r="E330" s="18">
        <f>VLOOKUP(B330,'[1]ESTUDIO DE MERCADO'!B$13:T$455,19,0)</f>
        <v>4694258.0150000006</v>
      </c>
      <c r="F330" s="7"/>
    </row>
    <row r="331" spans="1:6">
      <c r="A331" s="13">
        <v>320</v>
      </c>
      <c r="B331" s="11" t="s">
        <v>427</v>
      </c>
      <c r="C331" s="10" t="s">
        <v>16</v>
      </c>
      <c r="D331" s="6">
        <v>1</v>
      </c>
      <c r="E331" s="18">
        <f>VLOOKUP(B331,'[1]ESTUDIO DE MERCADO'!B$13:T$455,19,0)</f>
        <v>837070.31499999994</v>
      </c>
      <c r="F331" s="7"/>
    </row>
    <row r="332" spans="1:6">
      <c r="A332" s="13">
        <v>321</v>
      </c>
      <c r="B332" s="11" t="s">
        <v>428</v>
      </c>
      <c r="C332" s="10" t="s">
        <v>16</v>
      </c>
      <c r="D332" s="6">
        <v>1</v>
      </c>
      <c r="E332" s="18">
        <f>VLOOKUP(B332,'[1]ESTUDIO DE MERCADO'!B$13:T$455,19,0)</f>
        <v>419038.99950000003</v>
      </c>
      <c r="F332" s="7"/>
    </row>
    <row r="333" spans="1:6">
      <c r="A333" s="13">
        <v>322</v>
      </c>
      <c r="B333" s="11" t="s">
        <v>429</v>
      </c>
      <c r="C333" s="10" t="s">
        <v>16</v>
      </c>
      <c r="D333" s="6">
        <v>1</v>
      </c>
      <c r="E333" s="18">
        <f>VLOOKUP(B333,'[1]ESTUDIO DE MERCADO'!B$13:T$455,19,0)</f>
        <v>82799.295500000007</v>
      </c>
      <c r="F333" s="7"/>
    </row>
    <row r="334" spans="1:6">
      <c r="A334" s="13">
        <v>323</v>
      </c>
      <c r="B334" s="11" t="s">
        <v>430</v>
      </c>
      <c r="C334" s="10" t="s">
        <v>16</v>
      </c>
      <c r="D334" s="6">
        <v>1</v>
      </c>
      <c r="E334" s="18">
        <f>VLOOKUP(B334,'[1]ESTUDIO DE MERCADO'!B$13:T$455,19,0)</f>
        <v>73711.680500000002</v>
      </c>
      <c r="F334" s="7"/>
    </row>
    <row r="335" spans="1:6">
      <c r="A335" s="13">
        <v>324</v>
      </c>
      <c r="B335" s="11" t="s">
        <v>431</v>
      </c>
      <c r="C335" s="10" t="s">
        <v>16</v>
      </c>
      <c r="D335" s="6">
        <v>1</v>
      </c>
      <c r="E335" s="18">
        <f>VLOOKUP(B335,'[1]ESTUDIO DE MERCADO'!B$13:T$455,19,0)</f>
        <v>96934.56</v>
      </c>
      <c r="F335" s="7"/>
    </row>
    <row r="336" spans="1:6">
      <c r="A336" s="13">
        <v>325</v>
      </c>
      <c r="B336" s="11" t="s">
        <v>433</v>
      </c>
      <c r="C336" s="10" t="s">
        <v>16</v>
      </c>
      <c r="D336" s="6">
        <v>1</v>
      </c>
      <c r="E336" s="18">
        <f>VLOOKUP(B336,'[1]ESTUDIO DE MERCADO'!B$13:T$455,19,0)</f>
        <v>14646.025</v>
      </c>
      <c r="F336" s="7"/>
    </row>
    <row r="337" spans="1:6">
      <c r="A337" s="13">
        <v>326</v>
      </c>
      <c r="B337" s="11" t="s">
        <v>434</v>
      </c>
      <c r="C337" s="10" t="s">
        <v>16</v>
      </c>
      <c r="D337" s="6">
        <v>1</v>
      </c>
      <c r="E337" s="18">
        <f>VLOOKUP(B337,'[1]ESTUDIO DE MERCADO'!B$13:T$455,19,0)</f>
        <v>480633.86</v>
      </c>
      <c r="F337" s="7"/>
    </row>
    <row r="338" spans="1:6">
      <c r="A338" s="13">
        <v>327</v>
      </c>
      <c r="B338" s="11" t="s">
        <v>435</v>
      </c>
      <c r="C338" s="10" t="s">
        <v>16</v>
      </c>
      <c r="D338" s="6">
        <v>1</v>
      </c>
      <c r="E338" s="18">
        <f>VLOOKUP(B338,'[1]ESTUDIO DE MERCADO'!B$13:T$455,19,0)</f>
        <v>4224.3145000000004</v>
      </c>
      <c r="F338" s="7"/>
    </row>
    <row r="339" spans="1:6">
      <c r="A339" s="13">
        <v>328</v>
      </c>
      <c r="B339" s="11" t="s">
        <v>436</v>
      </c>
      <c r="C339" s="10" t="s">
        <v>16</v>
      </c>
      <c r="D339" s="6">
        <v>1</v>
      </c>
      <c r="E339" s="18">
        <f>VLOOKUP(B339,'[1]ESTUDIO DE MERCADO'!B$13:T$455,19,0)</f>
        <v>419849.97499999998</v>
      </c>
      <c r="F339" s="7"/>
    </row>
    <row r="340" spans="1:6">
      <c r="A340" s="13">
        <v>329</v>
      </c>
      <c r="B340" s="11" t="s">
        <v>437</v>
      </c>
      <c r="C340" s="10" t="s">
        <v>16</v>
      </c>
      <c r="D340" s="6">
        <v>1</v>
      </c>
      <c r="E340" s="18">
        <f>VLOOKUP(B340,'[1]ESTUDIO DE MERCADO'!B$13:T$455,19,0)</f>
        <v>419849.97499999998</v>
      </c>
      <c r="F340" s="7"/>
    </row>
    <row r="341" spans="1:6">
      <c r="A341" s="13">
        <v>330</v>
      </c>
      <c r="B341" s="11" t="s">
        <v>438</v>
      </c>
      <c r="C341" s="10" t="s">
        <v>16</v>
      </c>
      <c r="D341" s="6">
        <v>1</v>
      </c>
      <c r="E341" s="18">
        <f>VLOOKUP(B341,'[1]ESTUDIO DE MERCADO'!B$13:T$455,19,0)</f>
        <v>764368.36950000003</v>
      </c>
      <c r="F341" s="7"/>
    </row>
    <row r="342" spans="1:6">
      <c r="A342" s="13">
        <v>331</v>
      </c>
      <c r="B342" s="11" t="s">
        <v>439</v>
      </c>
      <c r="C342" s="10" t="s">
        <v>16</v>
      </c>
      <c r="D342" s="6">
        <v>1</v>
      </c>
      <c r="E342" s="18">
        <f>VLOOKUP(B342,'[1]ESTUDIO DE MERCADO'!B$13:T$455,19,0)</f>
        <v>221131.965</v>
      </c>
      <c r="F342" s="7"/>
    </row>
    <row r="343" spans="1:6">
      <c r="A343" s="13">
        <v>332</v>
      </c>
      <c r="B343" s="11" t="s">
        <v>440</v>
      </c>
      <c r="C343" s="10" t="s">
        <v>16</v>
      </c>
      <c r="D343" s="6">
        <v>1</v>
      </c>
      <c r="E343" s="18">
        <f>VLOOKUP(B343,'[1]ESTUDIO DE MERCADO'!B$13:T$455,19,0)</f>
        <v>3025166.06</v>
      </c>
      <c r="F343" s="7"/>
    </row>
    <row r="344" spans="1:6">
      <c r="A344" s="13">
        <v>333</v>
      </c>
      <c r="B344" s="11" t="s">
        <v>441</v>
      </c>
      <c r="C344" s="10" t="s">
        <v>16</v>
      </c>
      <c r="D344" s="6">
        <v>1</v>
      </c>
      <c r="E344" s="18">
        <f>VLOOKUP(B344,'[1]ESTUDIO DE MERCADO'!B$13:T$455,19,0)</f>
        <v>1890223.92</v>
      </c>
      <c r="F344" s="7"/>
    </row>
    <row r="345" spans="1:6">
      <c r="A345" s="13">
        <v>334</v>
      </c>
      <c r="B345" s="11" t="s">
        <v>442</v>
      </c>
      <c r="C345" s="10" t="s">
        <v>16</v>
      </c>
      <c r="D345" s="6">
        <v>1</v>
      </c>
      <c r="E345" s="18">
        <f>VLOOKUP(B345,'[1]ESTUDIO DE MERCADO'!B$13:T$455,19,0)</f>
        <v>304940.99549999996</v>
      </c>
      <c r="F345" s="7"/>
    </row>
    <row r="346" spans="1:6">
      <c r="A346" s="13">
        <v>335</v>
      </c>
      <c r="B346" s="11" t="s">
        <v>444</v>
      </c>
      <c r="C346" s="10" t="s">
        <v>16</v>
      </c>
      <c r="D346" s="6">
        <v>1</v>
      </c>
      <c r="E346" s="18">
        <f>VLOOKUP(B346,'[1]ESTUDIO DE MERCADO'!B$13:T$455,19,0)</f>
        <v>413709.53500000003</v>
      </c>
      <c r="F346" s="7"/>
    </row>
    <row r="347" spans="1:6">
      <c r="A347" s="13">
        <v>336</v>
      </c>
      <c r="B347" s="11" t="s">
        <v>445</v>
      </c>
      <c r="C347" s="10" t="s">
        <v>16</v>
      </c>
      <c r="D347" s="6">
        <v>1</v>
      </c>
      <c r="E347" s="18">
        <f>VLOOKUP(B347,'[1]ESTUDIO DE MERCADO'!B$13:T$455,19,0)</f>
        <v>6058.41</v>
      </c>
      <c r="F347" s="7"/>
    </row>
    <row r="348" spans="1:6">
      <c r="A348" s="13">
        <v>337</v>
      </c>
      <c r="B348" s="11" t="s">
        <v>446</v>
      </c>
      <c r="C348" s="10" t="s">
        <v>16</v>
      </c>
      <c r="D348" s="6">
        <v>1</v>
      </c>
      <c r="E348" s="18">
        <f>VLOOKUP(B348,'[1]ESTUDIO DE MERCADO'!B$13:T$455,19,0)</f>
        <v>648448.36</v>
      </c>
      <c r="F348" s="7"/>
    </row>
    <row r="349" spans="1:6">
      <c r="A349" s="13">
        <v>338</v>
      </c>
      <c r="B349" s="11" t="s">
        <v>447</v>
      </c>
      <c r="C349" s="10" t="s">
        <v>16</v>
      </c>
      <c r="D349" s="6">
        <v>1</v>
      </c>
      <c r="E349" s="18">
        <f>VLOOKUP(B349,'[1]ESTUDIO DE MERCADO'!B$13:T$455,19,0)</f>
        <v>84817.739999999991</v>
      </c>
      <c r="F349" s="7"/>
    </row>
    <row r="350" spans="1:6">
      <c r="A350" s="13">
        <v>339</v>
      </c>
      <c r="B350" s="11" t="s">
        <v>448</v>
      </c>
      <c r="C350" s="10" t="s">
        <v>16</v>
      </c>
      <c r="D350" s="6">
        <v>1</v>
      </c>
      <c r="E350" s="18">
        <f>VLOOKUP(B350,'[1]ESTUDIO DE MERCADO'!B$13:T$455,19,0)</f>
        <v>1045457.56</v>
      </c>
      <c r="F350" s="7"/>
    </row>
    <row r="351" spans="1:6">
      <c r="A351" s="13">
        <v>340</v>
      </c>
      <c r="B351" s="11" t="s">
        <v>453</v>
      </c>
      <c r="C351" s="10" t="s">
        <v>16</v>
      </c>
      <c r="D351" s="6">
        <v>1</v>
      </c>
      <c r="E351" s="18">
        <f>VLOOKUP(B351,'[1]ESTUDIO DE MERCADO'!B$13:T$455,19,0)</f>
        <v>46914.17</v>
      </c>
      <c r="F351" s="7"/>
    </row>
    <row r="352" spans="1:6">
      <c r="A352" s="13">
        <v>341</v>
      </c>
      <c r="B352" s="11" t="s">
        <v>454</v>
      </c>
      <c r="C352" s="10" t="s">
        <v>16</v>
      </c>
      <c r="D352" s="6">
        <v>1</v>
      </c>
      <c r="E352" s="18">
        <f>VLOOKUP(B352,'[1]ESTUDIO DE MERCADO'!B$13:T$455,19,0)</f>
        <v>263540.83499999996</v>
      </c>
      <c r="F352" s="7"/>
    </row>
    <row r="353" spans="1:6">
      <c r="A353" s="13">
        <v>342</v>
      </c>
      <c r="B353" s="11" t="s">
        <v>455</v>
      </c>
      <c r="C353" s="10" t="s">
        <v>16</v>
      </c>
      <c r="D353" s="6">
        <v>1</v>
      </c>
      <c r="E353" s="18">
        <f>VLOOKUP(B353,'[1]ESTUDIO DE MERCADO'!B$13:T$455,19,0)</f>
        <v>58715.7255</v>
      </c>
      <c r="F353" s="7"/>
    </row>
    <row r="354" spans="1:6">
      <c r="A354" s="13">
        <v>343</v>
      </c>
      <c r="B354" s="11" t="s">
        <v>456</v>
      </c>
      <c r="C354" s="10" t="s">
        <v>16</v>
      </c>
      <c r="D354" s="6">
        <v>1</v>
      </c>
      <c r="E354" s="18">
        <f>VLOOKUP(B354,'[1]ESTUDIO DE MERCADO'!B$13:T$455,19,0)</f>
        <v>58715.7255</v>
      </c>
      <c r="F354" s="7"/>
    </row>
    <row r="355" spans="1:6">
      <c r="A355" s="13">
        <v>344</v>
      </c>
      <c r="B355" s="11" t="s">
        <v>457</v>
      </c>
      <c r="C355" s="10" t="s">
        <v>16</v>
      </c>
      <c r="D355" s="6">
        <v>1</v>
      </c>
      <c r="E355" s="18">
        <f>VLOOKUP(B355,'[1]ESTUDIO DE MERCADO'!B$13:T$455,19,0)</f>
        <v>63613.305</v>
      </c>
      <c r="F355" s="7"/>
    </row>
    <row r="356" spans="1:6">
      <c r="A356" s="13">
        <v>345</v>
      </c>
      <c r="B356" s="11" t="s">
        <v>459</v>
      </c>
      <c r="C356" s="10" t="s">
        <v>16</v>
      </c>
      <c r="D356" s="6">
        <v>1</v>
      </c>
      <c r="E356" s="18">
        <f>VLOOKUP(B356,'[1]ESTUDIO DE MERCADO'!B$13:T$455,19,0)</f>
        <v>3347271.5249999999</v>
      </c>
      <c r="F356" s="7"/>
    </row>
    <row r="357" spans="1:6">
      <c r="A357" s="13">
        <v>346</v>
      </c>
      <c r="B357" s="11" t="s">
        <v>460</v>
      </c>
      <c r="C357" s="10" t="s">
        <v>16</v>
      </c>
      <c r="D357" s="6">
        <v>1</v>
      </c>
      <c r="E357" s="18">
        <f>VLOOKUP(B357,'[1]ESTUDIO DE MERCADO'!B$13:T$455,19,0)</f>
        <v>3235147.4249999998</v>
      </c>
      <c r="F357" s="7"/>
    </row>
    <row r="358" spans="1:6">
      <c r="A358" s="55" t="s">
        <v>465</v>
      </c>
      <c r="B358" s="56"/>
      <c r="C358" s="56"/>
      <c r="D358" s="57"/>
      <c r="E358" s="17">
        <f>SUM(E12:E357)</f>
        <v>433588292.54949999</v>
      </c>
      <c r="F358" s="17">
        <f>SUM(F12:F357)</f>
        <v>0</v>
      </c>
    </row>
  </sheetData>
  <autoFilter ref="A11:F358" xr:uid="{40F1D6EA-CBBA-429A-98F9-C1CC974AD2E1}"/>
  <mergeCells count="16">
    <mergeCell ref="A358:D358"/>
    <mergeCell ref="B9:F9"/>
    <mergeCell ref="A10:F10"/>
    <mergeCell ref="B6:C6"/>
    <mergeCell ref="D6:D7"/>
    <mergeCell ref="E6:F7"/>
    <mergeCell ref="B7:C7"/>
    <mergeCell ref="B8:C8"/>
    <mergeCell ref="E8:F8"/>
    <mergeCell ref="B5:C5"/>
    <mergeCell ref="E5:F5"/>
    <mergeCell ref="A1:A3"/>
    <mergeCell ref="B1:D3"/>
    <mergeCell ref="E1:F3"/>
    <mergeCell ref="B4:C4"/>
    <mergeCell ref="E4:F4"/>
  </mergeCells>
  <dataValidations count="3"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1 D4:D6 D8" xr:uid="{C02B9A52-254C-4FB8-899B-EB297F7039E8}"/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359:F1048576" xr:uid="{85EA5F67-11EF-4C7B-A486-C60BCAEEF079}">
      <formula1>#REF!</formula1>
    </dataValidation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2:F357" xr:uid="{8B7A4877-70DE-4E50-9831-CEF9666319D8}">
      <formula1>E12</formula1>
    </dataValidation>
  </dataValidations>
  <pageMargins left="0.7" right="0.7" top="0.75" bottom="0.75" header="0.3" footer="0.3"/>
  <pageSetup scale="52" orientation="portrait" horizontalDpi="0" verticalDpi="0" r:id="rId1"/>
  <colBreaks count="1" manualBreakCount="1">
    <brk id="6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47C9-C7BC-4A0A-9BDA-ED88A17C792E}">
  <sheetPr>
    <tabColor theme="4" tint="-0.249977111117893"/>
  </sheetPr>
  <dimension ref="A1:F455"/>
  <sheetViews>
    <sheetView workbookViewId="0">
      <selection activeCell="G370" sqref="G370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2.28515625" style="1" customWidth="1"/>
    <col min="4" max="4" width="15.140625" style="1" bestFit="1" customWidth="1"/>
    <col min="5" max="5" width="16.7109375" style="1" customWidth="1"/>
    <col min="6" max="6" width="19.42578125" style="1" bestFit="1" customWidth="1"/>
    <col min="7" max="16384" width="11.42578125" style="1"/>
  </cols>
  <sheetData>
    <row r="1" spans="1:6" ht="12.75" customHeight="1">
      <c r="A1" s="41"/>
      <c r="B1" s="42" t="s">
        <v>0</v>
      </c>
      <c r="C1" s="43"/>
      <c r="D1" s="44"/>
      <c r="E1" s="51" t="s">
        <v>9</v>
      </c>
      <c r="F1" s="52"/>
    </row>
    <row r="2" spans="1:6">
      <c r="A2" s="41"/>
      <c r="B2" s="45"/>
      <c r="C2" s="46"/>
      <c r="D2" s="47"/>
      <c r="E2" s="51"/>
      <c r="F2" s="52"/>
    </row>
    <row r="3" spans="1:6">
      <c r="A3" s="41"/>
      <c r="B3" s="48"/>
      <c r="C3" s="49"/>
      <c r="D3" s="50"/>
      <c r="E3" s="53"/>
      <c r="F3" s="54"/>
    </row>
    <row r="4" spans="1:6">
      <c r="A4" s="2" t="s">
        <v>4</v>
      </c>
      <c r="B4" s="39"/>
      <c r="C4" s="39"/>
      <c r="D4" s="3" t="s">
        <v>10</v>
      </c>
      <c r="E4" s="40"/>
      <c r="F4" s="40"/>
    </row>
    <row r="5" spans="1:6" ht="25.5">
      <c r="A5" s="2" t="s">
        <v>1</v>
      </c>
      <c r="B5" s="39"/>
      <c r="C5" s="39"/>
      <c r="D5" s="3" t="s">
        <v>11</v>
      </c>
      <c r="E5" s="40"/>
      <c r="F5" s="40"/>
    </row>
    <row r="6" spans="1:6">
      <c r="A6" s="2" t="s">
        <v>5</v>
      </c>
      <c r="B6" s="39"/>
      <c r="C6" s="39"/>
      <c r="D6" s="64" t="s">
        <v>12</v>
      </c>
      <c r="E6" s="66"/>
      <c r="F6" s="67"/>
    </row>
    <row r="7" spans="1:6">
      <c r="A7" s="2" t="s">
        <v>6</v>
      </c>
      <c r="B7" s="39"/>
      <c r="C7" s="39"/>
      <c r="D7" s="65"/>
      <c r="E7" s="68"/>
      <c r="F7" s="69"/>
    </row>
    <row r="8" spans="1:6">
      <c r="A8" s="4" t="s">
        <v>7</v>
      </c>
      <c r="B8" s="39"/>
      <c r="C8" s="39"/>
      <c r="D8" s="3" t="s">
        <v>13</v>
      </c>
      <c r="E8" s="40"/>
      <c r="F8" s="40"/>
    </row>
    <row r="9" spans="1:6" ht="48" customHeight="1">
      <c r="A9" s="5" t="s">
        <v>8</v>
      </c>
      <c r="B9" s="58" t="s">
        <v>464</v>
      </c>
      <c r="C9" s="59"/>
      <c r="D9" s="59"/>
      <c r="E9" s="59"/>
      <c r="F9" s="60"/>
    </row>
    <row r="10" spans="1:6">
      <c r="A10" s="61" t="s">
        <v>534</v>
      </c>
      <c r="B10" s="62"/>
      <c r="C10" s="62"/>
      <c r="D10" s="62"/>
      <c r="E10" s="62"/>
      <c r="F10" s="63"/>
    </row>
    <row r="11" spans="1:6" ht="51.75" thickBot="1">
      <c r="A11" s="24" t="s">
        <v>2</v>
      </c>
      <c r="B11" s="24" t="s">
        <v>3</v>
      </c>
      <c r="C11" s="24" t="s">
        <v>16</v>
      </c>
      <c r="D11" s="24" t="s">
        <v>463</v>
      </c>
      <c r="E11" s="25" t="s">
        <v>14</v>
      </c>
      <c r="F11" s="24" t="s">
        <v>15</v>
      </c>
    </row>
    <row r="12" spans="1:6">
      <c r="A12" s="26">
        <v>1</v>
      </c>
      <c r="B12" s="27" t="s">
        <v>17</v>
      </c>
      <c r="C12" s="28" t="s">
        <v>16</v>
      </c>
      <c r="D12" s="29">
        <v>1</v>
      </c>
      <c r="E12" s="30">
        <v>107000</v>
      </c>
      <c r="F12" s="31"/>
    </row>
    <row r="13" spans="1:6">
      <c r="A13" s="19">
        <v>2</v>
      </c>
      <c r="B13" s="11" t="s">
        <v>18</v>
      </c>
      <c r="C13" s="10" t="s">
        <v>16</v>
      </c>
      <c r="D13" s="6">
        <v>1</v>
      </c>
      <c r="E13" s="21">
        <v>45999</v>
      </c>
      <c r="F13" s="32"/>
    </row>
    <row r="14" spans="1:6">
      <c r="A14" s="19">
        <v>3</v>
      </c>
      <c r="B14" s="11" t="s">
        <v>19</v>
      </c>
      <c r="C14" s="10" t="s">
        <v>20</v>
      </c>
      <c r="D14" s="6">
        <v>1</v>
      </c>
      <c r="E14" s="21">
        <v>59500</v>
      </c>
      <c r="F14" s="32"/>
    </row>
    <row r="15" spans="1:6">
      <c r="A15" s="19">
        <v>4</v>
      </c>
      <c r="B15" s="11" t="s">
        <v>21</v>
      </c>
      <c r="C15" s="10" t="s">
        <v>20</v>
      </c>
      <c r="D15" s="6">
        <v>1</v>
      </c>
      <c r="E15" s="21">
        <v>59500</v>
      </c>
      <c r="F15" s="32"/>
    </row>
    <row r="16" spans="1:6">
      <c r="A16" s="19">
        <v>5</v>
      </c>
      <c r="B16" s="11" t="s">
        <v>22</v>
      </c>
      <c r="C16" s="10" t="s">
        <v>20</v>
      </c>
      <c r="D16" s="6">
        <v>1</v>
      </c>
      <c r="E16" s="21">
        <v>59500</v>
      </c>
      <c r="F16" s="32"/>
    </row>
    <row r="17" spans="1:6">
      <c r="A17" s="19">
        <v>6</v>
      </c>
      <c r="B17" s="11" t="s">
        <v>23</v>
      </c>
      <c r="C17" s="10" t="s">
        <v>20</v>
      </c>
      <c r="D17" s="6">
        <v>1</v>
      </c>
      <c r="E17" s="21">
        <v>59500</v>
      </c>
      <c r="F17" s="32"/>
    </row>
    <row r="18" spans="1:6">
      <c r="A18" s="19">
        <v>7</v>
      </c>
      <c r="B18" s="11" t="s">
        <v>24</v>
      </c>
      <c r="C18" s="10" t="s">
        <v>16</v>
      </c>
      <c r="D18" s="6">
        <v>1</v>
      </c>
      <c r="E18" s="21">
        <v>45000</v>
      </c>
      <c r="F18" s="32"/>
    </row>
    <row r="19" spans="1:6">
      <c r="A19" s="19">
        <v>8</v>
      </c>
      <c r="B19" s="11" t="s">
        <v>25</v>
      </c>
      <c r="C19" s="10" t="s">
        <v>16</v>
      </c>
      <c r="D19" s="6">
        <v>1</v>
      </c>
      <c r="E19" s="21">
        <v>5750000</v>
      </c>
      <c r="F19" s="32"/>
    </row>
    <row r="20" spans="1:6">
      <c r="A20" s="19">
        <v>9</v>
      </c>
      <c r="B20" s="11" t="s">
        <v>26</v>
      </c>
      <c r="C20" s="10" t="s">
        <v>27</v>
      </c>
      <c r="D20" s="6">
        <v>1</v>
      </c>
      <c r="E20" s="21">
        <v>593000</v>
      </c>
      <c r="F20" s="32"/>
    </row>
    <row r="21" spans="1:6">
      <c r="A21" s="19">
        <v>10</v>
      </c>
      <c r="B21" s="11" t="s">
        <v>28</v>
      </c>
      <c r="C21" s="10" t="s">
        <v>16</v>
      </c>
      <c r="D21" s="6">
        <v>1</v>
      </c>
      <c r="E21" s="21">
        <v>1103000</v>
      </c>
      <c r="F21" s="32"/>
    </row>
    <row r="22" spans="1:6">
      <c r="A22" s="19">
        <v>11</v>
      </c>
      <c r="B22" s="11" t="s">
        <v>29</v>
      </c>
      <c r="C22" s="10" t="s">
        <v>27</v>
      </c>
      <c r="D22" s="6">
        <v>1</v>
      </c>
      <c r="E22" s="22" t="s">
        <v>537</v>
      </c>
      <c r="F22" s="32"/>
    </row>
    <row r="23" spans="1:6">
      <c r="A23" s="19">
        <v>12</v>
      </c>
      <c r="B23" s="11" t="s">
        <v>30</v>
      </c>
      <c r="C23" s="10" t="s">
        <v>16</v>
      </c>
      <c r="D23" s="6">
        <v>1</v>
      </c>
      <c r="E23" s="21">
        <v>277999</v>
      </c>
      <c r="F23" s="32"/>
    </row>
    <row r="24" spans="1:6">
      <c r="A24" s="19">
        <v>13</v>
      </c>
      <c r="B24" s="11" t="s">
        <v>31</v>
      </c>
      <c r="C24" s="10" t="s">
        <v>16</v>
      </c>
      <c r="D24" s="6">
        <v>1</v>
      </c>
      <c r="E24" s="21">
        <v>108000</v>
      </c>
      <c r="F24" s="32"/>
    </row>
    <row r="25" spans="1:6">
      <c r="A25" s="19">
        <v>14</v>
      </c>
      <c r="B25" s="11" t="s">
        <v>32</v>
      </c>
      <c r="C25" s="10" t="s">
        <v>16</v>
      </c>
      <c r="D25" s="6">
        <v>1</v>
      </c>
      <c r="E25" s="22" t="s">
        <v>537</v>
      </c>
      <c r="F25" s="32"/>
    </row>
    <row r="26" spans="1:6">
      <c r="A26" s="19">
        <v>15</v>
      </c>
      <c r="B26" s="11" t="s">
        <v>33</v>
      </c>
      <c r="C26" s="10" t="s">
        <v>16</v>
      </c>
      <c r="D26" s="6">
        <v>1</v>
      </c>
      <c r="E26" s="22" t="s">
        <v>537</v>
      </c>
      <c r="F26" s="32"/>
    </row>
    <row r="27" spans="1:6">
      <c r="A27" s="19">
        <v>16</v>
      </c>
      <c r="B27" s="11" t="s">
        <v>34</v>
      </c>
      <c r="C27" s="10" t="s">
        <v>16</v>
      </c>
      <c r="D27" s="6">
        <v>1</v>
      </c>
      <c r="E27" s="22" t="s">
        <v>537</v>
      </c>
      <c r="F27" s="32"/>
    </row>
    <row r="28" spans="1:6">
      <c r="A28" s="19">
        <v>17</v>
      </c>
      <c r="B28" s="11" t="s">
        <v>35</v>
      </c>
      <c r="C28" s="10" t="s">
        <v>16</v>
      </c>
      <c r="D28" s="6">
        <v>1</v>
      </c>
      <c r="E28" s="22" t="s">
        <v>537</v>
      </c>
      <c r="F28" s="32"/>
    </row>
    <row r="29" spans="1:6">
      <c r="A29" s="19">
        <v>18</v>
      </c>
      <c r="B29" s="11" t="s">
        <v>36</v>
      </c>
      <c r="C29" s="10" t="s">
        <v>27</v>
      </c>
      <c r="D29" s="6">
        <v>1</v>
      </c>
      <c r="E29" s="22" t="s">
        <v>537</v>
      </c>
      <c r="F29" s="32"/>
    </row>
    <row r="30" spans="1:6">
      <c r="A30" s="19">
        <v>19</v>
      </c>
      <c r="B30" s="11" t="s">
        <v>37</v>
      </c>
      <c r="C30" s="10" t="s">
        <v>27</v>
      </c>
      <c r="D30" s="6">
        <v>1</v>
      </c>
      <c r="E30" s="22" t="s">
        <v>537</v>
      </c>
      <c r="F30" s="32"/>
    </row>
    <row r="31" spans="1:6">
      <c r="A31" s="19">
        <v>20</v>
      </c>
      <c r="B31" s="11" t="s">
        <v>38</v>
      </c>
      <c r="C31" s="10" t="s">
        <v>16</v>
      </c>
      <c r="D31" s="6">
        <v>1</v>
      </c>
      <c r="E31" s="21">
        <v>1054000</v>
      </c>
      <c r="F31" s="32"/>
    </row>
    <row r="32" spans="1:6">
      <c r="A32" s="19">
        <v>21</v>
      </c>
      <c r="B32" s="11" t="s">
        <v>39</v>
      </c>
      <c r="C32" s="10" t="s">
        <v>27</v>
      </c>
      <c r="D32" s="6">
        <v>1</v>
      </c>
      <c r="E32" s="21">
        <v>1054000</v>
      </c>
      <c r="F32" s="32"/>
    </row>
    <row r="33" spans="1:6">
      <c r="A33" s="19">
        <v>22</v>
      </c>
      <c r="B33" s="11" t="s">
        <v>40</v>
      </c>
      <c r="C33" s="10" t="s">
        <v>27</v>
      </c>
      <c r="D33" s="6">
        <v>1</v>
      </c>
      <c r="E33" s="21">
        <v>5000</v>
      </c>
      <c r="F33" s="32"/>
    </row>
    <row r="34" spans="1:6">
      <c r="A34" s="19">
        <v>23</v>
      </c>
      <c r="B34" s="11" t="s">
        <v>41</v>
      </c>
      <c r="C34" s="10" t="s">
        <v>27</v>
      </c>
      <c r="D34" s="6">
        <v>1</v>
      </c>
      <c r="E34" s="21">
        <v>189001</v>
      </c>
      <c r="F34" s="32"/>
    </row>
    <row r="35" spans="1:6">
      <c r="A35" s="19">
        <v>24</v>
      </c>
      <c r="B35" s="11" t="s">
        <v>42</v>
      </c>
      <c r="C35" s="10" t="s">
        <v>16</v>
      </c>
      <c r="D35" s="6">
        <v>1</v>
      </c>
      <c r="E35" s="22" t="s">
        <v>537</v>
      </c>
      <c r="F35" s="32"/>
    </row>
    <row r="36" spans="1:6">
      <c r="A36" s="19">
        <v>25</v>
      </c>
      <c r="B36" s="11" t="s">
        <v>43</v>
      </c>
      <c r="C36" s="10" t="s">
        <v>16</v>
      </c>
      <c r="D36" s="6">
        <v>1</v>
      </c>
      <c r="E36" s="21">
        <v>30000</v>
      </c>
      <c r="F36" s="32"/>
    </row>
    <row r="37" spans="1:6">
      <c r="A37" s="19">
        <v>26</v>
      </c>
      <c r="B37" s="11" t="s">
        <v>44</v>
      </c>
      <c r="C37" s="10" t="s">
        <v>16</v>
      </c>
      <c r="D37" s="6">
        <v>1</v>
      </c>
      <c r="E37" s="21">
        <v>3737000</v>
      </c>
      <c r="F37" s="32"/>
    </row>
    <row r="38" spans="1:6">
      <c r="A38" s="19">
        <v>27</v>
      </c>
      <c r="B38" s="11" t="s">
        <v>45</v>
      </c>
      <c r="C38" s="10" t="s">
        <v>16</v>
      </c>
      <c r="D38" s="6">
        <v>1</v>
      </c>
      <c r="E38" s="21">
        <v>3737000</v>
      </c>
      <c r="F38" s="32"/>
    </row>
    <row r="39" spans="1:6">
      <c r="A39" s="19">
        <v>28</v>
      </c>
      <c r="B39" s="11" t="s">
        <v>46</v>
      </c>
      <c r="C39" s="10" t="s">
        <v>16</v>
      </c>
      <c r="D39" s="6">
        <v>1</v>
      </c>
      <c r="E39" s="21">
        <v>3737000</v>
      </c>
      <c r="F39" s="32"/>
    </row>
    <row r="40" spans="1:6">
      <c r="A40" s="19">
        <v>29</v>
      </c>
      <c r="B40" s="11" t="s">
        <v>47</v>
      </c>
      <c r="C40" s="10" t="s">
        <v>27</v>
      </c>
      <c r="D40" s="6">
        <v>1</v>
      </c>
      <c r="E40" s="21">
        <v>3304000</v>
      </c>
      <c r="F40" s="32"/>
    </row>
    <row r="41" spans="1:6">
      <c r="A41" s="19">
        <v>30</v>
      </c>
      <c r="B41" s="11" t="s">
        <v>48</v>
      </c>
      <c r="C41" s="10" t="s">
        <v>16</v>
      </c>
      <c r="D41" s="6">
        <v>1</v>
      </c>
      <c r="E41" s="22" t="s">
        <v>537</v>
      </c>
      <c r="F41" s="32"/>
    </row>
    <row r="42" spans="1:6">
      <c r="A42" s="19">
        <v>31</v>
      </c>
      <c r="B42" s="11" t="s">
        <v>49</v>
      </c>
      <c r="C42" s="10" t="s">
        <v>27</v>
      </c>
      <c r="D42" s="6">
        <v>1</v>
      </c>
      <c r="E42" s="21">
        <v>65000</v>
      </c>
      <c r="F42" s="32"/>
    </row>
    <row r="43" spans="1:6">
      <c r="A43" s="19">
        <v>32</v>
      </c>
      <c r="B43" s="11" t="s">
        <v>50</v>
      </c>
      <c r="C43" s="10" t="s">
        <v>27</v>
      </c>
      <c r="D43" s="6">
        <v>1</v>
      </c>
      <c r="E43" s="22" t="s">
        <v>537</v>
      </c>
      <c r="F43" s="32"/>
    </row>
    <row r="44" spans="1:6">
      <c r="A44" s="19">
        <v>33</v>
      </c>
      <c r="B44" s="11" t="s">
        <v>51</v>
      </c>
      <c r="C44" s="10" t="s">
        <v>27</v>
      </c>
      <c r="D44" s="6">
        <v>1</v>
      </c>
      <c r="E44" s="22" t="s">
        <v>537</v>
      </c>
      <c r="F44" s="32"/>
    </row>
    <row r="45" spans="1:6">
      <c r="A45" s="19">
        <v>34</v>
      </c>
      <c r="B45" s="11" t="s">
        <v>52</v>
      </c>
      <c r="C45" s="10" t="s">
        <v>16</v>
      </c>
      <c r="D45" s="6">
        <v>1</v>
      </c>
      <c r="E45" s="21">
        <v>595000</v>
      </c>
      <c r="F45" s="32"/>
    </row>
    <row r="46" spans="1:6">
      <c r="A46" s="19">
        <v>35</v>
      </c>
      <c r="B46" s="11" t="s">
        <v>53</v>
      </c>
      <c r="C46" s="10" t="s">
        <v>16</v>
      </c>
      <c r="D46" s="6">
        <v>1</v>
      </c>
      <c r="E46" s="21">
        <v>595000</v>
      </c>
      <c r="F46" s="32"/>
    </row>
    <row r="47" spans="1:6">
      <c r="A47" s="19">
        <v>36</v>
      </c>
      <c r="B47" s="11" t="s">
        <v>54</v>
      </c>
      <c r="C47" s="10" t="s">
        <v>16</v>
      </c>
      <c r="D47" s="6">
        <v>1</v>
      </c>
      <c r="E47" s="21">
        <v>595000</v>
      </c>
      <c r="F47" s="32"/>
    </row>
    <row r="48" spans="1:6">
      <c r="A48" s="19">
        <v>37</v>
      </c>
      <c r="B48" s="11" t="s">
        <v>55</v>
      </c>
      <c r="C48" s="10" t="s">
        <v>16</v>
      </c>
      <c r="D48" s="6">
        <v>1</v>
      </c>
      <c r="E48" s="21">
        <v>1345999</v>
      </c>
      <c r="F48" s="32"/>
    </row>
    <row r="49" spans="1:6">
      <c r="A49" s="19">
        <v>38</v>
      </c>
      <c r="B49" s="11" t="s">
        <v>56</v>
      </c>
      <c r="C49" s="10" t="s">
        <v>16</v>
      </c>
      <c r="D49" s="6">
        <v>1</v>
      </c>
      <c r="E49" s="21">
        <v>1345999</v>
      </c>
      <c r="F49" s="32"/>
    </row>
    <row r="50" spans="1:6">
      <c r="A50" s="19">
        <v>39</v>
      </c>
      <c r="B50" s="11" t="s">
        <v>57</v>
      </c>
      <c r="C50" s="10" t="s">
        <v>16</v>
      </c>
      <c r="D50" s="6">
        <v>1</v>
      </c>
      <c r="E50" s="21">
        <v>747999</v>
      </c>
      <c r="F50" s="32"/>
    </row>
    <row r="51" spans="1:6">
      <c r="A51" s="19">
        <v>40</v>
      </c>
      <c r="B51" s="11" t="s">
        <v>58</v>
      </c>
      <c r="C51" s="10" t="s">
        <v>16</v>
      </c>
      <c r="D51" s="6">
        <v>1</v>
      </c>
      <c r="E51" s="21">
        <v>340000</v>
      </c>
      <c r="F51" s="32"/>
    </row>
    <row r="52" spans="1:6">
      <c r="A52" s="19">
        <v>41</v>
      </c>
      <c r="B52" s="11" t="s">
        <v>59</v>
      </c>
      <c r="C52" s="10" t="s">
        <v>16</v>
      </c>
      <c r="D52" s="6">
        <v>1</v>
      </c>
      <c r="E52" s="21">
        <v>100000</v>
      </c>
      <c r="F52" s="32"/>
    </row>
    <row r="53" spans="1:6">
      <c r="A53" s="19">
        <v>42</v>
      </c>
      <c r="B53" s="11" t="s">
        <v>60</v>
      </c>
      <c r="C53" s="10" t="s">
        <v>16</v>
      </c>
      <c r="D53" s="6">
        <v>1</v>
      </c>
      <c r="E53" s="21">
        <v>1868300</v>
      </c>
      <c r="F53" s="32"/>
    </row>
    <row r="54" spans="1:6">
      <c r="A54" s="19">
        <v>43</v>
      </c>
      <c r="B54" s="11" t="s">
        <v>61</v>
      </c>
      <c r="C54" s="10" t="s">
        <v>27</v>
      </c>
      <c r="D54" s="6">
        <v>1</v>
      </c>
      <c r="E54" s="21">
        <v>1868300</v>
      </c>
      <c r="F54" s="32"/>
    </row>
    <row r="55" spans="1:6">
      <c r="A55" s="19">
        <v>44</v>
      </c>
      <c r="B55" s="11" t="s">
        <v>62</v>
      </c>
      <c r="C55" s="10" t="s">
        <v>16</v>
      </c>
      <c r="D55" s="6">
        <v>1</v>
      </c>
      <c r="E55" s="21">
        <v>1448000</v>
      </c>
      <c r="F55" s="32"/>
    </row>
    <row r="56" spans="1:6">
      <c r="A56" s="19">
        <v>45</v>
      </c>
      <c r="B56" s="11" t="s">
        <v>63</v>
      </c>
      <c r="C56" s="10" t="s">
        <v>16</v>
      </c>
      <c r="D56" s="6">
        <v>1</v>
      </c>
      <c r="E56" s="22" t="s">
        <v>537</v>
      </c>
      <c r="F56" s="32"/>
    </row>
    <row r="57" spans="1:6">
      <c r="A57" s="19">
        <v>46</v>
      </c>
      <c r="B57" s="11" t="s">
        <v>64</v>
      </c>
      <c r="C57" s="10" t="s">
        <v>16</v>
      </c>
      <c r="D57" s="6">
        <v>1</v>
      </c>
      <c r="E57" s="22" t="s">
        <v>538</v>
      </c>
      <c r="F57" s="32"/>
    </row>
    <row r="58" spans="1:6">
      <c r="A58" s="19">
        <v>47</v>
      </c>
      <c r="B58" s="11" t="s">
        <v>65</v>
      </c>
      <c r="C58" s="10" t="s">
        <v>16</v>
      </c>
      <c r="D58" s="6">
        <v>1</v>
      </c>
      <c r="E58" s="21">
        <v>24456001</v>
      </c>
      <c r="F58" s="32"/>
    </row>
    <row r="59" spans="1:6">
      <c r="A59" s="19">
        <v>48</v>
      </c>
      <c r="B59" s="11" t="s">
        <v>66</v>
      </c>
      <c r="C59" s="10" t="s">
        <v>16</v>
      </c>
      <c r="D59" s="6">
        <v>1</v>
      </c>
      <c r="E59" s="21">
        <v>2520000</v>
      </c>
      <c r="F59" s="32"/>
    </row>
    <row r="60" spans="1:6">
      <c r="A60" s="19">
        <v>49</v>
      </c>
      <c r="B60" s="11" t="s">
        <v>67</v>
      </c>
      <c r="C60" s="10" t="s">
        <v>16</v>
      </c>
      <c r="D60" s="6">
        <v>1</v>
      </c>
      <c r="E60" s="21">
        <v>580000</v>
      </c>
      <c r="F60" s="32"/>
    </row>
    <row r="61" spans="1:6">
      <c r="A61" s="19">
        <v>50</v>
      </c>
      <c r="B61" s="11" t="s">
        <v>68</v>
      </c>
      <c r="C61" s="10" t="s">
        <v>16</v>
      </c>
      <c r="D61" s="6">
        <v>1</v>
      </c>
      <c r="E61" s="21">
        <v>665749</v>
      </c>
      <c r="F61" s="32"/>
    </row>
    <row r="62" spans="1:6">
      <c r="A62" s="19">
        <v>51</v>
      </c>
      <c r="B62" s="11" t="s">
        <v>69</v>
      </c>
      <c r="C62" s="10" t="s">
        <v>16</v>
      </c>
      <c r="D62" s="6">
        <v>1</v>
      </c>
      <c r="E62" s="21">
        <v>665749</v>
      </c>
      <c r="F62" s="32"/>
    </row>
    <row r="63" spans="1:6">
      <c r="A63" s="19">
        <v>52</v>
      </c>
      <c r="B63" s="11" t="s">
        <v>70</v>
      </c>
      <c r="C63" s="10" t="s">
        <v>16</v>
      </c>
      <c r="D63" s="6">
        <v>1</v>
      </c>
      <c r="E63" s="21">
        <v>820000</v>
      </c>
      <c r="F63" s="32"/>
    </row>
    <row r="64" spans="1:6">
      <c r="A64" s="19">
        <v>53</v>
      </c>
      <c r="B64" s="11" t="s">
        <v>71</v>
      </c>
      <c r="C64" s="10" t="s">
        <v>16</v>
      </c>
      <c r="D64" s="6">
        <v>1</v>
      </c>
      <c r="E64" s="22" t="s">
        <v>537</v>
      </c>
      <c r="F64" s="32"/>
    </row>
    <row r="65" spans="1:6">
      <c r="A65" s="19">
        <v>54</v>
      </c>
      <c r="B65" s="11" t="s">
        <v>72</v>
      </c>
      <c r="C65" s="10" t="s">
        <v>16</v>
      </c>
      <c r="D65" s="6">
        <v>1</v>
      </c>
      <c r="E65" s="21">
        <v>2043000</v>
      </c>
      <c r="F65" s="32"/>
    </row>
    <row r="66" spans="1:6">
      <c r="A66" s="19">
        <v>55</v>
      </c>
      <c r="B66" s="11" t="s">
        <v>73</v>
      </c>
      <c r="C66" s="10" t="s">
        <v>16</v>
      </c>
      <c r="D66" s="6">
        <v>1</v>
      </c>
      <c r="E66" s="21">
        <v>2043000</v>
      </c>
      <c r="F66" s="32"/>
    </row>
    <row r="67" spans="1:6">
      <c r="A67" s="19">
        <v>56</v>
      </c>
      <c r="B67" s="11" t="s">
        <v>74</v>
      </c>
      <c r="C67" s="10" t="s">
        <v>16</v>
      </c>
      <c r="D67" s="6">
        <v>1</v>
      </c>
      <c r="E67" s="21">
        <v>195001</v>
      </c>
      <c r="F67" s="32"/>
    </row>
    <row r="68" spans="1:6">
      <c r="A68" s="19">
        <v>57</v>
      </c>
      <c r="B68" s="11" t="s">
        <v>75</v>
      </c>
      <c r="C68" s="10" t="s">
        <v>16</v>
      </c>
      <c r="D68" s="6">
        <v>1</v>
      </c>
      <c r="E68" s="21">
        <v>1158000</v>
      </c>
      <c r="F68" s="32"/>
    </row>
    <row r="69" spans="1:6">
      <c r="A69" s="19">
        <v>58</v>
      </c>
      <c r="B69" s="11" t="s">
        <v>76</v>
      </c>
      <c r="C69" s="10" t="s">
        <v>16</v>
      </c>
      <c r="D69" s="6">
        <v>1</v>
      </c>
      <c r="E69" s="21">
        <v>2043000</v>
      </c>
      <c r="F69" s="32"/>
    </row>
    <row r="70" spans="1:6">
      <c r="A70" s="19">
        <v>59</v>
      </c>
      <c r="B70" s="11" t="s">
        <v>77</v>
      </c>
      <c r="C70" s="10" t="s">
        <v>16</v>
      </c>
      <c r="D70" s="6">
        <v>1</v>
      </c>
      <c r="E70" s="21">
        <v>14069000</v>
      </c>
      <c r="F70" s="32"/>
    </row>
    <row r="71" spans="1:6">
      <c r="A71" s="19">
        <v>60</v>
      </c>
      <c r="B71" s="11" t="s">
        <v>78</v>
      </c>
      <c r="C71" s="10" t="s">
        <v>16</v>
      </c>
      <c r="D71" s="6">
        <v>1</v>
      </c>
      <c r="E71" s="21">
        <v>3676000</v>
      </c>
      <c r="F71" s="32"/>
    </row>
    <row r="72" spans="1:6">
      <c r="A72" s="19">
        <v>61</v>
      </c>
      <c r="B72" s="11" t="s">
        <v>79</v>
      </c>
      <c r="C72" s="10" t="s">
        <v>16</v>
      </c>
      <c r="D72" s="6">
        <v>1</v>
      </c>
      <c r="E72" s="22" t="s">
        <v>537</v>
      </c>
      <c r="F72" s="32"/>
    </row>
    <row r="73" spans="1:6">
      <c r="A73" s="19">
        <v>62</v>
      </c>
      <c r="B73" s="11" t="s">
        <v>80</v>
      </c>
      <c r="C73" s="10" t="s">
        <v>16</v>
      </c>
      <c r="D73" s="6">
        <v>1</v>
      </c>
      <c r="E73" s="21">
        <v>11000</v>
      </c>
      <c r="F73" s="32"/>
    </row>
    <row r="74" spans="1:6">
      <c r="A74" s="19">
        <v>63</v>
      </c>
      <c r="B74" s="11" t="s">
        <v>81</v>
      </c>
      <c r="C74" s="10" t="s">
        <v>16</v>
      </c>
      <c r="D74" s="6">
        <v>1</v>
      </c>
      <c r="E74" s="21">
        <v>11000</v>
      </c>
      <c r="F74" s="32"/>
    </row>
    <row r="75" spans="1:6">
      <c r="A75" s="19">
        <v>64</v>
      </c>
      <c r="B75" s="11" t="s">
        <v>82</v>
      </c>
      <c r="C75" s="10" t="s">
        <v>16</v>
      </c>
      <c r="D75" s="6">
        <v>1</v>
      </c>
      <c r="E75" s="21">
        <v>85001</v>
      </c>
      <c r="F75" s="32"/>
    </row>
    <row r="76" spans="1:6">
      <c r="A76" s="19">
        <v>65</v>
      </c>
      <c r="B76" s="11" t="s">
        <v>83</v>
      </c>
      <c r="C76" s="10" t="s">
        <v>16</v>
      </c>
      <c r="D76" s="6">
        <v>1</v>
      </c>
      <c r="E76" s="21">
        <v>85001</v>
      </c>
      <c r="F76" s="32"/>
    </row>
    <row r="77" spans="1:6">
      <c r="A77" s="19">
        <v>66</v>
      </c>
      <c r="B77" s="11" t="s">
        <v>84</v>
      </c>
      <c r="C77" s="10" t="s">
        <v>16</v>
      </c>
      <c r="D77" s="6">
        <v>1</v>
      </c>
      <c r="E77" s="21">
        <v>189001</v>
      </c>
      <c r="F77" s="32"/>
    </row>
    <row r="78" spans="1:6">
      <c r="A78" s="19">
        <v>67</v>
      </c>
      <c r="B78" s="11" t="s">
        <v>85</v>
      </c>
      <c r="C78" s="10" t="s">
        <v>16</v>
      </c>
      <c r="D78" s="6">
        <v>1</v>
      </c>
      <c r="E78" s="21">
        <v>189001</v>
      </c>
      <c r="F78" s="32"/>
    </row>
    <row r="79" spans="1:6">
      <c r="A79" s="19">
        <v>68</v>
      </c>
      <c r="B79" s="11" t="s">
        <v>86</v>
      </c>
      <c r="C79" s="12" t="s">
        <v>16</v>
      </c>
      <c r="D79" s="6">
        <v>1</v>
      </c>
      <c r="E79" s="21">
        <v>8000</v>
      </c>
      <c r="F79" s="32"/>
    </row>
    <row r="80" spans="1:6">
      <c r="A80" s="19">
        <v>69</v>
      </c>
      <c r="B80" s="11" t="s">
        <v>87</v>
      </c>
      <c r="C80" s="10" t="s">
        <v>16</v>
      </c>
      <c r="D80" s="6">
        <v>1</v>
      </c>
      <c r="E80" s="21">
        <v>17000</v>
      </c>
      <c r="F80" s="32"/>
    </row>
    <row r="81" spans="1:6">
      <c r="A81" s="19">
        <v>70</v>
      </c>
      <c r="B81" s="11" t="s">
        <v>88</v>
      </c>
      <c r="C81" s="10" t="s">
        <v>16</v>
      </c>
      <c r="D81" s="6">
        <v>1</v>
      </c>
      <c r="E81" s="21">
        <v>18000</v>
      </c>
      <c r="F81" s="32"/>
    </row>
    <row r="82" spans="1:6">
      <c r="A82" s="19">
        <v>71</v>
      </c>
      <c r="B82" s="11" t="s">
        <v>89</v>
      </c>
      <c r="C82" s="12" t="s">
        <v>16</v>
      </c>
      <c r="D82" s="6">
        <v>1</v>
      </c>
      <c r="E82" s="21">
        <v>8000</v>
      </c>
      <c r="F82" s="32"/>
    </row>
    <row r="83" spans="1:6">
      <c r="A83" s="19">
        <v>72</v>
      </c>
      <c r="B83" s="11" t="s">
        <v>90</v>
      </c>
      <c r="C83" s="10" t="s">
        <v>16</v>
      </c>
      <c r="D83" s="6">
        <v>1</v>
      </c>
      <c r="E83" s="21">
        <v>9202</v>
      </c>
      <c r="F83" s="32"/>
    </row>
    <row r="84" spans="1:6">
      <c r="A84" s="19">
        <v>73</v>
      </c>
      <c r="B84" s="11" t="s">
        <v>91</v>
      </c>
      <c r="C84" s="10" t="s">
        <v>16</v>
      </c>
      <c r="D84" s="6">
        <v>1</v>
      </c>
      <c r="E84" s="21">
        <v>85001</v>
      </c>
      <c r="F84" s="32"/>
    </row>
    <row r="85" spans="1:6">
      <c r="A85" s="19">
        <v>74</v>
      </c>
      <c r="B85" s="11" t="s">
        <v>92</v>
      </c>
      <c r="C85" s="10" t="s">
        <v>16</v>
      </c>
      <c r="D85" s="6">
        <v>1</v>
      </c>
      <c r="E85" s="21">
        <v>83000</v>
      </c>
      <c r="F85" s="32"/>
    </row>
    <row r="86" spans="1:6">
      <c r="A86" s="19">
        <v>75</v>
      </c>
      <c r="B86" s="11" t="s">
        <v>93</v>
      </c>
      <c r="C86" s="10" t="s">
        <v>16</v>
      </c>
      <c r="D86" s="6">
        <v>1</v>
      </c>
      <c r="E86" s="21">
        <v>14069000</v>
      </c>
      <c r="F86" s="32"/>
    </row>
    <row r="87" spans="1:6">
      <c r="A87" s="19">
        <v>76</v>
      </c>
      <c r="B87" s="11" t="s">
        <v>94</v>
      </c>
      <c r="C87" s="10" t="s">
        <v>16</v>
      </c>
      <c r="D87" s="6">
        <v>1</v>
      </c>
      <c r="E87" s="21">
        <v>396000</v>
      </c>
      <c r="F87" s="32"/>
    </row>
    <row r="88" spans="1:6">
      <c r="A88" s="19">
        <v>77</v>
      </c>
      <c r="B88" s="11" t="s">
        <v>95</v>
      </c>
      <c r="C88" s="10" t="s">
        <v>96</v>
      </c>
      <c r="D88" s="6">
        <v>1</v>
      </c>
      <c r="E88" s="21">
        <v>101150</v>
      </c>
      <c r="F88" s="32"/>
    </row>
    <row r="89" spans="1:6">
      <c r="A89" s="19">
        <v>78</v>
      </c>
      <c r="B89" s="11" t="s">
        <v>97</v>
      </c>
      <c r="C89" s="10" t="s">
        <v>16</v>
      </c>
      <c r="D89" s="6">
        <v>1</v>
      </c>
      <c r="E89" s="21">
        <v>756999</v>
      </c>
      <c r="F89" s="32"/>
    </row>
    <row r="90" spans="1:6">
      <c r="A90" s="19">
        <v>79</v>
      </c>
      <c r="B90" s="11" t="s">
        <v>98</v>
      </c>
      <c r="C90" s="10" t="s">
        <v>16</v>
      </c>
      <c r="D90" s="6">
        <v>1</v>
      </c>
      <c r="E90" s="21">
        <v>756999</v>
      </c>
      <c r="F90" s="32"/>
    </row>
    <row r="91" spans="1:6">
      <c r="A91" s="19">
        <v>80</v>
      </c>
      <c r="B91" s="11" t="s">
        <v>99</v>
      </c>
      <c r="C91" s="10" t="s">
        <v>16</v>
      </c>
      <c r="D91" s="6">
        <v>1</v>
      </c>
      <c r="E91" s="21">
        <v>824000</v>
      </c>
      <c r="F91" s="32"/>
    </row>
    <row r="92" spans="1:6">
      <c r="A92" s="19">
        <v>81</v>
      </c>
      <c r="B92" s="11" t="s">
        <v>100</v>
      </c>
      <c r="C92" s="10" t="s">
        <v>16</v>
      </c>
      <c r="D92" s="6">
        <v>1</v>
      </c>
      <c r="E92" s="21">
        <v>476000</v>
      </c>
      <c r="F92" s="32"/>
    </row>
    <row r="93" spans="1:6">
      <c r="A93" s="19">
        <v>82</v>
      </c>
      <c r="B93" s="11" t="s">
        <v>101</v>
      </c>
      <c r="C93" s="10" t="s">
        <v>27</v>
      </c>
      <c r="D93" s="6">
        <v>1</v>
      </c>
      <c r="E93" s="21">
        <v>958000</v>
      </c>
      <c r="F93" s="32"/>
    </row>
    <row r="94" spans="1:6">
      <c r="A94" s="19">
        <v>83</v>
      </c>
      <c r="B94" s="11" t="s">
        <v>102</v>
      </c>
      <c r="C94" s="10" t="s">
        <v>27</v>
      </c>
      <c r="D94" s="6">
        <v>1</v>
      </c>
      <c r="E94" s="21">
        <v>28000</v>
      </c>
      <c r="F94" s="32"/>
    </row>
    <row r="95" spans="1:6">
      <c r="A95" s="19">
        <v>84</v>
      </c>
      <c r="B95" s="11" t="s">
        <v>103</v>
      </c>
      <c r="C95" s="12" t="s">
        <v>16</v>
      </c>
      <c r="D95" s="6">
        <v>1</v>
      </c>
      <c r="E95" s="21">
        <v>28000</v>
      </c>
      <c r="F95" s="32"/>
    </row>
    <row r="96" spans="1:6">
      <c r="A96" s="19">
        <v>85</v>
      </c>
      <c r="B96" s="11" t="s">
        <v>104</v>
      </c>
      <c r="C96" s="10" t="s">
        <v>16</v>
      </c>
      <c r="D96" s="6">
        <v>1</v>
      </c>
      <c r="E96" s="22" t="s">
        <v>537</v>
      </c>
      <c r="F96" s="32"/>
    </row>
    <row r="97" spans="1:6">
      <c r="A97" s="19">
        <v>86</v>
      </c>
      <c r="B97" s="11" t="s">
        <v>105</v>
      </c>
      <c r="C97" s="10" t="s">
        <v>16</v>
      </c>
      <c r="D97" s="6">
        <v>1</v>
      </c>
      <c r="E97" s="22" t="s">
        <v>537</v>
      </c>
      <c r="F97" s="32"/>
    </row>
    <row r="98" spans="1:6">
      <c r="A98" s="19">
        <v>87</v>
      </c>
      <c r="B98" s="11" t="s">
        <v>106</v>
      </c>
      <c r="C98" s="10" t="s">
        <v>16</v>
      </c>
      <c r="D98" s="6">
        <v>1</v>
      </c>
      <c r="E98" s="22" t="s">
        <v>537</v>
      </c>
      <c r="F98" s="32"/>
    </row>
    <row r="99" spans="1:6">
      <c r="A99" s="19">
        <v>88</v>
      </c>
      <c r="B99" s="11" t="s">
        <v>107</v>
      </c>
      <c r="C99" s="10" t="s">
        <v>16</v>
      </c>
      <c r="D99" s="6">
        <v>1</v>
      </c>
      <c r="E99" s="21">
        <v>200000</v>
      </c>
      <c r="F99" s="32"/>
    </row>
    <row r="100" spans="1:6">
      <c r="A100" s="19">
        <v>89</v>
      </c>
      <c r="B100" s="11" t="s">
        <v>108</v>
      </c>
      <c r="C100" s="10" t="s">
        <v>16</v>
      </c>
      <c r="D100" s="6">
        <v>1</v>
      </c>
      <c r="E100" s="21">
        <v>167999</v>
      </c>
      <c r="F100" s="32"/>
    </row>
    <row r="101" spans="1:6">
      <c r="A101" s="19">
        <v>90</v>
      </c>
      <c r="B101" s="11" t="s">
        <v>109</v>
      </c>
      <c r="C101" s="10" t="s">
        <v>16</v>
      </c>
      <c r="D101" s="6">
        <v>1</v>
      </c>
      <c r="E101" s="21">
        <v>167999</v>
      </c>
      <c r="F101" s="32"/>
    </row>
    <row r="102" spans="1:6">
      <c r="A102" s="19">
        <v>91</v>
      </c>
      <c r="B102" s="11" t="s">
        <v>110</v>
      </c>
      <c r="C102" s="10" t="s">
        <v>16</v>
      </c>
      <c r="D102" s="6">
        <v>1</v>
      </c>
      <c r="E102" s="21">
        <v>79001</v>
      </c>
      <c r="F102" s="32"/>
    </row>
    <row r="103" spans="1:6">
      <c r="A103" s="19">
        <v>92</v>
      </c>
      <c r="B103" s="11" t="s">
        <v>111</v>
      </c>
      <c r="C103" s="10" t="s">
        <v>16</v>
      </c>
      <c r="D103" s="6">
        <v>1</v>
      </c>
      <c r="E103" s="21">
        <v>79001</v>
      </c>
      <c r="F103" s="32"/>
    </row>
    <row r="104" spans="1:6">
      <c r="A104" s="19">
        <v>93</v>
      </c>
      <c r="B104" s="11" t="s">
        <v>112</v>
      </c>
      <c r="C104" s="12" t="s">
        <v>16</v>
      </c>
      <c r="D104" s="6">
        <v>1</v>
      </c>
      <c r="E104" s="22" t="s">
        <v>537</v>
      </c>
      <c r="F104" s="32"/>
    </row>
    <row r="105" spans="1:6">
      <c r="A105" s="19">
        <v>94</v>
      </c>
      <c r="B105" s="11" t="s">
        <v>113</v>
      </c>
      <c r="C105" s="10" t="s">
        <v>16</v>
      </c>
      <c r="D105" s="6">
        <v>1</v>
      </c>
      <c r="E105" s="22" t="s">
        <v>537</v>
      </c>
      <c r="F105" s="32"/>
    </row>
    <row r="106" spans="1:6">
      <c r="A106" s="19">
        <v>95</v>
      </c>
      <c r="B106" s="11" t="s">
        <v>114</v>
      </c>
      <c r="C106" s="10" t="s">
        <v>27</v>
      </c>
      <c r="D106" s="6">
        <v>1</v>
      </c>
      <c r="E106" s="21">
        <v>399999</v>
      </c>
      <c r="F106" s="32"/>
    </row>
    <row r="107" spans="1:6">
      <c r="A107" s="19">
        <v>96</v>
      </c>
      <c r="B107" s="11" t="s">
        <v>115</v>
      </c>
      <c r="C107" s="10" t="s">
        <v>27</v>
      </c>
      <c r="D107" s="6">
        <v>1</v>
      </c>
      <c r="E107" s="21">
        <v>86000</v>
      </c>
      <c r="F107" s="32"/>
    </row>
    <row r="108" spans="1:6">
      <c r="A108" s="19">
        <v>97</v>
      </c>
      <c r="B108" s="11" t="s">
        <v>116</v>
      </c>
      <c r="C108" s="10" t="s">
        <v>16</v>
      </c>
      <c r="D108" s="6">
        <v>1</v>
      </c>
      <c r="E108" s="21">
        <v>8833000</v>
      </c>
      <c r="F108" s="32"/>
    </row>
    <row r="109" spans="1:6">
      <c r="A109" s="19">
        <v>98</v>
      </c>
      <c r="B109" s="11" t="s">
        <v>117</v>
      </c>
      <c r="C109" s="10" t="s">
        <v>16</v>
      </c>
      <c r="D109" s="6">
        <v>1</v>
      </c>
      <c r="E109" s="21">
        <v>3335000</v>
      </c>
      <c r="F109" s="32"/>
    </row>
    <row r="110" spans="1:6">
      <c r="A110" s="19">
        <v>99</v>
      </c>
      <c r="B110" s="11" t="s">
        <v>118</v>
      </c>
      <c r="C110" s="10" t="s">
        <v>16</v>
      </c>
      <c r="D110" s="6">
        <v>1</v>
      </c>
      <c r="E110" s="21">
        <v>665001</v>
      </c>
      <c r="F110" s="32"/>
    </row>
    <row r="111" spans="1:6">
      <c r="A111" s="19">
        <v>100</v>
      </c>
      <c r="B111" s="11" t="s">
        <v>119</v>
      </c>
      <c r="C111" s="10" t="s">
        <v>16</v>
      </c>
      <c r="D111" s="6">
        <v>1</v>
      </c>
      <c r="E111" s="21">
        <v>2809000</v>
      </c>
      <c r="F111" s="32"/>
    </row>
    <row r="112" spans="1:6">
      <c r="A112" s="19">
        <v>101</v>
      </c>
      <c r="B112" s="11" t="s">
        <v>120</v>
      </c>
      <c r="C112" s="10" t="s">
        <v>16</v>
      </c>
      <c r="D112" s="6">
        <v>1</v>
      </c>
      <c r="E112" s="22" t="s">
        <v>537</v>
      </c>
      <c r="F112" s="32"/>
    </row>
    <row r="113" spans="1:6">
      <c r="A113" s="19">
        <v>102</v>
      </c>
      <c r="B113" s="11" t="s">
        <v>121</v>
      </c>
      <c r="C113" s="10" t="s">
        <v>27</v>
      </c>
      <c r="D113" s="6">
        <v>1</v>
      </c>
      <c r="E113" s="22" t="s">
        <v>537</v>
      </c>
      <c r="F113" s="32"/>
    </row>
    <row r="114" spans="1:6">
      <c r="A114" s="19">
        <v>103</v>
      </c>
      <c r="B114" s="11" t="s">
        <v>122</v>
      </c>
      <c r="C114" s="10" t="s">
        <v>27</v>
      </c>
      <c r="D114" s="6">
        <v>1</v>
      </c>
      <c r="E114" s="21">
        <v>10456198</v>
      </c>
      <c r="F114" s="32"/>
    </row>
    <row r="115" spans="1:6">
      <c r="A115" s="19">
        <v>104</v>
      </c>
      <c r="B115" s="11" t="s">
        <v>123</v>
      </c>
      <c r="C115" s="10" t="s">
        <v>16</v>
      </c>
      <c r="D115" s="6">
        <v>1</v>
      </c>
      <c r="E115" s="21">
        <v>2386064</v>
      </c>
      <c r="F115" s="32"/>
    </row>
    <row r="116" spans="1:6">
      <c r="A116" s="19">
        <v>105</v>
      </c>
      <c r="B116" s="11" t="s">
        <v>124</v>
      </c>
      <c r="C116" s="10" t="s">
        <v>16</v>
      </c>
      <c r="D116" s="6">
        <v>1</v>
      </c>
      <c r="E116" s="21">
        <v>4694000</v>
      </c>
      <c r="F116" s="32"/>
    </row>
    <row r="117" spans="1:6">
      <c r="A117" s="19">
        <v>106</v>
      </c>
      <c r="B117" s="11" t="s">
        <v>125</v>
      </c>
      <c r="C117" s="10" t="s">
        <v>16</v>
      </c>
      <c r="D117" s="6">
        <v>1</v>
      </c>
      <c r="E117" s="21">
        <v>276000</v>
      </c>
      <c r="F117" s="32"/>
    </row>
    <row r="118" spans="1:6">
      <c r="A118" s="19">
        <v>107</v>
      </c>
      <c r="B118" s="11" t="s">
        <v>126</v>
      </c>
      <c r="C118" s="10" t="s">
        <v>16</v>
      </c>
      <c r="D118" s="6">
        <v>1</v>
      </c>
      <c r="E118" s="21">
        <v>108000</v>
      </c>
      <c r="F118" s="32"/>
    </row>
    <row r="119" spans="1:6">
      <c r="A119" s="19">
        <v>108</v>
      </c>
      <c r="B119" s="11" t="s">
        <v>127</v>
      </c>
      <c r="C119" s="10" t="s">
        <v>16</v>
      </c>
      <c r="D119" s="6">
        <v>1</v>
      </c>
      <c r="E119" s="21">
        <v>63000</v>
      </c>
      <c r="F119" s="32"/>
    </row>
    <row r="120" spans="1:6">
      <c r="A120" s="19">
        <v>109</v>
      </c>
      <c r="B120" s="11" t="s">
        <v>128</v>
      </c>
      <c r="C120" s="10" t="s">
        <v>16</v>
      </c>
      <c r="D120" s="6">
        <v>1</v>
      </c>
      <c r="E120" s="21">
        <v>8536000</v>
      </c>
      <c r="F120" s="32"/>
    </row>
    <row r="121" spans="1:6">
      <c r="A121" s="19">
        <v>110</v>
      </c>
      <c r="B121" s="11" t="s">
        <v>129</v>
      </c>
      <c r="C121" s="10" t="s">
        <v>16</v>
      </c>
      <c r="D121" s="6">
        <v>1</v>
      </c>
      <c r="E121" s="21">
        <v>1183000</v>
      </c>
      <c r="F121" s="32"/>
    </row>
    <row r="122" spans="1:6">
      <c r="A122" s="19">
        <v>111</v>
      </c>
      <c r="B122" s="11" t="s">
        <v>130</v>
      </c>
      <c r="C122" s="10" t="s">
        <v>16</v>
      </c>
      <c r="D122" s="6">
        <v>1</v>
      </c>
      <c r="E122" s="22" t="s">
        <v>537</v>
      </c>
      <c r="F122" s="32"/>
    </row>
    <row r="123" spans="1:6">
      <c r="A123" s="19">
        <v>112</v>
      </c>
      <c r="B123" s="11" t="s">
        <v>131</v>
      </c>
      <c r="C123" s="10" t="s">
        <v>16</v>
      </c>
      <c r="D123" s="6">
        <v>1</v>
      </c>
      <c r="E123" s="22" t="s">
        <v>537</v>
      </c>
      <c r="F123" s="32"/>
    </row>
    <row r="124" spans="1:6">
      <c r="A124" s="19">
        <v>113</v>
      </c>
      <c r="B124" s="11" t="s">
        <v>132</v>
      </c>
      <c r="C124" s="10" t="s">
        <v>16</v>
      </c>
      <c r="D124" s="6">
        <v>1</v>
      </c>
      <c r="E124" s="21">
        <v>7952000</v>
      </c>
      <c r="F124" s="32"/>
    </row>
    <row r="125" spans="1:6">
      <c r="A125" s="19">
        <v>114</v>
      </c>
      <c r="B125" s="11" t="s">
        <v>133</v>
      </c>
      <c r="C125" s="10" t="s">
        <v>16</v>
      </c>
      <c r="D125" s="6">
        <v>1</v>
      </c>
      <c r="E125" s="22" t="s">
        <v>537</v>
      </c>
      <c r="F125" s="32"/>
    </row>
    <row r="126" spans="1:6">
      <c r="A126" s="19">
        <v>115</v>
      </c>
      <c r="B126" s="11" t="s">
        <v>134</v>
      </c>
      <c r="C126" s="10" t="s">
        <v>16</v>
      </c>
      <c r="D126" s="6">
        <v>1</v>
      </c>
      <c r="E126" s="21">
        <v>53550</v>
      </c>
      <c r="F126" s="32"/>
    </row>
    <row r="127" spans="1:6">
      <c r="A127" s="19">
        <v>116</v>
      </c>
      <c r="B127" s="11" t="s">
        <v>135</v>
      </c>
      <c r="C127" s="10" t="s">
        <v>16</v>
      </c>
      <c r="D127" s="6">
        <v>1</v>
      </c>
      <c r="E127" s="22" t="s">
        <v>537</v>
      </c>
      <c r="F127" s="32"/>
    </row>
    <row r="128" spans="1:6">
      <c r="A128" s="19">
        <v>117</v>
      </c>
      <c r="B128" s="11" t="s">
        <v>136</v>
      </c>
      <c r="C128" s="10" t="s">
        <v>16</v>
      </c>
      <c r="D128" s="6">
        <v>1</v>
      </c>
      <c r="E128" s="21">
        <v>4159000</v>
      </c>
      <c r="F128" s="32"/>
    </row>
    <row r="129" spans="1:6">
      <c r="A129" s="19">
        <v>118</v>
      </c>
      <c r="B129" s="11" t="s">
        <v>137</v>
      </c>
      <c r="C129" s="12" t="s">
        <v>16</v>
      </c>
      <c r="D129" s="6">
        <v>1</v>
      </c>
      <c r="E129" s="21">
        <v>7214000</v>
      </c>
      <c r="F129" s="32"/>
    </row>
    <row r="130" spans="1:6">
      <c r="A130" s="19">
        <v>119</v>
      </c>
      <c r="B130" s="11" t="s">
        <v>138</v>
      </c>
      <c r="C130" s="10" t="s">
        <v>16</v>
      </c>
      <c r="D130" s="6">
        <v>1</v>
      </c>
      <c r="E130" s="21">
        <v>319000</v>
      </c>
      <c r="F130" s="32"/>
    </row>
    <row r="131" spans="1:6">
      <c r="A131" s="19">
        <v>120</v>
      </c>
      <c r="B131" s="11" t="s">
        <v>139</v>
      </c>
      <c r="C131" s="10" t="s">
        <v>16</v>
      </c>
      <c r="D131" s="6">
        <v>1</v>
      </c>
      <c r="E131" s="21">
        <v>746926</v>
      </c>
      <c r="F131" s="32"/>
    </row>
    <row r="132" spans="1:6">
      <c r="A132" s="19">
        <v>121</v>
      </c>
      <c r="B132" s="11" t="s">
        <v>536</v>
      </c>
      <c r="C132" s="10" t="s">
        <v>16</v>
      </c>
      <c r="D132" s="6">
        <v>1</v>
      </c>
      <c r="E132" s="22" t="s">
        <v>537</v>
      </c>
      <c r="F132" s="32"/>
    </row>
    <row r="133" spans="1:6">
      <c r="A133" s="19">
        <v>122</v>
      </c>
      <c r="B133" s="11" t="s">
        <v>140</v>
      </c>
      <c r="C133" s="10" t="s">
        <v>16</v>
      </c>
      <c r="D133" s="6">
        <v>1</v>
      </c>
      <c r="E133" s="21">
        <v>1457000</v>
      </c>
      <c r="F133" s="32"/>
    </row>
    <row r="134" spans="1:6">
      <c r="A134" s="19">
        <v>123</v>
      </c>
      <c r="B134" s="11" t="s">
        <v>141</v>
      </c>
      <c r="C134" s="10" t="s">
        <v>16</v>
      </c>
      <c r="D134" s="6">
        <v>1</v>
      </c>
      <c r="E134" s="21">
        <v>194000</v>
      </c>
      <c r="F134" s="32"/>
    </row>
    <row r="135" spans="1:6">
      <c r="A135" s="19">
        <v>124</v>
      </c>
      <c r="B135" s="11" t="s">
        <v>142</v>
      </c>
      <c r="C135" s="10" t="s">
        <v>16</v>
      </c>
      <c r="D135" s="6">
        <v>1</v>
      </c>
      <c r="E135" s="21">
        <v>1135001</v>
      </c>
      <c r="F135" s="32"/>
    </row>
    <row r="136" spans="1:6">
      <c r="A136" s="19">
        <v>125</v>
      </c>
      <c r="B136" s="11" t="s">
        <v>143</v>
      </c>
      <c r="C136" s="10" t="s">
        <v>16</v>
      </c>
      <c r="D136" s="6">
        <v>1</v>
      </c>
      <c r="E136" s="22" t="s">
        <v>537</v>
      </c>
      <c r="F136" s="32"/>
    </row>
    <row r="137" spans="1:6">
      <c r="A137" s="19">
        <v>126</v>
      </c>
      <c r="B137" s="11" t="s">
        <v>144</v>
      </c>
      <c r="C137" s="10" t="s">
        <v>96</v>
      </c>
      <c r="D137" s="6">
        <v>1</v>
      </c>
      <c r="E137" s="22" t="s">
        <v>537</v>
      </c>
      <c r="F137" s="32"/>
    </row>
    <row r="138" spans="1:6">
      <c r="A138" s="19">
        <v>127</v>
      </c>
      <c r="B138" s="11" t="s">
        <v>145</v>
      </c>
      <c r="C138" s="10" t="s">
        <v>27</v>
      </c>
      <c r="D138" s="6">
        <v>1</v>
      </c>
      <c r="E138" s="22" t="s">
        <v>537</v>
      </c>
      <c r="F138" s="32"/>
    </row>
    <row r="139" spans="1:6">
      <c r="A139" s="19">
        <v>128</v>
      </c>
      <c r="B139" s="11" t="s">
        <v>146</v>
      </c>
      <c r="C139" s="10" t="s">
        <v>16</v>
      </c>
      <c r="D139" s="6">
        <v>1</v>
      </c>
      <c r="E139" s="22" t="s">
        <v>537</v>
      </c>
      <c r="F139" s="32"/>
    </row>
    <row r="140" spans="1:6">
      <c r="A140" s="19">
        <v>129</v>
      </c>
      <c r="B140" s="11" t="s">
        <v>147</v>
      </c>
      <c r="C140" s="10" t="s">
        <v>16</v>
      </c>
      <c r="D140" s="6">
        <v>1</v>
      </c>
      <c r="E140" s="21">
        <v>485000</v>
      </c>
      <c r="F140" s="32"/>
    </row>
    <row r="141" spans="1:6">
      <c r="A141" s="19">
        <v>130</v>
      </c>
      <c r="B141" s="11" t="s">
        <v>148</v>
      </c>
      <c r="C141" s="10" t="s">
        <v>16</v>
      </c>
      <c r="D141" s="6">
        <v>1</v>
      </c>
      <c r="E141" s="22" t="s">
        <v>537</v>
      </c>
      <c r="F141" s="32"/>
    </row>
    <row r="142" spans="1:6">
      <c r="A142" s="19">
        <v>131</v>
      </c>
      <c r="B142" s="11" t="s">
        <v>149</v>
      </c>
      <c r="C142" s="10" t="s">
        <v>16</v>
      </c>
      <c r="D142" s="6">
        <v>1</v>
      </c>
      <c r="E142" s="22" t="s">
        <v>537</v>
      </c>
      <c r="F142" s="32"/>
    </row>
    <row r="143" spans="1:6">
      <c r="A143" s="19">
        <v>132</v>
      </c>
      <c r="B143" s="11" t="s">
        <v>150</v>
      </c>
      <c r="C143" s="10" t="s">
        <v>16</v>
      </c>
      <c r="D143" s="6">
        <v>1</v>
      </c>
      <c r="E143" s="21">
        <v>569000</v>
      </c>
      <c r="F143" s="32"/>
    </row>
    <row r="144" spans="1:6">
      <c r="A144" s="19">
        <v>133</v>
      </c>
      <c r="B144" s="11" t="s">
        <v>151</v>
      </c>
      <c r="C144" s="10" t="s">
        <v>16</v>
      </c>
      <c r="D144" s="6">
        <v>1</v>
      </c>
      <c r="E144" s="21">
        <v>435000</v>
      </c>
      <c r="F144" s="32"/>
    </row>
    <row r="145" spans="1:6">
      <c r="A145" s="19">
        <v>134</v>
      </c>
      <c r="B145" s="11" t="s">
        <v>152</v>
      </c>
      <c r="C145" s="10" t="s">
        <v>16</v>
      </c>
      <c r="D145" s="6">
        <v>1</v>
      </c>
      <c r="E145" s="21">
        <v>4037000</v>
      </c>
      <c r="F145" s="32"/>
    </row>
    <row r="146" spans="1:6">
      <c r="A146" s="19">
        <v>135</v>
      </c>
      <c r="B146" s="11" t="s">
        <v>153</v>
      </c>
      <c r="C146" s="10" t="s">
        <v>16</v>
      </c>
      <c r="D146" s="6">
        <v>1</v>
      </c>
      <c r="E146" s="22" t="s">
        <v>537</v>
      </c>
      <c r="F146" s="32"/>
    </row>
    <row r="147" spans="1:6">
      <c r="A147" s="19">
        <v>136</v>
      </c>
      <c r="B147" s="11" t="s">
        <v>154</v>
      </c>
      <c r="C147" s="10" t="s">
        <v>16</v>
      </c>
      <c r="D147" s="6">
        <v>1</v>
      </c>
      <c r="E147" s="22" t="s">
        <v>537</v>
      </c>
      <c r="F147" s="32"/>
    </row>
    <row r="148" spans="1:6">
      <c r="A148" s="19">
        <v>137</v>
      </c>
      <c r="B148" s="11" t="s">
        <v>155</v>
      </c>
      <c r="C148" s="10" t="s">
        <v>16</v>
      </c>
      <c r="D148" s="6">
        <v>1</v>
      </c>
      <c r="E148" s="21">
        <v>9573924</v>
      </c>
      <c r="F148" s="32"/>
    </row>
    <row r="149" spans="1:6">
      <c r="A149" s="19">
        <v>138</v>
      </c>
      <c r="B149" s="11" t="s">
        <v>156</v>
      </c>
      <c r="C149" s="10" t="s">
        <v>16</v>
      </c>
      <c r="D149" s="6">
        <v>1</v>
      </c>
      <c r="E149" s="21">
        <v>454743</v>
      </c>
      <c r="F149" s="32"/>
    </row>
    <row r="150" spans="1:6">
      <c r="A150" s="19">
        <v>139</v>
      </c>
      <c r="B150" s="11" t="s">
        <v>157</v>
      </c>
      <c r="C150" s="10" t="s">
        <v>16</v>
      </c>
      <c r="D150" s="6">
        <v>1</v>
      </c>
      <c r="E150" s="21">
        <v>784001</v>
      </c>
      <c r="F150" s="32"/>
    </row>
    <row r="151" spans="1:6">
      <c r="A151" s="19">
        <v>140</v>
      </c>
      <c r="B151" s="11" t="s">
        <v>158</v>
      </c>
      <c r="C151" s="10" t="s">
        <v>16</v>
      </c>
      <c r="D151" s="6">
        <v>1</v>
      </c>
      <c r="E151" s="21">
        <v>784001</v>
      </c>
      <c r="F151" s="32"/>
    </row>
    <row r="152" spans="1:6">
      <c r="A152" s="19">
        <v>141</v>
      </c>
      <c r="B152" s="11" t="s">
        <v>159</v>
      </c>
      <c r="C152" s="10" t="s">
        <v>16</v>
      </c>
      <c r="D152" s="6">
        <v>1</v>
      </c>
      <c r="E152" s="21">
        <v>987000</v>
      </c>
      <c r="F152" s="32"/>
    </row>
    <row r="153" spans="1:6">
      <c r="A153" s="19">
        <v>142</v>
      </c>
      <c r="B153" s="11" t="s">
        <v>160</v>
      </c>
      <c r="C153" s="10" t="s">
        <v>16</v>
      </c>
      <c r="D153" s="6">
        <v>1</v>
      </c>
      <c r="E153" s="22" t="s">
        <v>537</v>
      </c>
      <c r="F153" s="32"/>
    </row>
    <row r="154" spans="1:6">
      <c r="A154" s="19">
        <v>143</v>
      </c>
      <c r="B154" s="11" t="s">
        <v>161</v>
      </c>
      <c r="C154" s="10" t="s">
        <v>16</v>
      </c>
      <c r="D154" s="6">
        <v>1</v>
      </c>
      <c r="E154" s="22" t="s">
        <v>537</v>
      </c>
      <c r="F154" s="32"/>
    </row>
    <row r="155" spans="1:6">
      <c r="A155" s="19">
        <v>144</v>
      </c>
      <c r="B155" s="11" t="s">
        <v>162</v>
      </c>
      <c r="C155" s="10" t="s">
        <v>16</v>
      </c>
      <c r="D155" s="6">
        <v>1</v>
      </c>
      <c r="E155" s="22" t="s">
        <v>537</v>
      </c>
      <c r="F155" s="32"/>
    </row>
    <row r="156" spans="1:6">
      <c r="A156" s="19">
        <v>145</v>
      </c>
      <c r="B156" s="11" t="s">
        <v>163</v>
      </c>
      <c r="C156" s="10" t="s">
        <v>16</v>
      </c>
      <c r="D156" s="6">
        <v>1</v>
      </c>
      <c r="E156" s="22" t="s">
        <v>537</v>
      </c>
      <c r="F156" s="32"/>
    </row>
    <row r="157" spans="1:6">
      <c r="A157" s="19">
        <v>146</v>
      </c>
      <c r="B157" s="11" t="s">
        <v>164</v>
      </c>
      <c r="C157" s="10" t="s">
        <v>16</v>
      </c>
      <c r="D157" s="6">
        <v>1</v>
      </c>
      <c r="E157" s="22" t="s">
        <v>537</v>
      </c>
      <c r="F157" s="32"/>
    </row>
    <row r="158" spans="1:6">
      <c r="A158" s="19">
        <v>147</v>
      </c>
      <c r="B158" s="11" t="s">
        <v>165</v>
      </c>
      <c r="C158" s="10" t="s">
        <v>16</v>
      </c>
      <c r="D158" s="6">
        <v>1</v>
      </c>
      <c r="E158" s="22" t="s">
        <v>537</v>
      </c>
      <c r="F158" s="32"/>
    </row>
    <row r="159" spans="1:6">
      <c r="A159" s="19">
        <v>148</v>
      </c>
      <c r="B159" s="11" t="s">
        <v>166</v>
      </c>
      <c r="C159" s="10" t="s">
        <v>16</v>
      </c>
      <c r="D159" s="6">
        <v>1</v>
      </c>
      <c r="E159" s="21">
        <v>143081</v>
      </c>
      <c r="F159" s="32"/>
    </row>
    <row r="160" spans="1:6">
      <c r="A160" s="19">
        <v>149</v>
      </c>
      <c r="B160" s="11" t="s">
        <v>167</v>
      </c>
      <c r="C160" s="10" t="s">
        <v>16</v>
      </c>
      <c r="D160" s="6">
        <v>1</v>
      </c>
      <c r="E160" s="21">
        <v>1051000</v>
      </c>
      <c r="F160" s="32"/>
    </row>
    <row r="161" spans="1:6">
      <c r="A161" s="19">
        <v>150</v>
      </c>
      <c r="B161" s="11" t="s">
        <v>168</v>
      </c>
      <c r="C161" s="10" t="s">
        <v>16</v>
      </c>
      <c r="D161" s="6">
        <v>1</v>
      </c>
      <c r="E161" s="21">
        <v>115745</v>
      </c>
      <c r="F161" s="32"/>
    </row>
    <row r="162" spans="1:6">
      <c r="A162" s="19">
        <v>151</v>
      </c>
      <c r="B162" s="11" t="s">
        <v>169</v>
      </c>
      <c r="C162" s="10" t="s">
        <v>16</v>
      </c>
      <c r="D162" s="6">
        <v>1</v>
      </c>
      <c r="E162" s="21">
        <v>23000</v>
      </c>
      <c r="F162" s="32"/>
    </row>
    <row r="163" spans="1:6">
      <c r="A163" s="19">
        <v>152</v>
      </c>
      <c r="B163" s="11" t="s">
        <v>170</v>
      </c>
      <c r="C163" s="10" t="s">
        <v>16</v>
      </c>
      <c r="D163" s="6">
        <v>1</v>
      </c>
      <c r="E163" s="21">
        <v>1247000</v>
      </c>
      <c r="F163" s="32"/>
    </row>
    <row r="164" spans="1:6">
      <c r="A164" s="19">
        <v>153</v>
      </c>
      <c r="B164" s="11" t="s">
        <v>171</v>
      </c>
      <c r="C164" s="10" t="s">
        <v>16</v>
      </c>
      <c r="D164" s="6">
        <v>1</v>
      </c>
      <c r="E164" s="22" t="s">
        <v>537</v>
      </c>
      <c r="F164" s="32"/>
    </row>
    <row r="165" spans="1:6">
      <c r="A165" s="19">
        <v>154</v>
      </c>
      <c r="B165" s="11" t="s">
        <v>172</v>
      </c>
      <c r="C165" s="10" t="s">
        <v>16</v>
      </c>
      <c r="D165" s="6">
        <v>1</v>
      </c>
      <c r="E165" s="22" t="s">
        <v>537</v>
      </c>
      <c r="F165" s="32"/>
    </row>
    <row r="166" spans="1:6">
      <c r="A166" s="19">
        <v>155</v>
      </c>
      <c r="B166" s="11" t="s">
        <v>173</v>
      </c>
      <c r="C166" s="10" t="s">
        <v>16</v>
      </c>
      <c r="D166" s="6">
        <v>1</v>
      </c>
      <c r="E166" s="22" t="s">
        <v>537</v>
      </c>
      <c r="F166" s="32"/>
    </row>
    <row r="167" spans="1:6">
      <c r="A167" s="19">
        <v>156</v>
      </c>
      <c r="B167" s="11" t="s">
        <v>174</v>
      </c>
      <c r="C167" s="10" t="s">
        <v>27</v>
      </c>
      <c r="D167" s="6">
        <v>1</v>
      </c>
      <c r="E167" s="21">
        <v>1958000</v>
      </c>
      <c r="F167" s="32"/>
    </row>
    <row r="168" spans="1:6">
      <c r="A168" s="19">
        <v>157</v>
      </c>
      <c r="B168" s="11" t="s">
        <v>175</v>
      </c>
      <c r="C168" s="10" t="s">
        <v>16</v>
      </c>
      <c r="D168" s="6">
        <v>1</v>
      </c>
      <c r="E168" s="21">
        <v>628999</v>
      </c>
      <c r="F168" s="32"/>
    </row>
    <row r="169" spans="1:6">
      <c r="A169" s="19">
        <v>158</v>
      </c>
      <c r="B169" s="11" t="s">
        <v>176</v>
      </c>
      <c r="C169" s="12" t="s">
        <v>16</v>
      </c>
      <c r="D169" s="6">
        <v>1</v>
      </c>
      <c r="E169" s="21">
        <v>3403000</v>
      </c>
      <c r="F169" s="32"/>
    </row>
    <row r="170" spans="1:6">
      <c r="A170" s="19">
        <v>159</v>
      </c>
      <c r="B170" s="11" t="s">
        <v>177</v>
      </c>
      <c r="C170" s="10" t="s">
        <v>16</v>
      </c>
      <c r="D170" s="6">
        <v>1</v>
      </c>
      <c r="E170" s="22" t="s">
        <v>537</v>
      </c>
      <c r="F170" s="32"/>
    </row>
    <row r="171" spans="1:6">
      <c r="A171" s="19">
        <v>160</v>
      </c>
      <c r="B171" s="11" t="s">
        <v>178</v>
      </c>
      <c r="C171" s="10" t="s">
        <v>16</v>
      </c>
      <c r="D171" s="6">
        <v>1</v>
      </c>
      <c r="E171" s="22" t="s">
        <v>537</v>
      </c>
      <c r="F171" s="32"/>
    </row>
    <row r="172" spans="1:6">
      <c r="A172" s="19">
        <v>161</v>
      </c>
      <c r="B172" s="11" t="s">
        <v>179</v>
      </c>
      <c r="C172" s="10" t="s">
        <v>16</v>
      </c>
      <c r="D172" s="6">
        <v>1</v>
      </c>
      <c r="E172" s="22" t="s">
        <v>537</v>
      </c>
      <c r="F172" s="32"/>
    </row>
    <row r="173" spans="1:6">
      <c r="A173" s="19">
        <v>162</v>
      </c>
      <c r="B173" s="11" t="s">
        <v>180</v>
      </c>
      <c r="C173" s="12" t="s">
        <v>16</v>
      </c>
      <c r="D173" s="6">
        <v>1</v>
      </c>
      <c r="E173" s="22" t="s">
        <v>537</v>
      </c>
      <c r="F173" s="32"/>
    </row>
    <row r="174" spans="1:6">
      <c r="A174" s="19">
        <v>163</v>
      </c>
      <c r="B174" s="11" t="s">
        <v>181</v>
      </c>
      <c r="C174" s="10" t="s">
        <v>27</v>
      </c>
      <c r="D174" s="6">
        <v>1</v>
      </c>
      <c r="E174" s="22" t="s">
        <v>537</v>
      </c>
      <c r="F174" s="32"/>
    </row>
    <row r="175" spans="1:6">
      <c r="A175" s="19">
        <v>164</v>
      </c>
      <c r="B175" s="11" t="s">
        <v>182</v>
      </c>
      <c r="C175" s="10" t="s">
        <v>27</v>
      </c>
      <c r="D175" s="6">
        <v>1</v>
      </c>
      <c r="E175" s="22" t="s">
        <v>537</v>
      </c>
      <c r="F175" s="32"/>
    </row>
    <row r="176" spans="1:6">
      <c r="A176" s="19">
        <v>165</v>
      </c>
      <c r="B176" s="11" t="s">
        <v>183</v>
      </c>
      <c r="C176" s="10" t="s">
        <v>27</v>
      </c>
      <c r="D176" s="6">
        <v>1</v>
      </c>
      <c r="E176" s="22" t="s">
        <v>537</v>
      </c>
      <c r="F176" s="32"/>
    </row>
    <row r="177" spans="1:6">
      <c r="A177" s="19">
        <v>166</v>
      </c>
      <c r="B177" s="11" t="s">
        <v>184</v>
      </c>
      <c r="C177" s="10" t="s">
        <v>16</v>
      </c>
      <c r="D177" s="6">
        <v>1</v>
      </c>
      <c r="E177" s="22" t="s">
        <v>537</v>
      </c>
      <c r="F177" s="32"/>
    </row>
    <row r="178" spans="1:6">
      <c r="A178" s="19">
        <v>167</v>
      </c>
      <c r="B178" s="11" t="s">
        <v>185</v>
      </c>
      <c r="C178" s="10" t="s">
        <v>16</v>
      </c>
      <c r="D178" s="6">
        <v>1</v>
      </c>
      <c r="E178" s="21">
        <v>2043000</v>
      </c>
      <c r="F178" s="32"/>
    </row>
    <row r="179" spans="1:6">
      <c r="A179" s="19">
        <v>168</v>
      </c>
      <c r="B179" s="11" t="s">
        <v>186</v>
      </c>
      <c r="C179" s="10" t="s">
        <v>16</v>
      </c>
      <c r="D179" s="6">
        <v>1</v>
      </c>
      <c r="E179" s="22" t="s">
        <v>537</v>
      </c>
      <c r="F179" s="32"/>
    </row>
    <row r="180" spans="1:6">
      <c r="A180" s="19">
        <v>169</v>
      </c>
      <c r="B180" s="11" t="s">
        <v>187</v>
      </c>
      <c r="C180" s="10" t="s">
        <v>16</v>
      </c>
      <c r="D180" s="6">
        <v>1</v>
      </c>
      <c r="E180" s="21">
        <v>1135001</v>
      </c>
      <c r="F180" s="32"/>
    </row>
    <row r="181" spans="1:6">
      <c r="A181" s="19">
        <v>170</v>
      </c>
      <c r="B181" s="11" t="s">
        <v>188</v>
      </c>
      <c r="C181" s="10" t="s">
        <v>16</v>
      </c>
      <c r="D181" s="6">
        <v>1</v>
      </c>
      <c r="E181" s="22" t="s">
        <v>537</v>
      </c>
      <c r="F181" s="32"/>
    </row>
    <row r="182" spans="1:6">
      <c r="A182" s="19">
        <v>171</v>
      </c>
      <c r="B182" s="11" t="s">
        <v>189</v>
      </c>
      <c r="C182" s="10" t="s">
        <v>16</v>
      </c>
      <c r="D182" s="6">
        <v>1</v>
      </c>
      <c r="E182" s="21">
        <v>2459001</v>
      </c>
      <c r="F182" s="32"/>
    </row>
    <row r="183" spans="1:6">
      <c r="A183" s="19">
        <v>172</v>
      </c>
      <c r="B183" s="11" t="s">
        <v>190</v>
      </c>
      <c r="C183" s="10" t="s">
        <v>16</v>
      </c>
      <c r="D183" s="6">
        <v>1</v>
      </c>
      <c r="E183" s="21">
        <v>113000</v>
      </c>
      <c r="F183" s="32"/>
    </row>
    <row r="184" spans="1:6">
      <c r="A184" s="19">
        <v>173</v>
      </c>
      <c r="B184" s="11" t="s">
        <v>191</v>
      </c>
      <c r="C184" s="10" t="s">
        <v>16</v>
      </c>
      <c r="D184" s="6">
        <v>1</v>
      </c>
      <c r="E184" s="21">
        <v>2459001</v>
      </c>
      <c r="F184" s="32"/>
    </row>
    <row r="185" spans="1:6">
      <c r="A185" s="19">
        <v>174</v>
      </c>
      <c r="B185" s="11" t="s">
        <v>192</v>
      </c>
      <c r="C185" s="12" t="s">
        <v>16</v>
      </c>
      <c r="D185" s="6">
        <v>1</v>
      </c>
      <c r="E185" s="21">
        <v>1958000</v>
      </c>
      <c r="F185" s="32"/>
    </row>
    <row r="186" spans="1:6">
      <c r="A186" s="19">
        <v>175</v>
      </c>
      <c r="B186" s="11" t="s">
        <v>193</v>
      </c>
      <c r="C186" s="10" t="s">
        <v>27</v>
      </c>
      <c r="D186" s="6">
        <v>1</v>
      </c>
      <c r="E186" s="21">
        <v>81000</v>
      </c>
      <c r="F186" s="32"/>
    </row>
    <row r="187" spans="1:6">
      <c r="A187" s="19">
        <v>176</v>
      </c>
      <c r="B187" s="11" t="s">
        <v>194</v>
      </c>
      <c r="C187" s="10" t="s">
        <v>27</v>
      </c>
      <c r="D187" s="6">
        <v>1</v>
      </c>
      <c r="E187" s="21">
        <v>175000</v>
      </c>
      <c r="F187" s="32"/>
    </row>
    <row r="188" spans="1:6">
      <c r="A188" s="19">
        <v>177</v>
      </c>
      <c r="B188" s="11" t="s">
        <v>195</v>
      </c>
      <c r="C188" s="10" t="s">
        <v>16</v>
      </c>
      <c r="D188" s="6">
        <v>1</v>
      </c>
      <c r="E188" s="21">
        <v>229000</v>
      </c>
      <c r="F188" s="32"/>
    </row>
    <row r="189" spans="1:6">
      <c r="A189" s="19">
        <v>178</v>
      </c>
      <c r="B189" s="11" t="s">
        <v>196</v>
      </c>
      <c r="C189" s="12" t="s">
        <v>16</v>
      </c>
      <c r="D189" s="6">
        <v>1</v>
      </c>
      <c r="E189" s="21">
        <v>262000</v>
      </c>
      <c r="F189" s="32"/>
    </row>
    <row r="190" spans="1:6">
      <c r="A190" s="19">
        <v>179</v>
      </c>
      <c r="B190" s="11" t="s">
        <v>197</v>
      </c>
      <c r="C190" s="10" t="s">
        <v>16</v>
      </c>
      <c r="D190" s="6">
        <v>1</v>
      </c>
      <c r="E190" s="21">
        <v>2863000</v>
      </c>
      <c r="F190" s="32"/>
    </row>
    <row r="191" spans="1:6">
      <c r="A191" s="19">
        <v>180</v>
      </c>
      <c r="B191" s="11" t="s">
        <v>198</v>
      </c>
      <c r="C191" s="10" t="s">
        <v>16</v>
      </c>
      <c r="D191" s="6">
        <v>1</v>
      </c>
      <c r="E191" s="21">
        <v>81000</v>
      </c>
      <c r="F191" s="32"/>
    </row>
    <row r="192" spans="1:6">
      <c r="A192" s="19">
        <v>181</v>
      </c>
      <c r="B192" s="11" t="s">
        <v>199</v>
      </c>
      <c r="C192" s="10" t="s">
        <v>16</v>
      </c>
      <c r="D192" s="6">
        <v>1</v>
      </c>
      <c r="E192" s="21">
        <v>6000</v>
      </c>
      <c r="F192" s="32"/>
    </row>
    <row r="193" spans="1:6">
      <c r="A193" s="19">
        <v>182</v>
      </c>
      <c r="B193" s="11" t="s">
        <v>200</v>
      </c>
      <c r="C193" s="10" t="s">
        <v>16</v>
      </c>
      <c r="D193" s="6">
        <v>1</v>
      </c>
      <c r="E193" s="21">
        <v>5000</v>
      </c>
      <c r="F193" s="32"/>
    </row>
    <row r="194" spans="1:6">
      <c r="A194" s="19">
        <v>183</v>
      </c>
      <c r="B194" s="11" t="s">
        <v>201</v>
      </c>
      <c r="C194" s="10" t="s">
        <v>27</v>
      </c>
      <c r="D194" s="6">
        <v>1</v>
      </c>
      <c r="E194" s="21">
        <v>5000</v>
      </c>
      <c r="F194" s="32"/>
    </row>
    <row r="195" spans="1:6">
      <c r="A195" s="19">
        <v>184</v>
      </c>
      <c r="B195" s="11" t="s">
        <v>202</v>
      </c>
      <c r="C195" s="10" t="s">
        <v>16</v>
      </c>
      <c r="D195" s="6">
        <v>1</v>
      </c>
      <c r="E195" s="21">
        <v>262000</v>
      </c>
      <c r="F195" s="32"/>
    </row>
    <row r="196" spans="1:6">
      <c r="A196" s="19">
        <v>185</v>
      </c>
      <c r="B196" s="11" t="s">
        <v>203</v>
      </c>
      <c r="C196" s="10" t="s">
        <v>16</v>
      </c>
      <c r="D196" s="6">
        <v>1</v>
      </c>
      <c r="E196" s="21">
        <v>7214000</v>
      </c>
      <c r="F196" s="32"/>
    </row>
    <row r="197" spans="1:6">
      <c r="A197" s="19">
        <v>186</v>
      </c>
      <c r="B197" s="11" t="s">
        <v>204</v>
      </c>
      <c r="C197" s="10" t="s">
        <v>205</v>
      </c>
      <c r="D197" s="6">
        <v>1</v>
      </c>
      <c r="E197" s="21">
        <v>6000</v>
      </c>
      <c r="F197" s="32"/>
    </row>
    <row r="198" spans="1:6">
      <c r="A198" s="19">
        <v>187</v>
      </c>
      <c r="B198" s="11" t="s">
        <v>206</v>
      </c>
      <c r="C198" s="10" t="s">
        <v>16</v>
      </c>
      <c r="D198" s="6">
        <v>1</v>
      </c>
      <c r="E198" s="21">
        <v>5000</v>
      </c>
      <c r="F198" s="32"/>
    </row>
    <row r="199" spans="1:6">
      <c r="A199" s="19">
        <v>188</v>
      </c>
      <c r="B199" s="11" t="s">
        <v>207</v>
      </c>
      <c r="C199" s="10" t="s">
        <v>16</v>
      </c>
      <c r="D199" s="6">
        <v>1</v>
      </c>
      <c r="E199" s="21">
        <v>5000</v>
      </c>
      <c r="F199" s="32"/>
    </row>
    <row r="200" spans="1:6">
      <c r="A200" s="19">
        <v>189</v>
      </c>
      <c r="B200" s="11" t="s">
        <v>208</v>
      </c>
      <c r="C200" s="10" t="s">
        <v>16</v>
      </c>
      <c r="D200" s="6">
        <v>1</v>
      </c>
      <c r="E200" s="21">
        <v>274000</v>
      </c>
      <c r="F200" s="32"/>
    </row>
    <row r="201" spans="1:6">
      <c r="A201" s="19">
        <v>190</v>
      </c>
      <c r="B201" s="11" t="s">
        <v>209</v>
      </c>
      <c r="C201" s="10" t="s">
        <v>16</v>
      </c>
      <c r="D201" s="6">
        <v>1</v>
      </c>
      <c r="E201" s="21">
        <v>59000</v>
      </c>
      <c r="F201" s="32"/>
    </row>
    <row r="202" spans="1:6">
      <c r="A202" s="19">
        <v>191</v>
      </c>
      <c r="B202" s="11" t="s">
        <v>210</v>
      </c>
      <c r="C202" s="10" t="s">
        <v>16</v>
      </c>
      <c r="D202" s="6">
        <v>1</v>
      </c>
      <c r="E202" s="21">
        <v>1386000</v>
      </c>
      <c r="F202" s="32"/>
    </row>
    <row r="203" spans="1:6">
      <c r="A203" s="19">
        <v>192</v>
      </c>
      <c r="B203" s="11" t="s">
        <v>211</v>
      </c>
      <c r="C203" s="10" t="s">
        <v>16</v>
      </c>
      <c r="D203" s="6">
        <v>1</v>
      </c>
      <c r="E203" s="21">
        <v>80920</v>
      </c>
      <c r="F203" s="32"/>
    </row>
    <row r="204" spans="1:6">
      <c r="A204" s="19">
        <v>193</v>
      </c>
      <c r="B204" s="11" t="s">
        <v>212</v>
      </c>
      <c r="C204" s="10" t="s">
        <v>16</v>
      </c>
      <c r="D204" s="6">
        <v>1</v>
      </c>
      <c r="E204" s="22" t="s">
        <v>537</v>
      </c>
      <c r="F204" s="32"/>
    </row>
    <row r="205" spans="1:6">
      <c r="A205" s="19">
        <v>194</v>
      </c>
      <c r="B205" s="11" t="s">
        <v>213</v>
      </c>
      <c r="C205" s="10" t="s">
        <v>16</v>
      </c>
      <c r="D205" s="6">
        <v>1</v>
      </c>
      <c r="E205" s="22" t="s">
        <v>537</v>
      </c>
      <c r="F205" s="32"/>
    </row>
    <row r="206" spans="1:6">
      <c r="A206" s="19">
        <v>195</v>
      </c>
      <c r="B206" s="11" t="s">
        <v>214</v>
      </c>
      <c r="C206" s="10" t="s">
        <v>16</v>
      </c>
      <c r="D206" s="6">
        <v>1</v>
      </c>
      <c r="E206" s="22" t="s">
        <v>537</v>
      </c>
      <c r="F206" s="32"/>
    </row>
    <row r="207" spans="1:6">
      <c r="A207" s="19">
        <v>196</v>
      </c>
      <c r="B207" s="11" t="s">
        <v>215</v>
      </c>
      <c r="C207" s="10" t="s">
        <v>16</v>
      </c>
      <c r="D207" s="6">
        <v>1</v>
      </c>
      <c r="E207" s="22" t="s">
        <v>537</v>
      </c>
      <c r="F207" s="32"/>
    </row>
    <row r="208" spans="1:6">
      <c r="A208" s="19">
        <v>197</v>
      </c>
      <c r="B208" s="11" t="s">
        <v>216</v>
      </c>
      <c r="C208" s="10" t="s">
        <v>16</v>
      </c>
      <c r="D208" s="6">
        <v>1</v>
      </c>
      <c r="E208" s="22" t="s">
        <v>537</v>
      </c>
      <c r="F208" s="32"/>
    </row>
    <row r="209" spans="1:6">
      <c r="A209" s="19">
        <v>198</v>
      </c>
      <c r="B209" s="11" t="s">
        <v>217</v>
      </c>
      <c r="C209" s="10" t="s">
        <v>16</v>
      </c>
      <c r="D209" s="6">
        <v>1</v>
      </c>
      <c r="E209" s="22" t="s">
        <v>537</v>
      </c>
      <c r="F209" s="32"/>
    </row>
    <row r="210" spans="1:6">
      <c r="A210" s="19">
        <v>199</v>
      </c>
      <c r="B210" s="11" t="s">
        <v>218</v>
      </c>
      <c r="C210" s="10" t="s">
        <v>16</v>
      </c>
      <c r="D210" s="6">
        <v>1</v>
      </c>
      <c r="E210" s="21">
        <v>348000</v>
      </c>
      <c r="F210" s="32"/>
    </row>
    <row r="211" spans="1:6">
      <c r="A211" s="19">
        <v>200</v>
      </c>
      <c r="B211" s="11" t="s">
        <v>219</v>
      </c>
      <c r="C211" s="10" t="s">
        <v>16</v>
      </c>
      <c r="D211" s="6">
        <v>1</v>
      </c>
      <c r="E211" s="21">
        <v>337000</v>
      </c>
      <c r="F211" s="32"/>
    </row>
    <row r="212" spans="1:6">
      <c r="A212" s="19">
        <v>201</v>
      </c>
      <c r="B212" s="11" t="s">
        <v>220</v>
      </c>
      <c r="C212" s="10" t="s">
        <v>16</v>
      </c>
      <c r="D212" s="6">
        <v>1</v>
      </c>
      <c r="E212" s="21">
        <v>1051000</v>
      </c>
      <c r="F212" s="32"/>
    </row>
    <row r="213" spans="1:6">
      <c r="A213" s="19">
        <v>202</v>
      </c>
      <c r="B213" s="11" t="s">
        <v>221</v>
      </c>
      <c r="C213" s="10" t="s">
        <v>16</v>
      </c>
      <c r="D213" s="6">
        <v>1</v>
      </c>
      <c r="E213" s="21">
        <v>48000</v>
      </c>
      <c r="F213" s="32"/>
    </row>
    <row r="214" spans="1:6">
      <c r="A214" s="19">
        <v>203</v>
      </c>
      <c r="B214" s="11" t="s">
        <v>222</v>
      </c>
      <c r="C214" s="10" t="s">
        <v>16</v>
      </c>
      <c r="D214" s="6">
        <v>1</v>
      </c>
      <c r="E214" s="21">
        <v>48000</v>
      </c>
      <c r="F214" s="32"/>
    </row>
    <row r="215" spans="1:6">
      <c r="A215" s="19">
        <v>204</v>
      </c>
      <c r="B215" s="11" t="s">
        <v>223</v>
      </c>
      <c r="C215" s="10" t="s">
        <v>16</v>
      </c>
      <c r="D215" s="6">
        <v>1</v>
      </c>
      <c r="E215" s="21">
        <v>48000</v>
      </c>
      <c r="F215" s="32"/>
    </row>
    <row r="216" spans="1:6">
      <c r="A216" s="19">
        <v>205</v>
      </c>
      <c r="B216" s="11" t="s">
        <v>224</v>
      </c>
      <c r="C216" s="10" t="s">
        <v>16</v>
      </c>
      <c r="D216" s="6">
        <v>1</v>
      </c>
      <c r="E216" s="22" t="s">
        <v>537</v>
      </c>
      <c r="F216" s="32"/>
    </row>
    <row r="217" spans="1:6">
      <c r="A217" s="19">
        <v>206</v>
      </c>
      <c r="B217" s="11" t="s">
        <v>225</v>
      </c>
      <c r="C217" s="10" t="s">
        <v>16</v>
      </c>
      <c r="D217" s="6">
        <v>1</v>
      </c>
      <c r="E217" s="22" t="s">
        <v>537</v>
      </c>
      <c r="F217" s="32"/>
    </row>
    <row r="218" spans="1:6">
      <c r="A218" s="19">
        <v>207</v>
      </c>
      <c r="B218" s="11" t="s">
        <v>226</v>
      </c>
      <c r="C218" s="10" t="s">
        <v>16</v>
      </c>
      <c r="D218" s="6">
        <v>1</v>
      </c>
      <c r="E218" s="22" t="s">
        <v>537</v>
      </c>
      <c r="F218" s="32"/>
    </row>
    <row r="219" spans="1:6">
      <c r="A219" s="19">
        <v>208</v>
      </c>
      <c r="B219" s="11" t="s">
        <v>227</v>
      </c>
      <c r="C219" s="10" t="s">
        <v>16</v>
      </c>
      <c r="D219" s="6">
        <v>1</v>
      </c>
      <c r="E219" s="22" t="s">
        <v>537</v>
      </c>
      <c r="F219" s="32"/>
    </row>
    <row r="220" spans="1:6">
      <c r="A220" s="19">
        <v>209</v>
      </c>
      <c r="B220" s="11" t="s">
        <v>228</v>
      </c>
      <c r="C220" s="10" t="s">
        <v>16</v>
      </c>
      <c r="D220" s="6">
        <v>1</v>
      </c>
      <c r="E220" s="21">
        <v>109000</v>
      </c>
      <c r="F220" s="32"/>
    </row>
    <row r="221" spans="1:6">
      <c r="A221" s="19">
        <v>210</v>
      </c>
      <c r="B221" s="11" t="s">
        <v>229</v>
      </c>
      <c r="C221" s="10" t="s">
        <v>16</v>
      </c>
      <c r="D221" s="6">
        <v>1</v>
      </c>
      <c r="E221" s="21">
        <v>750256</v>
      </c>
      <c r="F221" s="32"/>
    </row>
    <row r="222" spans="1:6">
      <c r="A222" s="19">
        <v>211</v>
      </c>
      <c r="B222" s="11" t="s">
        <v>230</v>
      </c>
      <c r="C222" s="10" t="s">
        <v>16</v>
      </c>
      <c r="D222" s="6">
        <v>1</v>
      </c>
      <c r="E222" s="21">
        <v>1002000</v>
      </c>
      <c r="F222" s="32"/>
    </row>
    <row r="223" spans="1:6">
      <c r="A223" s="19">
        <v>212</v>
      </c>
      <c r="B223" s="11" t="s">
        <v>231</v>
      </c>
      <c r="C223" s="10" t="s">
        <v>16</v>
      </c>
      <c r="D223" s="6">
        <v>1</v>
      </c>
      <c r="E223" s="22" t="s">
        <v>537</v>
      </c>
      <c r="F223" s="32"/>
    </row>
    <row r="224" spans="1:6">
      <c r="A224" s="19">
        <v>213</v>
      </c>
      <c r="B224" s="11" t="s">
        <v>232</v>
      </c>
      <c r="C224" s="10" t="s">
        <v>16</v>
      </c>
      <c r="D224" s="6">
        <v>1</v>
      </c>
      <c r="E224" s="21">
        <v>1811000</v>
      </c>
      <c r="F224" s="32"/>
    </row>
    <row r="225" spans="1:6">
      <c r="A225" s="19">
        <v>214</v>
      </c>
      <c r="B225" s="11" t="s">
        <v>233</v>
      </c>
      <c r="C225" s="10" t="s">
        <v>16</v>
      </c>
      <c r="D225" s="6">
        <v>1</v>
      </c>
      <c r="E225" s="22" t="s">
        <v>537</v>
      </c>
      <c r="F225" s="32"/>
    </row>
    <row r="226" spans="1:6">
      <c r="A226" s="19">
        <v>215</v>
      </c>
      <c r="B226" s="11" t="s">
        <v>234</v>
      </c>
      <c r="C226" s="10" t="s">
        <v>27</v>
      </c>
      <c r="D226" s="6">
        <v>1</v>
      </c>
      <c r="E226" s="21">
        <v>280999</v>
      </c>
      <c r="F226" s="32"/>
    </row>
    <row r="227" spans="1:6">
      <c r="A227" s="19">
        <v>216</v>
      </c>
      <c r="B227" s="11" t="s">
        <v>235</v>
      </c>
      <c r="C227" s="10" t="s">
        <v>27</v>
      </c>
      <c r="D227" s="6">
        <v>1</v>
      </c>
      <c r="E227" s="21">
        <v>1146000</v>
      </c>
      <c r="F227" s="32"/>
    </row>
    <row r="228" spans="1:6">
      <c r="A228" s="19">
        <v>217</v>
      </c>
      <c r="B228" s="11" t="s">
        <v>236</v>
      </c>
      <c r="C228" s="10" t="s">
        <v>27</v>
      </c>
      <c r="D228" s="6">
        <v>1</v>
      </c>
      <c r="E228" s="21">
        <v>38000</v>
      </c>
      <c r="F228" s="32"/>
    </row>
    <row r="229" spans="1:6">
      <c r="A229" s="19">
        <v>218</v>
      </c>
      <c r="B229" s="11" t="s">
        <v>237</v>
      </c>
      <c r="C229" s="10" t="s">
        <v>27</v>
      </c>
      <c r="D229" s="6">
        <v>1</v>
      </c>
      <c r="E229" s="21">
        <v>12000</v>
      </c>
      <c r="F229" s="32"/>
    </row>
    <row r="230" spans="1:6">
      <c r="A230" s="19">
        <v>219</v>
      </c>
      <c r="B230" s="11" t="s">
        <v>238</v>
      </c>
      <c r="C230" s="10" t="s">
        <v>16</v>
      </c>
      <c r="D230" s="6">
        <v>1</v>
      </c>
      <c r="E230" s="21">
        <v>23000</v>
      </c>
      <c r="F230" s="32"/>
    </row>
    <row r="231" spans="1:6">
      <c r="A231" s="19">
        <v>220</v>
      </c>
      <c r="B231" s="11" t="s">
        <v>239</v>
      </c>
      <c r="C231" s="10" t="s">
        <v>16</v>
      </c>
      <c r="D231" s="6">
        <v>1</v>
      </c>
      <c r="E231" s="21">
        <v>307916</v>
      </c>
      <c r="F231" s="32"/>
    </row>
    <row r="232" spans="1:6">
      <c r="A232" s="19">
        <v>221</v>
      </c>
      <c r="B232" s="11" t="s">
        <v>240</v>
      </c>
      <c r="C232" s="10" t="s">
        <v>16</v>
      </c>
      <c r="D232" s="6">
        <v>1</v>
      </c>
      <c r="E232" s="21">
        <v>99000</v>
      </c>
      <c r="F232" s="32"/>
    </row>
    <row r="233" spans="1:6">
      <c r="A233" s="19">
        <v>222</v>
      </c>
      <c r="B233" s="11" t="s">
        <v>241</v>
      </c>
      <c r="C233" s="10" t="s">
        <v>16</v>
      </c>
      <c r="D233" s="6">
        <v>1</v>
      </c>
      <c r="E233" s="21">
        <v>99000</v>
      </c>
      <c r="F233" s="32"/>
    </row>
    <row r="234" spans="1:6">
      <c r="A234" s="19">
        <v>223</v>
      </c>
      <c r="B234" s="11" t="s">
        <v>242</v>
      </c>
      <c r="C234" s="10" t="s">
        <v>16</v>
      </c>
      <c r="D234" s="6">
        <v>1</v>
      </c>
      <c r="E234" s="21">
        <v>100000</v>
      </c>
      <c r="F234" s="32"/>
    </row>
    <row r="235" spans="1:6">
      <c r="A235" s="19">
        <v>224</v>
      </c>
      <c r="B235" s="11" t="s">
        <v>243</v>
      </c>
      <c r="C235" s="10" t="s">
        <v>16</v>
      </c>
      <c r="D235" s="6">
        <v>1</v>
      </c>
      <c r="E235" s="21">
        <v>74000</v>
      </c>
      <c r="F235" s="32"/>
    </row>
    <row r="236" spans="1:6">
      <c r="A236" s="19">
        <v>225</v>
      </c>
      <c r="B236" s="11" t="s">
        <v>244</v>
      </c>
      <c r="C236" s="10" t="s">
        <v>16</v>
      </c>
      <c r="D236" s="6">
        <v>1</v>
      </c>
      <c r="E236" s="21">
        <v>370000</v>
      </c>
      <c r="F236" s="32"/>
    </row>
    <row r="237" spans="1:6">
      <c r="A237" s="19">
        <v>226</v>
      </c>
      <c r="B237" s="11" t="s">
        <v>245</v>
      </c>
      <c r="C237" s="10" t="s">
        <v>16</v>
      </c>
      <c r="D237" s="6">
        <v>1</v>
      </c>
      <c r="E237" s="21">
        <v>381000</v>
      </c>
      <c r="F237" s="32"/>
    </row>
    <row r="238" spans="1:6">
      <c r="A238" s="19">
        <v>227</v>
      </c>
      <c r="B238" s="11" t="s">
        <v>246</v>
      </c>
      <c r="C238" s="10" t="s">
        <v>16</v>
      </c>
      <c r="D238" s="6">
        <v>1</v>
      </c>
      <c r="E238" s="21">
        <v>589000</v>
      </c>
      <c r="F238" s="32"/>
    </row>
    <row r="239" spans="1:6">
      <c r="A239" s="19">
        <v>228</v>
      </c>
      <c r="B239" s="11" t="s">
        <v>247</v>
      </c>
      <c r="C239" s="10" t="s">
        <v>16</v>
      </c>
      <c r="D239" s="6">
        <v>1</v>
      </c>
      <c r="E239" s="21">
        <v>1677000</v>
      </c>
      <c r="F239" s="32"/>
    </row>
    <row r="240" spans="1:6">
      <c r="A240" s="19">
        <v>229</v>
      </c>
      <c r="B240" s="11" t="s">
        <v>248</v>
      </c>
      <c r="C240" s="10" t="s">
        <v>16</v>
      </c>
      <c r="D240" s="6">
        <v>1</v>
      </c>
      <c r="E240" s="21">
        <v>1677000</v>
      </c>
      <c r="F240" s="32"/>
    </row>
    <row r="241" spans="1:6">
      <c r="A241" s="19">
        <v>230</v>
      </c>
      <c r="B241" s="11" t="s">
        <v>249</v>
      </c>
      <c r="C241" s="10" t="s">
        <v>16</v>
      </c>
      <c r="D241" s="6">
        <v>1</v>
      </c>
      <c r="E241" s="21">
        <v>7829000</v>
      </c>
      <c r="F241" s="32"/>
    </row>
    <row r="242" spans="1:6">
      <c r="A242" s="19">
        <v>231</v>
      </c>
      <c r="B242" s="11" t="s">
        <v>250</v>
      </c>
      <c r="C242" s="10" t="s">
        <v>16</v>
      </c>
      <c r="D242" s="6">
        <v>1</v>
      </c>
      <c r="E242" s="21">
        <v>7829000</v>
      </c>
      <c r="F242" s="32"/>
    </row>
    <row r="243" spans="1:6">
      <c r="A243" s="19">
        <v>232</v>
      </c>
      <c r="B243" s="11" t="s">
        <v>251</v>
      </c>
      <c r="C243" s="10" t="s">
        <v>16</v>
      </c>
      <c r="D243" s="6">
        <v>1</v>
      </c>
      <c r="E243" s="21">
        <v>93000</v>
      </c>
      <c r="F243" s="32"/>
    </row>
    <row r="244" spans="1:6">
      <c r="A244" s="19">
        <v>233</v>
      </c>
      <c r="B244" s="11" t="s">
        <v>252</v>
      </c>
      <c r="C244" s="10" t="s">
        <v>16</v>
      </c>
      <c r="D244" s="6">
        <v>1</v>
      </c>
      <c r="E244" s="22" t="s">
        <v>537</v>
      </c>
      <c r="F244" s="32"/>
    </row>
    <row r="245" spans="1:6">
      <c r="A245" s="19">
        <v>234</v>
      </c>
      <c r="B245" s="11" t="s">
        <v>253</v>
      </c>
      <c r="C245" s="10" t="s">
        <v>16</v>
      </c>
      <c r="D245" s="6">
        <v>1</v>
      </c>
      <c r="E245" s="21">
        <v>113050</v>
      </c>
      <c r="F245" s="32"/>
    </row>
    <row r="246" spans="1:6">
      <c r="A246" s="19">
        <v>235</v>
      </c>
      <c r="B246" s="11" t="s">
        <v>254</v>
      </c>
      <c r="C246" s="10" t="s">
        <v>27</v>
      </c>
      <c r="D246" s="6">
        <v>1</v>
      </c>
      <c r="E246" s="21">
        <v>94000</v>
      </c>
      <c r="F246" s="32"/>
    </row>
    <row r="247" spans="1:6">
      <c r="A247" s="19">
        <v>236</v>
      </c>
      <c r="B247" s="11" t="s">
        <v>255</v>
      </c>
      <c r="C247" s="10" t="s">
        <v>16</v>
      </c>
      <c r="D247" s="6">
        <v>1</v>
      </c>
      <c r="E247" s="21">
        <v>94000</v>
      </c>
      <c r="F247" s="32"/>
    </row>
    <row r="248" spans="1:6">
      <c r="A248" s="19">
        <v>237</v>
      </c>
      <c r="B248" s="11" t="s">
        <v>256</v>
      </c>
      <c r="C248" s="10" t="s">
        <v>16</v>
      </c>
      <c r="D248" s="6">
        <v>1</v>
      </c>
      <c r="E248" s="21">
        <v>717000</v>
      </c>
      <c r="F248" s="32"/>
    </row>
    <row r="249" spans="1:6">
      <c r="A249" s="19">
        <v>238</v>
      </c>
      <c r="B249" s="11" t="s">
        <v>257</v>
      </c>
      <c r="C249" s="10" t="s">
        <v>16</v>
      </c>
      <c r="D249" s="6">
        <v>1</v>
      </c>
      <c r="E249" s="21">
        <v>319000</v>
      </c>
      <c r="F249" s="32"/>
    </row>
    <row r="250" spans="1:6">
      <c r="A250" s="19">
        <v>239</v>
      </c>
      <c r="B250" s="11" t="s">
        <v>258</v>
      </c>
      <c r="C250" s="10" t="s">
        <v>16</v>
      </c>
      <c r="D250" s="6">
        <v>1</v>
      </c>
      <c r="E250" s="21">
        <v>1520000</v>
      </c>
      <c r="F250" s="32"/>
    </row>
    <row r="251" spans="1:6">
      <c r="A251" s="19">
        <v>240</v>
      </c>
      <c r="B251" s="11" t="s">
        <v>259</v>
      </c>
      <c r="C251" s="10" t="s">
        <v>16</v>
      </c>
      <c r="D251" s="6">
        <v>1</v>
      </c>
      <c r="E251" s="21">
        <v>57999</v>
      </c>
      <c r="F251" s="32"/>
    </row>
    <row r="252" spans="1:6">
      <c r="A252" s="19">
        <v>241</v>
      </c>
      <c r="B252" s="11" t="s">
        <v>260</v>
      </c>
      <c r="C252" s="10" t="s">
        <v>16</v>
      </c>
      <c r="D252" s="6">
        <v>1</v>
      </c>
      <c r="E252" s="21">
        <v>93000</v>
      </c>
      <c r="F252" s="32"/>
    </row>
    <row r="253" spans="1:6">
      <c r="A253" s="19">
        <v>242</v>
      </c>
      <c r="B253" s="11" t="s">
        <v>261</v>
      </c>
      <c r="C253" s="10" t="s">
        <v>16</v>
      </c>
      <c r="D253" s="6">
        <v>1</v>
      </c>
      <c r="E253" s="21">
        <v>1725500</v>
      </c>
      <c r="F253" s="32"/>
    </row>
    <row r="254" spans="1:6">
      <c r="A254" s="19">
        <v>243</v>
      </c>
      <c r="B254" s="11" t="s">
        <v>262</v>
      </c>
      <c r="C254" s="10" t="s">
        <v>16</v>
      </c>
      <c r="D254" s="6">
        <v>1</v>
      </c>
      <c r="E254" s="21">
        <v>1725500</v>
      </c>
      <c r="F254" s="32"/>
    </row>
    <row r="255" spans="1:6">
      <c r="A255" s="19">
        <v>244</v>
      </c>
      <c r="B255" s="11" t="s">
        <v>263</v>
      </c>
      <c r="C255" s="10" t="s">
        <v>16</v>
      </c>
      <c r="D255" s="6">
        <v>1</v>
      </c>
      <c r="E255" s="21">
        <v>265000</v>
      </c>
      <c r="F255" s="32"/>
    </row>
    <row r="256" spans="1:6">
      <c r="A256" s="19">
        <v>245</v>
      </c>
      <c r="B256" s="11" t="s">
        <v>264</v>
      </c>
      <c r="C256" s="10" t="s">
        <v>16</v>
      </c>
      <c r="D256" s="6">
        <v>1</v>
      </c>
      <c r="E256" s="21">
        <v>1457000</v>
      </c>
      <c r="F256" s="32"/>
    </row>
    <row r="257" spans="1:6">
      <c r="A257" s="19">
        <v>246</v>
      </c>
      <c r="B257" s="11" t="s">
        <v>265</v>
      </c>
      <c r="C257" s="10" t="s">
        <v>16</v>
      </c>
      <c r="D257" s="6">
        <v>1</v>
      </c>
      <c r="E257" s="21">
        <v>370000</v>
      </c>
      <c r="F257" s="32"/>
    </row>
    <row r="258" spans="1:6">
      <c r="A258" s="19">
        <v>247</v>
      </c>
      <c r="B258" s="11" t="s">
        <v>266</v>
      </c>
      <c r="C258" s="10" t="s">
        <v>16</v>
      </c>
      <c r="D258" s="6">
        <v>1</v>
      </c>
      <c r="E258" s="22" t="s">
        <v>537</v>
      </c>
      <c r="F258" s="32"/>
    </row>
    <row r="259" spans="1:6">
      <c r="A259" s="19">
        <v>248</v>
      </c>
      <c r="B259" s="11" t="s">
        <v>267</v>
      </c>
      <c r="C259" s="10" t="s">
        <v>16</v>
      </c>
      <c r="D259" s="6">
        <v>1</v>
      </c>
      <c r="E259" s="21">
        <v>158999</v>
      </c>
      <c r="F259" s="32"/>
    </row>
    <row r="260" spans="1:6">
      <c r="A260" s="19">
        <v>249</v>
      </c>
      <c r="B260" s="11" t="s">
        <v>268</v>
      </c>
      <c r="C260" s="10" t="s">
        <v>16</v>
      </c>
      <c r="D260" s="6">
        <v>1</v>
      </c>
      <c r="E260" s="21">
        <v>1520000</v>
      </c>
      <c r="F260" s="32"/>
    </row>
    <row r="261" spans="1:6">
      <c r="A261" s="19">
        <v>250</v>
      </c>
      <c r="B261" s="11" t="s">
        <v>269</v>
      </c>
      <c r="C261" s="10" t="s">
        <v>16</v>
      </c>
      <c r="D261" s="6">
        <v>1</v>
      </c>
      <c r="E261" s="21">
        <v>319885</v>
      </c>
      <c r="F261" s="32"/>
    </row>
    <row r="262" spans="1:6">
      <c r="A262" s="19">
        <v>251</v>
      </c>
      <c r="B262" s="11" t="s">
        <v>270</v>
      </c>
      <c r="C262" s="10" t="s">
        <v>16</v>
      </c>
      <c r="D262" s="6">
        <v>1</v>
      </c>
      <c r="E262" s="21">
        <v>323001</v>
      </c>
      <c r="F262" s="32"/>
    </row>
    <row r="263" spans="1:6">
      <c r="A263" s="19">
        <v>252</v>
      </c>
      <c r="B263" s="11" t="s">
        <v>271</v>
      </c>
      <c r="C263" s="10" t="s">
        <v>16</v>
      </c>
      <c r="D263" s="6">
        <v>1</v>
      </c>
      <c r="E263" s="21">
        <v>83000</v>
      </c>
      <c r="F263" s="32"/>
    </row>
    <row r="264" spans="1:6">
      <c r="A264" s="19">
        <v>253</v>
      </c>
      <c r="B264" s="11" t="s">
        <v>272</v>
      </c>
      <c r="C264" s="10" t="s">
        <v>16</v>
      </c>
      <c r="D264" s="6">
        <v>1</v>
      </c>
      <c r="E264" s="22" t="s">
        <v>537</v>
      </c>
      <c r="F264" s="32"/>
    </row>
    <row r="265" spans="1:6">
      <c r="A265" s="19">
        <v>254</v>
      </c>
      <c r="B265" s="11" t="s">
        <v>273</v>
      </c>
      <c r="C265" s="10" t="s">
        <v>16</v>
      </c>
      <c r="D265" s="6">
        <v>1</v>
      </c>
      <c r="E265" s="21">
        <v>897001</v>
      </c>
      <c r="F265" s="32"/>
    </row>
    <row r="266" spans="1:6">
      <c r="A266" s="19">
        <v>255</v>
      </c>
      <c r="B266" s="11" t="s">
        <v>274</v>
      </c>
      <c r="C266" s="10" t="s">
        <v>16</v>
      </c>
      <c r="D266" s="6">
        <v>1</v>
      </c>
      <c r="E266" s="21">
        <v>460000</v>
      </c>
      <c r="F266" s="32"/>
    </row>
    <row r="267" spans="1:6">
      <c r="A267" s="19">
        <v>256</v>
      </c>
      <c r="B267" s="11" t="s">
        <v>275</v>
      </c>
      <c r="C267" s="10" t="s">
        <v>16</v>
      </c>
      <c r="D267" s="6">
        <v>1</v>
      </c>
      <c r="E267" s="21">
        <v>152000</v>
      </c>
      <c r="F267" s="32"/>
    </row>
    <row r="268" spans="1:6">
      <c r="A268" s="19">
        <v>257</v>
      </c>
      <c r="B268" s="11" t="s">
        <v>276</v>
      </c>
      <c r="C268" s="10" t="s">
        <v>16</v>
      </c>
      <c r="D268" s="6">
        <v>1</v>
      </c>
      <c r="E268" s="21">
        <v>158999</v>
      </c>
      <c r="F268" s="32"/>
    </row>
    <row r="269" spans="1:6">
      <c r="A269" s="19">
        <v>258</v>
      </c>
      <c r="B269" s="11" t="s">
        <v>277</v>
      </c>
      <c r="C269" s="10" t="s">
        <v>16</v>
      </c>
      <c r="D269" s="6">
        <v>1</v>
      </c>
      <c r="E269" s="21">
        <v>126000</v>
      </c>
      <c r="F269" s="32"/>
    </row>
    <row r="270" spans="1:6">
      <c r="A270" s="19">
        <v>259</v>
      </c>
      <c r="B270" s="11" t="s">
        <v>278</v>
      </c>
      <c r="C270" s="10" t="s">
        <v>16</v>
      </c>
      <c r="D270" s="6">
        <v>1</v>
      </c>
      <c r="E270" s="21">
        <v>460000</v>
      </c>
      <c r="F270" s="32"/>
    </row>
    <row r="271" spans="1:6">
      <c r="A271" s="19">
        <v>260</v>
      </c>
      <c r="B271" s="11" t="s">
        <v>279</v>
      </c>
      <c r="C271" s="10" t="s">
        <v>16</v>
      </c>
      <c r="D271" s="6">
        <v>1</v>
      </c>
      <c r="E271" s="21">
        <v>92000</v>
      </c>
      <c r="F271" s="32"/>
    </row>
    <row r="272" spans="1:6">
      <c r="A272" s="19">
        <v>261</v>
      </c>
      <c r="B272" s="11" t="s">
        <v>280</v>
      </c>
      <c r="C272" s="10" t="s">
        <v>16</v>
      </c>
      <c r="D272" s="6">
        <v>1</v>
      </c>
      <c r="E272" s="21">
        <v>145000</v>
      </c>
      <c r="F272" s="32"/>
    </row>
    <row r="273" spans="1:6">
      <c r="A273" s="19">
        <v>262</v>
      </c>
      <c r="B273" s="11" t="s">
        <v>281</v>
      </c>
      <c r="C273" s="10" t="s">
        <v>16</v>
      </c>
      <c r="D273" s="6">
        <v>1</v>
      </c>
      <c r="E273" s="21">
        <v>460000</v>
      </c>
      <c r="F273" s="32"/>
    </row>
    <row r="274" spans="1:6">
      <c r="A274" s="19">
        <v>263</v>
      </c>
      <c r="B274" s="11" t="s">
        <v>282</v>
      </c>
      <c r="C274" s="10" t="s">
        <v>16</v>
      </c>
      <c r="D274" s="6">
        <v>1</v>
      </c>
      <c r="E274" s="21">
        <v>104000</v>
      </c>
      <c r="F274" s="32"/>
    </row>
    <row r="275" spans="1:6">
      <c r="A275" s="19">
        <v>264</v>
      </c>
      <c r="B275" s="11" t="s">
        <v>283</v>
      </c>
      <c r="C275" s="10" t="s">
        <v>16</v>
      </c>
      <c r="D275" s="6">
        <v>1</v>
      </c>
      <c r="E275" s="21">
        <v>126000</v>
      </c>
      <c r="F275" s="32"/>
    </row>
    <row r="276" spans="1:6">
      <c r="A276" s="19">
        <v>265</v>
      </c>
      <c r="B276" s="11" t="s">
        <v>284</v>
      </c>
      <c r="C276" s="10" t="s">
        <v>16</v>
      </c>
      <c r="D276" s="6">
        <v>1</v>
      </c>
      <c r="E276" s="22" t="s">
        <v>537</v>
      </c>
      <c r="F276" s="32"/>
    </row>
    <row r="277" spans="1:6">
      <c r="A277" s="19">
        <v>266</v>
      </c>
      <c r="B277" s="11" t="s">
        <v>285</v>
      </c>
      <c r="C277" s="10" t="s">
        <v>16</v>
      </c>
      <c r="D277" s="6">
        <v>1</v>
      </c>
      <c r="E277" s="22" t="s">
        <v>537</v>
      </c>
      <c r="F277" s="32"/>
    </row>
    <row r="278" spans="1:6">
      <c r="A278" s="19">
        <v>267</v>
      </c>
      <c r="B278" s="11" t="s">
        <v>286</v>
      </c>
      <c r="C278" s="10" t="s">
        <v>16</v>
      </c>
      <c r="D278" s="6">
        <v>1</v>
      </c>
      <c r="E278" s="21">
        <v>866000</v>
      </c>
      <c r="F278" s="32"/>
    </row>
    <row r="279" spans="1:6">
      <c r="A279" s="19">
        <v>268</v>
      </c>
      <c r="B279" s="11" t="s">
        <v>287</v>
      </c>
      <c r="C279" s="10" t="s">
        <v>16</v>
      </c>
      <c r="D279" s="6">
        <v>1</v>
      </c>
      <c r="E279" s="22" t="s">
        <v>537</v>
      </c>
      <c r="F279" s="32"/>
    </row>
    <row r="280" spans="1:6">
      <c r="A280" s="19">
        <v>269</v>
      </c>
      <c r="B280" s="11" t="s">
        <v>288</v>
      </c>
      <c r="C280" s="10" t="s">
        <v>16</v>
      </c>
      <c r="D280" s="6">
        <v>1</v>
      </c>
      <c r="E280" s="21">
        <v>9663000</v>
      </c>
      <c r="F280" s="32"/>
    </row>
    <row r="281" spans="1:6">
      <c r="A281" s="19">
        <v>270</v>
      </c>
      <c r="B281" s="11" t="s">
        <v>289</v>
      </c>
      <c r="C281" s="10" t="s">
        <v>16</v>
      </c>
      <c r="D281" s="6">
        <v>1</v>
      </c>
      <c r="E281" s="21">
        <v>9663000</v>
      </c>
      <c r="F281" s="32"/>
    </row>
    <row r="282" spans="1:6">
      <c r="A282" s="19">
        <v>271</v>
      </c>
      <c r="B282" s="11" t="s">
        <v>290</v>
      </c>
      <c r="C282" s="10" t="s">
        <v>16</v>
      </c>
      <c r="D282" s="6">
        <v>1</v>
      </c>
      <c r="E282" s="21">
        <v>2809000</v>
      </c>
      <c r="F282" s="32"/>
    </row>
    <row r="283" spans="1:6">
      <c r="A283" s="19">
        <v>272</v>
      </c>
      <c r="B283" s="11" t="s">
        <v>291</v>
      </c>
      <c r="C283" s="10" t="s">
        <v>16</v>
      </c>
      <c r="D283" s="6">
        <v>1</v>
      </c>
      <c r="E283" s="21">
        <v>2208000</v>
      </c>
      <c r="F283" s="32"/>
    </row>
    <row r="284" spans="1:6">
      <c r="A284" s="19">
        <v>273</v>
      </c>
      <c r="B284" s="11" t="s">
        <v>292</v>
      </c>
      <c r="C284" s="10" t="s">
        <v>16</v>
      </c>
      <c r="D284" s="6">
        <v>1</v>
      </c>
      <c r="E284" s="22" t="s">
        <v>537</v>
      </c>
      <c r="F284" s="32"/>
    </row>
    <row r="285" spans="1:6">
      <c r="A285" s="19">
        <v>274</v>
      </c>
      <c r="B285" s="11" t="s">
        <v>293</v>
      </c>
      <c r="C285" s="10" t="s">
        <v>16</v>
      </c>
      <c r="D285" s="6">
        <v>1</v>
      </c>
      <c r="E285" s="21">
        <v>379000</v>
      </c>
      <c r="F285" s="32"/>
    </row>
    <row r="286" spans="1:6">
      <c r="A286" s="19">
        <v>275</v>
      </c>
      <c r="B286" s="11" t="s">
        <v>294</v>
      </c>
      <c r="C286" s="10" t="s">
        <v>27</v>
      </c>
      <c r="D286" s="6">
        <v>1</v>
      </c>
      <c r="E286" s="21">
        <v>2569001</v>
      </c>
      <c r="F286" s="32"/>
    </row>
    <row r="287" spans="1:6">
      <c r="A287" s="19">
        <v>276</v>
      </c>
      <c r="B287" s="11" t="s">
        <v>295</v>
      </c>
      <c r="C287" s="10" t="s">
        <v>16</v>
      </c>
      <c r="D287" s="6">
        <v>1</v>
      </c>
      <c r="E287" s="21">
        <v>341000</v>
      </c>
      <c r="F287" s="32"/>
    </row>
    <row r="288" spans="1:6">
      <c r="A288" s="19">
        <v>277</v>
      </c>
      <c r="B288" s="11" t="s">
        <v>296</v>
      </c>
      <c r="C288" s="10" t="s">
        <v>27</v>
      </c>
      <c r="D288" s="6">
        <v>1</v>
      </c>
      <c r="E288" s="21">
        <v>45999</v>
      </c>
      <c r="F288" s="32"/>
    </row>
    <row r="289" spans="1:6">
      <c r="A289" s="19">
        <v>278</v>
      </c>
      <c r="B289" s="11" t="s">
        <v>297</v>
      </c>
      <c r="C289" s="10" t="s">
        <v>16</v>
      </c>
      <c r="D289" s="6">
        <v>1</v>
      </c>
      <c r="E289" s="21">
        <v>3585000</v>
      </c>
      <c r="F289" s="32"/>
    </row>
    <row r="290" spans="1:6">
      <c r="A290" s="19">
        <v>279</v>
      </c>
      <c r="B290" s="11" t="s">
        <v>298</v>
      </c>
      <c r="C290" s="10" t="s">
        <v>16</v>
      </c>
      <c r="D290" s="6">
        <v>1</v>
      </c>
      <c r="E290" s="21">
        <v>805000</v>
      </c>
      <c r="F290" s="32"/>
    </row>
    <row r="291" spans="1:6">
      <c r="A291" s="19">
        <v>280</v>
      </c>
      <c r="B291" s="11" t="s">
        <v>299</v>
      </c>
      <c r="C291" s="10" t="s">
        <v>16</v>
      </c>
      <c r="D291" s="6">
        <v>1</v>
      </c>
      <c r="E291" s="21">
        <v>127000</v>
      </c>
      <c r="F291" s="32"/>
    </row>
    <row r="292" spans="1:6">
      <c r="A292" s="19">
        <v>281</v>
      </c>
      <c r="B292" s="11" t="s">
        <v>300</v>
      </c>
      <c r="C292" s="10" t="s">
        <v>16</v>
      </c>
      <c r="D292" s="6">
        <v>1</v>
      </c>
      <c r="E292" s="22" t="s">
        <v>538</v>
      </c>
      <c r="F292" s="32"/>
    </row>
    <row r="293" spans="1:6">
      <c r="A293" s="19">
        <v>282</v>
      </c>
      <c r="B293" s="11" t="s">
        <v>301</v>
      </c>
      <c r="C293" s="10" t="s">
        <v>16</v>
      </c>
      <c r="D293" s="6">
        <v>1</v>
      </c>
      <c r="E293" s="21">
        <v>45999</v>
      </c>
      <c r="F293" s="32"/>
    </row>
    <row r="294" spans="1:6">
      <c r="A294" s="19">
        <v>283</v>
      </c>
      <c r="B294" s="11" t="s">
        <v>302</v>
      </c>
      <c r="C294" s="10" t="s">
        <v>16</v>
      </c>
      <c r="D294" s="6">
        <v>1</v>
      </c>
      <c r="E294" s="21">
        <v>661000</v>
      </c>
      <c r="F294" s="32"/>
    </row>
    <row r="295" spans="1:6">
      <c r="A295" s="19">
        <v>284</v>
      </c>
      <c r="B295" s="11" t="s">
        <v>303</v>
      </c>
      <c r="C295" s="10" t="s">
        <v>16</v>
      </c>
      <c r="D295" s="6">
        <v>1</v>
      </c>
      <c r="E295" s="21">
        <v>678000</v>
      </c>
      <c r="F295" s="32"/>
    </row>
    <row r="296" spans="1:6">
      <c r="A296" s="19">
        <v>285</v>
      </c>
      <c r="B296" s="11" t="s">
        <v>304</v>
      </c>
      <c r="C296" s="10" t="s">
        <v>16</v>
      </c>
      <c r="D296" s="6">
        <v>1</v>
      </c>
      <c r="E296" s="21">
        <v>661000</v>
      </c>
      <c r="F296" s="32"/>
    </row>
    <row r="297" spans="1:6">
      <c r="A297" s="19">
        <v>286</v>
      </c>
      <c r="B297" s="11" t="s">
        <v>305</v>
      </c>
      <c r="C297" s="10" t="s">
        <v>16</v>
      </c>
      <c r="D297" s="6">
        <v>1</v>
      </c>
      <c r="E297" s="21">
        <v>678000</v>
      </c>
      <c r="F297" s="32"/>
    </row>
    <row r="298" spans="1:6">
      <c r="A298" s="19">
        <v>287</v>
      </c>
      <c r="B298" s="11" t="s">
        <v>306</v>
      </c>
      <c r="C298" s="10" t="s">
        <v>16</v>
      </c>
      <c r="D298" s="6">
        <v>1</v>
      </c>
      <c r="E298" s="21">
        <v>958000</v>
      </c>
      <c r="F298" s="32"/>
    </row>
    <row r="299" spans="1:6">
      <c r="A299" s="19">
        <v>288</v>
      </c>
      <c r="B299" s="11" t="s">
        <v>307</v>
      </c>
      <c r="C299" s="10" t="s">
        <v>16</v>
      </c>
      <c r="D299" s="6">
        <v>1</v>
      </c>
      <c r="E299" s="21">
        <v>126000</v>
      </c>
      <c r="F299" s="32"/>
    </row>
    <row r="300" spans="1:6">
      <c r="A300" s="19">
        <v>289</v>
      </c>
      <c r="B300" s="11" t="s">
        <v>308</v>
      </c>
      <c r="C300" s="10" t="s">
        <v>16</v>
      </c>
      <c r="D300" s="6">
        <v>1</v>
      </c>
      <c r="E300" s="22" t="s">
        <v>537</v>
      </c>
      <c r="F300" s="32"/>
    </row>
    <row r="301" spans="1:6">
      <c r="A301" s="19">
        <v>290</v>
      </c>
      <c r="B301" s="11" t="s">
        <v>309</v>
      </c>
      <c r="C301" s="10" t="s">
        <v>16</v>
      </c>
      <c r="D301" s="6">
        <v>1</v>
      </c>
      <c r="E301" s="21">
        <v>141000</v>
      </c>
      <c r="F301" s="32"/>
    </row>
    <row r="302" spans="1:6">
      <c r="A302" s="19">
        <v>291</v>
      </c>
      <c r="B302" s="11" t="s">
        <v>310</v>
      </c>
      <c r="C302" s="10" t="s">
        <v>16</v>
      </c>
      <c r="D302" s="6">
        <v>1</v>
      </c>
      <c r="E302" s="21">
        <v>252000</v>
      </c>
      <c r="F302" s="32"/>
    </row>
    <row r="303" spans="1:6">
      <c r="A303" s="19">
        <v>292</v>
      </c>
      <c r="B303" s="11" t="s">
        <v>311</v>
      </c>
      <c r="C303" s="10" t="s">
        <v>16</v>
      </c>
      <c r="D303" s="6">
        <v>1</v>
      </c>
      <c r="E303" s="21">
        <v>25000</v>
      </c>
      <c r="F303" s="32"/>
    </row>
    <row r="304" spans="1:6">
      <c r="A304" s="19">
        <v>293</v>
      </c>
      <c r="B304" s="11" t="s">
        <v>312</v>
      </c>
      <c r="C304" s="10" t="s">
        <v>16</v>
      </c>
      <c r="D304" s="6">
        <v>1</v>
      </c>
      <c r="E304" s="21">
        <v>2043000</v>
      </c>
      <c r="F304" s="32"/>
    </row>
    <row r="305" spans="1:6">
      <c r="A305" s="19">
        <v>294</v>
      </c>
      <c r="B305" s="11" t="s">
        <v>313</v>
      </c>
      <c r="C305" s="10" t="s">
        <v>16</v>
      </c>
      <c r="D305" s="6">
        <v>1</v>
      </c>
      <c r="E305" s="21">
        <v>2043000</v>
      </c>
      <c r="F305" s="32"/>
    </row>
    <row r="306" spans="1:6">
      <c r="A306" s="19">
        <v>295</v>
      </c>
      <c r="B306" s="11" t="s">
        <v>314</v>
      </c>
      <c r="C306" s="10" t="s">
        <v>16</v>
      </c>
      <c r="D306" s="6">
        <v>1</v>
      </c>
      <c r="E306" s="21">
        <v>1135001</v>
      </c>
      <c r="F306" s="32"/>
    </row>
    <row r="307" spans="1:6">
      <c r="A307" s="19">
        <v>296</v>
      </c>
      <c r="B307" s="11" t="s">
        <v>315</v>
      </c>
      <c r="C307" s="10" t="s">
        <v>16</v>
      </c>
      <c r="D307" s="6">
        <v>1</v>
      </c>
      <c r="E307" s="21">
        <v>2809000</v>
      </c>
      <c r="F307" s="32"/>
    </row>
    <row r="308" spans="1:6">
      <c r="A308" s="19">
        <v>297</v>
      </c>
      <c r="B308" s="11" t="s">
        <v>316</v>
      </c>
      <c r="C308" s="10" t="s">
        <v>16</v>
      </c>
      <c r="D308" s="6">
        <v>1</v>
      </c>
      <c r="E308" s="21">
        <v>254000</v>
      </c>
      <c r="F308" s="32"/>
    </row>
    <row r="309" spans="1:6">
      <c r="A309" s="19">
        <v>298</v>
      </c>
      <c r="B309" s="11" t="s">
        <v>317</v>
      </c>
      <c r="C309" s="10" t="s">
        <v>16</v>
      </c>
      <c r="D309" s="6">
        <v>1</v>
      </c>
      <c r="E309" s="21">
        <v>2459001</v>
      </c>
      <c r="F309" s="32"/>
    </row>
    <row r="310" spans="1:6">
      <c r="A310" s="19">
        <v>299</v>
      </c>
      <c r="B310" s="11" t="s">
        <v>318</v>
      </c>
      <c r="C310" s="10" t="s">
        <v>16</v>
      </c>
      <c r="D310" s="6">
        <v>1</v>
      </c>
      <c r="E310" s="21">
        <v>2043000</v>
      </c>
      <c r="F310" s="32"/>
    </row>
    <row r="311" spans="1:6">
      <c r="A311" s="19">
        <v>300</v>
      </c>
      <c r="B311" s="11" t="s">
        <v>319</v>
      </c>
      <c r="C311" s="10" t="s">
        <v>16</v>
      </c>
      <c r="D311" s="6">
        <v>1</v>
      </c>
      <c r="E311" s="21">
        <v>105000</v>
      </c>
      <c r="F311" s="32"/>
    </row>
    <row r="312" spans="1:6">
      <c r="A312" s="19">
        <v>301</v>
      </c>
      <c r="B312" s="11" t="s">
        <v>320</v>
      </c>
      <c r="C312" s="10" t="s">
        <v>16</v>
      </c>
      <c r="D312" s="6">
        <v>1</v>
      </c>
      <c r="E312" s="21">
        <v>348000</v>
      </c>
      <c r="F312" s="32"/>
    </row>
    <row r="313" spans="1:6">
      <c r="A313" s="19">
        <v>302</v>
      </c>
      <c r="B313" s="11" t="s">
        <v>321</v>
      </c>
      <c r="C313" s="10" t="s">
        <v>16</v>
      </c>
      <c r="D313" s="6">
        <v>1</v>
      </c>
      <c r="E313" s="21">
        <v>348000</v>
      </c>
      <c r="F313" s="32"/>
    </row>
    <row r="314" spans="1:6">
      <c r="A314" s="19">
        <v>303</v>
      </c>
      <c r="B314" s="11" t="s">
        <v>322</v>
      </c>
      <c r="C314" s="10" t="s">
        <v>16</v>
      </c>
      <c r="D314" s="6">
        <v>1</v>
      </c>
      <c r="E314" s="21">
        <v>348000</v>
      </c>
      <c r="F314" s="32"/>
    </row>
    <row r="315" spans="1:6">
      <c r="A315" s="19">
        <v>304</v>
      </c>
      <c r="B315" s="11" t="s">
        <v>323</v>
      </c>
      <c r="C315" s="10" t="s">
        <v>16</v>
      </c>
      <c r="D315" s="6">
        <v>1</v>
      </c>
      <c r="E315" s="21">
        <v>365000</v>
      </c>
      <c r="F315" s="32"/>
    </row>
    <row r="316" spans="1:6">
      <c r="A316" s="19">
        <v>305</v>
      </c>
      <c r="B316" s="11" t="s">
        <v>324</v>
      </c>
      <c r="C316" s="10" t="s">
        <v>16</v>
      </c>
      <c r="D316" s="6">
        <v>1</v>
      </c>
      <c r="E316" s="21">
        <v>1066000</v>
      </c>
      <c r="F316" s="32"/>
    </row>
    <row r="317" spans="1:6">
      <c r="A317" s="19">
        <v>306</v>
      </c>
      <c r="B317" s="11" t="s">
        <v>325</v>
      </c>
      <c r="C317" s="10" t="s">
        <v>16</v>
      </c>
      <c r="D317" s="6">
        <v>1</v>
      </c>
      <c r="E317" s="21">
        <v>113000</v>
      </c>
      <c r="F317" s="32"/>
    </row>
    <row r="318" spans="1:6">
      <c r="A318" s="19">
        <v>307</v>
      </c>
      <c r="B318" s="11" t="s">
        <v>326</v>
      </c>
      <c r="C318" s="10" t="s">
        <v>16</v>
      </c>
      <c r="D318" s="6">
        <v>1</v>
      </c>
      <c r="E318" s="21">
        <v>733000</v>
      </c>
      <c r="F318" s="32"/>
    </row>
    <row r="319" spans="1:6">
      <c r="A319" s="19">
        <v>308</v>
      </c>
      <c r="B319" s="11" t="s">
        <v>327</v>
      </c>
      <c r="C319" s="10" t="s">
        <v>16</v>
      </c>
      <c r="D319" s="6">
        <v>1</v>
      </c>
      <c r="E319" s="21">
        <v>2324000</v>
      </c>
      <c r="F319" s="32"/>
    </row>
    <row r="320" spans="1:6">
      <c r="A320" s="19">
        <v>309</v>
      </c>
      <c r="B320" s="11" t="s">
        <v>328</v>
      </c>
      <c r="C320" s="10" t="s">
        <v>16</v>
      </c>
      <c r="D320" s="6">
        <v>1</v>
      </c>
      <c r="E320" s="21">
        <v>3734999</v>
      </c>
      <c r="F320" s="32"/>
    </row>
    <row r="321" spans="1:6">
      <c r="A321" s="19">
        <v>310</v>
      </c>
      <c r="B321" s="11" t="s">
        <v>329</v>
      </c>
      <c r="C321" s="10" t="s">
        <v>16</v>
      </c>
      <c r="D321" s="6">
        <v>1</v>
      </c>
      <c r="E321" s="21">
        <v>4649000</v>
      </c>
      <c r="F321" s="32"/>
    </row>
    <row r="322" spans="1:6">
      <c r="A322" s="19">
        <v>311</v>
      </c>
      <c r="B322" s="11" t="s">
        <v>330</v>
      </c>
      <c r="C322" s="10" t="s">
        <v>16</v>
      </c>
      <c r="D322" s="6">
        <v>1</v>
      </c>
      <c r="E322" s="21">
        <v>2275000</v>
      </c>
      <c r="F322" s="32"/>
    </row>
    <row r="323" spans="1:6">
      <c r="A323" s="19">
        <v>312</v>
      </c>
      <c r="B323" s="11" t="s">
        <v>331</v>
      </c>
      <c r="C323" s="10" t="s">
        <v>16</v>
      </c>
      <c r="D323" s="6">
        <v>1</v>
      </c>
      <c r="E323" s="21">
        <v>2459001</v>
      </c>
      <c r="F323" s="32"/>
    </row>
    <row r="324" spans="1:6">
      <c r="A324" s="19">
        <v>313</v>
      </c>
      <c r="B324" s="11" t="s">
        <v>332</v>
      </c>
      <c r="C324" s="10" t="s">
        <v>16</v>
      </c>
      <c r="D324" s="6">
        <v>1</v>
      </c>
      <c r="E324" s="21">
        <v>145000</v>
      </c>
      <c r="F324" s="32"/>
    </row>
    <row r="325" spans="1:6">
      <c r="A325" s="19">
        <v>314</v>
      </c>
      <c r="B325" s="11" t="s">
        <v>333</v>
      </c>
      <c r="C325" s="10" t="s">
        <v>16</v>
      </c>
      <c r="D325" s="6">
        <v>1</v>
      </c>
      <c r="E325" s="21">
        <v>12000</v>
      </c>
      <c r="F325" s="32"/>
    </row>
    <row r="326" spans="1:6">
      <c r="A326" s="19">
        <v>315</v>
      </c>
      <c r="B326" s="11" t="s">
        <v>334</v>
      </c>
      <c r="C326" s="10" t="s">
        <v>16</v>
      </c>
      <c r="D326" s="6">
        <v>1</v>
      </c>
      <c r="E326" s="21">
        <v>979933</v>
      </c>
      <c r="F326" s="32"/>
    </row>
    <row r="327" spans="1:6">
      <c r="A327" s="19">
        <v>316</v>
      </c>
      <c r="B327" s="11" t="s">
        <v>335</v>
      </c>
      <c r="C327" s="10" t="s">
        <v>16</v>
      </c>
      <c r="D327" s="6">
        <v>1</v>
      </c>
      <c r="E327" s="21">
        <v>722000</v>
      </c>
      <c r="F327" s="32"/>
    </row>
    <row r="328" spans="1:6">
      <c r="A328" s="19">
        <v>317</v>
      </c>
      <c r="B328" s="11" t="s">
        <v>336</v>
      </c>
      <c r="C328" s="10" t="s">
        <v>16</v>
      </c>
      <c r="D328" s="6">
        <v>1</v>
      </c>
      <c r="E328" s="21">
        <v>86000</v>
      </c>
      <c r="F328" s="32"/>
    </row>
    <row r="329" spans="1:6">
      <c r="A329" s="19">
        <v>318</v>
      </c>
      <c r="B329" s="11" t="s">
        <v>337</v>
      </c>
      <c r="C329" s="10" t="s">
        <v>16</v>
      </c>
      <c r="D329" s="6">
        <v>1</v>
      </c>
      <c r="E329" s="21">
        <v>95000</v>
      </c>
      <c r="F329" s="32"/>
    </row>
    <row r="330" spans="1:6">
      <c r="A330" s="19">
        <v>319</v>
      </c>
      <c r="B330" s="11" t="s">
        <v>338</v>
      </c>
      <c r="C330" s="10" t="s">
        <v>27</v>
      </c>
      <c r="D330" s="6">
        <v>1</v>
      </c>
      <c r="E330" s="21">
        <v>95000</v>
      </c>
      <c r="F330" s="32"/>
    </row>
    <row r="331" spans="1:6">
      <c r="A331" s="19">
        <v>320</v>
      </c>
      <c r="B331" s="11" t="s">
        <v>339</v>
      </c>
      <c r="C331" s="10" t="s">
        <v>16</v>
      </c>
      <c r="D331" s="6">
        <v>1</v>
      </c>
      <c r="E331" s="21">
        <v>74000</v>
      </c>
      <c r="F331" s="32"/>
    </row>
    <row r="332" spans="1:6">
      <c r="A332" s="19">
        <v>321</v>
      </c>
      <c r="B332" s="11" t="s">
        <v>340</v>
      </c>
      <c r="C332" s="10" t="s">
        <v>27</v>
      </c>
      <c r="D332" s="6">
        <v>1</v>
      </c>
      <c r="E332" s="21">
        <v>11000</v>
      </c>
      <c r="F332" s="32"/>
    </row>
    <row r="333" spans="1:6">
      <c r="A333" s="19">
        <v>322</v>
      </c>
      <c r="B333" s="11" t="s">
        <v>341</v>
      </c>
      <c r="C333" s="10" t="s">
        <v>16</v>
      </c>
      <c r="D333" s="6">
        <v>1</v>
      </c>
      <c r="E333" s="21">
        <v>76001</v>
      </c>
      <c r="F333" s="32"/>
    </row>
    <row r="334" spans="1:6">
      <c r="A334" s="19">
        <v>323</v>
      </c>
      <c r="B334" s="11" t="s">
        <v>342</v>
      </c>
      <c r="C334" s="10" t="s">
        <v>16</v>
      </c>
      <c r="D334" s="6">
        <v>1</v>
      </c>
      <c r="E334" s="21">
        <v>60000</v>
      </c>
      <c r="F334" s="32"/>
    </row>
    <row r="335" spans="1:6">
      <c r="A335" s="19">
        <v>324</v>
      </c>
      <c r="B335" s="11" t="s">
        <v>343</v>
      </c>
      <c r="C335" s="10" t="s">
        <v>16</v>
      </c>
      <c r="D335" s="6">
        <v>1</v>
      </c>
      <c r="E335" s="21">
        <v>42999</v>
      </c>
      <c r="F335" s="32"/>
    </row>
    <row r="336" spans="1:6">
      <c r="A336" s="19">
        <v>325</v>
      </c>
      <c r="B336" s="11" t="s">
        <v>344</v>
      </c>
      <c r="C336" s="10" t="s">
        <v>16</v>
      </c>
      <c r="D336" s="6">
        <v>1</v>
      </c>
      <c r="E336" s="21">
        <v>11000</v>
      </c>
      <c r="F336" s="32"/>
    </row>
    <row r="337" spans="1:6">
      <c r="A337" s="19">
        <v>326</v>
      </c>
      <c r="B337" s="11" t="s">
        <v>345</v>
      </c>
      <c r="C337" s="10" t="s">
        <v>16</v>
      </c>
      <c r="D337" s="6">
        <v>1</v>
      </c>
      <c r="E337" s="21">
        <v>11000</v>
      </c>
      <c r="F337" s="32"/>
    </row>
    <row r="338" spans="1:6">
      <c r="A338" s="19">
        <v>327</v>
      </c>
      <c r="B338" s="11" t="s">
        <v>346</v>
      </c>
      <c r="C338" s="10" t="s">
        <v>20</v>
      </c>
      <c r="D338" s="6">
        <v>1</v>
      </c>
      <c r="E338" s="21">
        <v>28000</v>
      </c>
      <c r="F338" s="32"/>
    </row>
    <row r="339" spans="1:6">
      <c r="A339" s="19">
        <v>328</v>
      </c>
      <c r="B339" s="11" t="s">
        <v>347</v>
      </c>
      <c r="C339" s="10" t="s">
        <v>20</v>
      </c>
      <c r="D339" s="6">
        <v>1</v>
      </c>
      <c r="E339" s="21">
        <v>85001</v>
      </c>
      <c r="F339" s="32"/>
    </row>
    <row r="340" spans="1:6">
      <c r="A340" s="19">
        <v>329</v>
      </c>
      <c r="B340" s="11" t="s">
        <v>348</v>
      </c>
      <c r="C340" s="10" t="s">
        <v>20</v>
      </c>
      <c r="D340" s="6">
        <v>1</v>
      </c>
      <c r="E340" s="21">
        <v>42999</v>
      </c>
      <c r="F340" s="32"/>
    </row>
    <row r="341" spans="1:6">
      <c r="A341" s="19">
        <v>330</v>
      </c>
      <c r="B341" s="11" t="s">
        <v>349</v>
      </c>
      <c r="C341" s="10" t="s">
        <v>16</v>
      </c>
      <c r="D341" s="6">
        <v>1</v>
      </c>
      <c r="E341" s="21">
        <v>227000</v>
      </c>
      <c r="F341" s="32"/>
    </row>
    <row r="342" spans="1:6">
      <c r="A342" s="19">
        <v>331</v>
      </c>
      <c r="B342" s="11" t="s">
        <v>350</v>
      </c>
      <c r="C342" s="10" t="s">
        <v>16</v>
      </c>
      <c r="D342" s="6">
        <v>1</v>
      </c>
      <c r="E342" s="21">
        <v>75000</v>
      </c>
      <c r="F342" s="32"/>
    </row>
    <row r="343" spans="1:6">
      <c r="A343" s="19">
        <v>332</v>
      </c>
      <c r="B343" s="11" t="s">
        <v>351</v>
      </c>
      <c r="C343" s="10" t="s">
        <v>16</v>
      </c>
      <c r="D343" s="6">
        <v>1</v>
      </c>
      <c r="E343" s="22" t="s">
        <v>537</v>
      </c>
      <c r="F343" s="32"/>
    </row>
    <row r="344" spans="1:6">
      <c r="A344" s="19">
        <v>333</v>
      </c>
      <c r="B344" s="11" t="s">
        <v>352</v>
      </c>
      <c r="C344" s="10" t="s">
        <v>16</v>
      </c>
      <c r="D344" s="6">
        <v>1</v>
      </c>
      <c r="E344" s="21">
        <v>76001</v>
      </c>
      <c r="F344" s="32"/>
    </row>
    <row r="345" spans="1:6">
      <c r="A345" s="19">
        <v>334</v>
      </c>
      <c r="B345" s="11" t="s">
        <v>353</v>
      </c>
      <c r="C345" s="10" t="s">
        <v>16</v>
      </c>
      <c r="D345" s="6">
        <v>1</v>
      </c>
      <c r="E345" s="21">
        <v>85001</v>
      </c>
      <c r="F345" s="32"/>
    </row>
    <row r="346" spans="1:6">
      <c r="A346" s="19">
        <v>335</v>
      </c>
      <c r="B346" s="11" t="s">
        <v>354</v>
      </c>
      <c r="C346" s="10" t="s">
        <v>16</v>
      </c>
      <c r="D346" s="6">
        <v>1</v>
      </c>
      <c r="E346" s="21">
        <v>75000</v>
      </c>
      <c r="F346" s="32"/>
    </row>
    <row r="347" spans="1:6">
      <c r="A347" s="19">
        <v>336</v>
      </c>
      <c r="B347" s="11" t="s">
        <v>355</v>
      </c>
      <c r="C347" s="10" t="s">
        <v>16</v>
      </c>
      <c r="D347" s="6">
        <v>1</v>
      </c>
      <c r="E347" s="21">
        <v>75000</v>
      </c>
      <c r="F347" s="32"/>
    </row>
    <row r="348" spans="1:6">
      <c r="A348" s="19">
        <v>337</v>
      </c>
      <c r="B348" s="11" t="s">
        <v>356</v>
      </c>
      <c r="C348" s="10" t="s">
        <v>16</v>
      </c>
      <c r="D348" s="6">
        <v>1</v>
      </c>
      <c r="E348" s="21">
        <v>60000</v>
      </c>
      <c r="F348" s="32"/>
    </row>
    <row r="349" spans="1:6">
      <c r="A349" s="19">
        <v>338</v>
      </c>
      <c r="B349" s="11" t="s">
        <v>357</v>
      </c>
      <c r="C349" s="10" t="s">
        <v>16</v>
      </c>
      <c r="D349" s="6">
        <v>1</v>
      </c>
      <c r="E349" s="21">
        <v>95000</v>
      </c>
      <c r="F349" s="32"/>
    </row>
    <row r="350" spans="1:6">
      <c r="A350" s="19">
        <v>339</v>
      </c>
      <c r="B350" s="11" t="s">
        <v>358</v>
      </c>
      <c r="C350" s="10" t="s">
        <v>16</v>
      </c>
      <c r="D350" s="6">
        <v>1</v>
      </c>
      <c r="E350" s="21">
        <v>65000</v>
      </c>
      <c r="F350" s="32"/>
    </row>
    <row r="351" spans="1:6">
      <c r="A351" s="19">
        <v>340</v>
      </c>
      <c r="B351" s="11" t="s">
        <v>359</v>
      </c>
      <c r="C351" s="10" t="s">
        <v>16</v>
      </c>
      <c r="D351" s="6">
        <v>1</v>
      </c>
      <c r="E351" s="22" t="s">
        <v>537</v>
      </c>
      <c r="F351" s="32"/>
    </row>
    <row r="352" spans="1:6">
      <c r="A352" s="19">
        <v>341</v>
      </c>
      <c r="B352" s="11" t="s">
        <v>360</v>
      </c>
      <c r="C352" s="10" t="s">
        <v>16</v>
      </c>
      <c r="D352" s="6">
        <v>1</v>
      </c>
      <c r="E352" s="21">
        <v>340000</v>
      </c>
      <c r="F352" s="32"/>
    </row>
    <row r="353" spans="1:6">
      <c r="A353" s="19">
        <v>342</v>
      </c>
      <c r="B353" s="11" t="s">
        <v>361</v>
      </c>
      <c r="C353" s="10" t="s">
        <v>16</v>
      </c>
      <c r="D353" s="6">
        <v>1</v>
      </c>
      <c r="E353" s="22" t="s">
        <v>537</v>
      </c>
      <c r="F353" s="32"/>
    </row>
    <row r="354" spans="1:6">
      <c r="A354" s="19">
        <v>343</v>
      </c>
      <c r="B354" s="11" t="s">
        <v>362</v>
      </c>
      <c r="C354" s="10" t="s">
        <v>16</v>
      </c>
      <c r="D354" s="6">
        <v>1</v>
      </c>
      <c r="E354" s="21">
        <v>321000</v>
      </c>
      <c r="F354" s="32"/>
    </row>
    <row r="355" spans="1:6">
      <c r="A355" s="19">
        <v>344</v>
      </c>
      <c r="B355" s="11" t="s">
        <v>363</v>
      </c>
      <c r="C355" s="10" t="s">
        <v>16</v>
      </c>
      <c r="D355" s="6">
        <v>1</v>
      </c>
      <c r="E355" s="21">
        <v>321000</v>
      </c>
      <c r="F355" s="32"/>
    </row>
    <row r="356" spans="1:6">
      <c r="A356" s="19">
        <v>345</v>
      </c>
      <c r="B356" s="11" t="s">
        <v>364</v>
      </c>
      <c r="C356" s="10" t="s">
        <v>16</v>
      </c>
      <c r="D356" s="6">
        <v>1</v>
      </c>
      <c r="E356" s="22" t="s">
        <v>537</v>
      </c>
      <c r="F356" s="32"/>
    </row>
    <row r="357" spans="1:6">
      <c r="A357" s="19">
        <v>346</v>
      </c>
      <c r="B357" s="11" t="s">
        <v>365</v>
      </c>
      <c r="C357" s="10" t="s">
        <v>16</v>
      </c>
      <c r="D357" s="6">
        <v>1</v>
      </c>
      <c r="E357" s="22" t="s">
        <v>537</v>
      </c>
      <c r="F357" s="32"/>
    </row>
    <row r="358" spans="1:6">
      <c r="A358" s="19">
        <v>347</v>
      </c>
      <c r="B358" s="11" t="s">
        <v>366</v>
      </c>
      <c r="C358" s="10" t="s">
        <v>16</v>
      </c>
      <c r="D358" s="6">
        <v>1</v>
      </c>
      <c r="E358" s="22" t="s">
        <v>537</v>
      </c>
      <c r="F358" s="35"/>
    </row>
    <row r="359" spans="1:6">
      <c r="A359" s="19">
        <v>348</v>
      </c>
      <c r="B359" s="11" t="s">
        <v>367</v>
      </c>
      <c r="C359" s="10" t="s">
        <v>16</v>
      </c>
      <c r="D359" s="6">
        <v>1</v>
      </c>
      <c r="E359" s="22" t="s">
        <v>537</v>
      </c>
      <c r="F359" s="35"/>
    </row>
    <row r="360" spans="1:6">
      <c r="A360" s="19">
        <v>349</v>
      </c>
      <c r="B360" s="11" t="s">
        <v>368</v>
      </c>
      <c r="C360" s="10" t="s">
        <v>16</v>
      </c>
      <c r="D360" s="6">
        <v>1</v>
      </c>
      <c r="E360" s="22" t="s">
        <v>537</v>
      </c>
      <c r="F360" s="35"/>
    </row>
    <row r="361" spans="1:6">
      <c r="A361" s="19">
        <v>350</v>
      </c>
      <c r="B361" s="11" t="s">
        <v>369</v>
      </c>
      <c r="C361" s="10" t="s">
        <v>16</v>
      </c>
      <c r="D361" s="6">
        <v>1</v>
      </c>
      <c r="E361" s="21">
        <v>344000</v>
      </c>
      <c r="F361" s="35"/>
    </row>
    <row r="362" spans="1:6">
      <c r="A362" s="19">
        <v>351</v>
      </c>
      <c r="B362" s="11" t="s">
        <v>370</v>
      </c>
      <c r="C362" s="10" t="s">
        <v>16</v>
      </c>
      <c r="D362" s="6">
        <v>1</v>
      </c>
      <c r="E362" s="21">
        <v>297000</v>
      </c>
      <c r="F362" s="35"/>
    </row>
    <row r="363" spans="1:6">
      <c r="A363" s="19">
        <v>352</v>
      </c>
      <c r="B363" s="11" t="s">
        <v>371</v>
      </c>
      <c r="C363" s="10" t="s">
        <v>16</v>
      </c>
      <c r="D363" s="6">
        <v>1</v>
      </c>
      <c r="E363" s="21">
        <v>297000</v>
      </c>
      <c r="F363" s="35"/>
    </row>
    <row r="364" spans="1:6">
      <c r="A364" s="19">
        <v>353</v>
      </c>
      <c r="B364" s="11" t="s">
        <v>372</v>
      </c>
      <c r="C364" s="10" t="s">
        <v>16</v>
      </c>
      <c r="D364" s="6">
        <v>1</v>
      </c>
      <c r="E364" s="21">
        <v>696000</v>
      </c>
      <c r="F364" s="35"/>
    </row>
    <row r="365" spans="1:6">
      <c r="A365" s="19">
        <v>354</v>
      </c>
      <c r="B365" s="11" t="s">
        <v>373</v>
      </c>
      <c r="C365" s="10" t="s">
        <v>16</v>
      </c>
      <c r="D365" s="6">
        <v>1</v>
      </c>
      <c r="E365" s="22" t="s">
        <v>537</v>
      </c>
      <c r="F365" s="35"/>
    </row>
    <row r="366" spans="1:6">
      <c r="A366" s="19">
        <v>355</v>
      </c>
      <c r="B366" s="11" t="s">
        <v>374</v>
      </c>
      <c r="C366" s="10" t="s">
        <v>16</v>
      </c>
      <c r="D366" s="6">
        <v>1</v>
      </c>
      <c r="E366" s="21">
        <v>1591000</v>
      </c>
      <c r="F366" s="35"/>
    </row>
    <row r="367" spans="1:6">
      <c r="A367" s="19">
        <v>356</v>
      </c>
      <c r="B367" s="11" t="s">
        <v>375</v>
      </c>
      <c r="C367" s="10" t="s">
        <v>16</v>
      </c>
      <c r="D367" s="6">
        <v>1</v>
      </c>
      <c r="E367" s="22" t="s">
        <v>537</v>
      </c>
      <c r="F367" s="35"/>
    </row>
    <row r="368" spans="1:6">
      <c r="A368" s="19">
        <v>357</v>
      </c>
      <c r="B368" s="11" t="s">
        <v>376</v>
      </c>
      <c r="C368" s="10" t="s">
        <v>16</v>
      </c>
      <c r="D368" s="6">
        <v>1</v>
      </c>
      <c r="E368" s="21">
        <v>305001</v>
      </c>
      <c r="F368" s="35"/>
    </row>
    <row r="369" spans="1:6">
      <c r="A369" s="19">
        <v>358</v>
      </c>
      <c r="B369" s="11" t="s">
        <v>377</v>
      </c>
      <c r="C369" s="10" t="s">
        <v>16</v>
      </c>
      <c r="D369" s="6">
        <v>1</v>
      </c>
      <c r="E369" s="21">
        <v>65000</v>
      </c>
      <c r="F369" s="35"/>
    </row>
    <row r="370" spans="1:6">
      <c r="A370" s="19">
        <v>359</v>
      </c>
      <c r="B370" s="11" t="s">
        <v>378</v>
      </c>
      <c r="C370" s="10" t="s">
        <v>16</v>
      </c>
      <c r="D370" s="6">
        <v>1</v>
      </c>
      <c r="E370" s="22" t="s">
        <v>537</v>
      </c>
      <c r="F370" s="35"/>
    </row>
    <row r="371" spans="1:6">
      <c r="A371" s="19">
        <v>360</v>
      </c>
      <c r="B371" s="11" t="s">
        <v>379</v>
      </c>
      <c r="C371" s="10" t="s">
        <v>16</v>
      </c>
      <c r="D371" s="6">
        <v>1</v>
      </c>
      <c r="E371" s="22" t="s">
        <v>537</v>
      </c>
      <c r="F371" s="35"/>
    </row>
    <row r="372" spans="1:6">
      <c r="A372" s="19">
        <v>361</v>
      </c>
      <c r="B372" s="11" t="s">
        <v>380</v>
      </c>
      <c r="C372" s="10" t="s">
        <v>16</v>
      </c>
      <c r="D372" s="6">
        <v>1</v>
      </c>
      <c r="E372" s="22" t="s">
        <v>537</v>
      </c>
      <c r="F372" s="35"/>
    </row>
    <row r="373" spans="1:6">
      <c r="A373" s="19">
        <v>362</v>
      </c>
      <c r="B373" s="11" t="s">
        <v>381</v>
      </c>
      <c r="C373" s="10" t="s">
        <v>16</v>
      </c>
      <c r="D373" s="6">
        <v>1</v>
      </c>
      <c r="E373" s="22" t="s">
        <v>537</v>
      </c>
      <c r="F373" s="35"/>
    </row>
    <row r="374" spans="1:6">
      <c r="A374" s="19">
        <v>363</v>
      </c>
      <c r="B374" s="11" t="s">
        <v>382</v>
      </c>
      <c r="C374" s="10" t="s">
        <v>16</v>
      </c>
      <c r="D374" s="6">
        <v>1</v>
      </c>
      <c r="E374" s="22" t="s">
        <v>537</v>
      </c>
      <c r="F374" s="35"/>
    </row>
    <row r="375" spans="1:6">
      <c r="A375" s="19">
        <v>364</v>
      </c>
      <c r="B375" s="11" t="s">
        <v>383</v>
      </c>
      <c r="C375" s="10" t="s">
        <v>16</v>
      </c>
      <c r="D375" s="6">
        <v>1</v>
      </c>
      <c r="E375" s="21">
        <v>214000</v>
      </c>
      <c r="F375" s="35"/>
    </row>
    <row r="376" spans="1:6">
      <c r="A376" s="19">
        <v>365</v>
      </c>
      <c r="B376" s="11" t="s">
        <v>384</v>
      </c>
      <c r="C376" s="10" t="s">
        <v>16</v>
      </c>
      <c r="D376" s="6">
        <v>1</v>
      </c>
      <c r="E376" s="21">
        <v>201001</v>
      </c>
      <c r="F376" s="35"/>
    </row>
    <row r="377" spans="1:6">
      <c r="A377" s="19">
        <v>366</v>
      </c>
      <c r="B377" s="11" t="s">
        <v>385</v>
      </c>
      <c r="C377" s="10" t="s">
        <v>16</v>
      </c>
      <c r="D377" s="6">
        <v>1</v>
      </c>
      <c r="E377" s="21">
        <v>2043000</v>
      </c>
      <c r="F377" s="35"/>
    </row>
    <row r="378" spans="1:6">
      <c r="A378" s="19">
        <v>367</v>
      </c>
      <c r="B378" s="11" t="s">
        <v>386</v>
      </c>
      <c r="C378" s="10" t="s">
        <v>16</v>
      </c>
      <c r="D378" s="6">
        <v>1</v>
      </c>
      <c r="E378" s="21">
        <v>186795</v>
      </c>
      <c r="F378" s="35"/>
    </row>
    <row r="379" spans="1:6">
      <c r="A379" s="19">
        <v>368</v>
      </c>
      <c r="B379" s="11" t="s">
        <v>387</v>
      </c>
      <c r="C379" s="10" t="s">
        <v>16</v>
      </c>
      <c r="D379" s="6">
        <v>1</v>
      </c>
      <c r="E379" s="21">
        <v>38000</v>
      </c>
      <c r="F379" s="35"/>
    </row>
    <row r="380" spans="1:6">
      <c r="A380" s="19">
        <v>369</v>
      </c>
      <c r="B380" s="11" t="s">
        <v>388</v>
      </c>
      <c r="C380" s="10" t="s">
        <v>16</v>
      </c>
      <c r="D380" s="6">
        <v>1</v>
      </c>
      <c r="E380" s="21">
        <v>718841</v>
      </c>
      <c r="F380" s="35"/>
    </row>
    <row r="381" spans="1:6">
      <c r="A381" s="19">
        <v>370</v>
      </c>
      <c r="B381" s="11" t="s">
        <v>389</v>
      </c>
      <c r="C381" s="10" t="s">
        <v>16</v>
      </c>
      <c r="D381" s="6">
        <v>1</v>
      </c>
      <c r="E381" s="21">
        <v>768000</v>
      </c>
      <c r="F381" s="35"/>
    </row>
    <row r="382" spans="1:6">
      <c r="A382" s="19">
        <v>371</v>
      </c>
      <c r="B382" s="11" t="s">
        <v>390</v>
      </c>
      <c r="C382" s="10" t="s">
        <v>16</v>
      </c>
      <c r="D382" s="6">
        <v>1</v>
      </c>
      <c r="E382" s="21">
        <v>745000</v>
      </c>
      <c r="F382" s="35"/>
    </row>
    <row r="383" spans="1:6">
      <c r="A383" s="19">
        <v>372</v>
      </c>
      <c r="B383" s="11" t="s">
        <v>391</v>
      </c>
      <c r="C383" s="10" t="s">
        <v>16</v>
      </c>
      <c r="D383" s="6">
        <v>1</v>
      </c>
      <c r="E383" s="22" t="s">
        <v>537</v>
      </c>
      <c r="F383" s="35"/>
    </row>
    <row r="384" spans="1:6">
      <c r="A384" s="19">
        <v>373</v>
      </c>
      <c r="B384" s="11" t="s">
        <v>392</v>
      </c>
      <c r="C384" s="10" t="s">
        <v>16</v>
      </c>
      <c r="D384" s="6">
        <v>1</v>
      </c>
      <c r="E384" s="21">
        <v>322000</v>
      </c>
      <c r="F384" s="35"/>
    </row>
    <row r="385" spans="1:6">
      <c r="A385" s="19">
        <v>374</v>
      </c>
      <c r="B385" s="11" t="s">
        <v>393</v>
      </c>
      <c r="C385" s="10" t="s">
        <v>16</v>
      </c>
      <c r="D385" s="6">
        <v>1</v>
      </c>
      <c r="E385" s="21">
        <v>143000</v>
      </c>
      <c r="F385" s="35"/>
    </row>
    <row r="386" spans="1:6">
      <c r="A386" s="19">
        <v>375</v>
      </c>
      <c r="B386" s="11" t="s">
        <v>394</v>
      </c>
      <c r="C386" s="10" t="s">
        <v>16</v>
      </c>
      <c r="D386" s="6">
        <v>1</v>
      </c>
      <c r="E386" s="21">
        <v>434000</v>
      </c>
      <c r="F386" s="35"/>
    </row>
    <row r="387" spans="1:6">
      <c r="A387" s="19">
        <v>376</v>
      </c>
      <c r="B387" s="11" t="s">
        <v>395</v>
      </c>
      <c r="C387" s="10" t="s">
        <v>16</v>
      </c>
      <c r="D387" s="6">
        <v>1</v>
      </c>
      <c r="E387" s="21">
        <v>322000</v>
      </c>
      <c r="F387" s="35"/>
    </row>
    <row r="388" spans="1:6">
      <c r="A388" s="19">
        <v>377</v>
      </c>
      <c r="B388" s="11" t="s">
        <v>396</v>
      </c>
      <c r="C388" s="10" t="s">
        <v>16</v>
      </c>
      <c r="D388" s="6">
        <v>1</v>
      </c>
      <c r="E388" s="21">
        <v>252000</v>
      </c>
      <c r="F388" s="35"/>
    </row>
    <row r="389" spans="1:6">
      <c r="A389" s="19">
        <v>378</v>
      </c>
      <c r="B389" s="11" t="s">
        <v>397</v>
      </c>
      <c r="C389" s="10" t="s">
        <v>16</v>
      </c>
      <c r="D389" s="6">
        <v>1</v>
      </c>
      <c r="E389" s="21">
        <v>315000</v>
      </c>
      <c r="F389" s="35"/>
    </row>
    <row r="390" spans="1:6">
      <c r="A390" s="19">
        <v>379</v>
      </c>
      <c r="B390" s="11" t="s">
        <v>398</v>
      </c>
      <c r="C390" s="10" t="s">
        <v>16</v>
      </c>
      <c r="D390" s="6">
        <v>1</v>
      </c>
      <c r="E390" s="21">
        <v>402999</v>
      </c>
      <c r="F390" s="35"/>
    </row>
    <row r="391" spans="1:6">
      <c r="A391" s="19">
        <v>380</v>
      </c>
      <c r="B391" s="11" t="s">
        <v>399</v>
      </c>
      <c r="C391" s="10" t="s">
        <v>16</v>
      </c>
      <c r="D391" s="6">
        <v>1</v>
      </c>
      <c r="E391" s="21">
        <v>402999</v>
      </c>
      <c r="F391" s="35"/>
    </row>
    <row r="392" spans="1:6">
      <c r="A392" s="19">
        <v>381</v>
      </c>
      <c r="B392" s="11" t="s">
        <v>400</v>
      </c>
      <c r="C392" s="10" t="s">
        <v>16</v>
      </c>
      <c r="D392" s="6">
        <v>1</v>
      </c>
      <c r="E392" s="21">
        <v>745000</v>
      </c>
      <c r="F392" s="35"/>
    </row>
    <row r="393" spans="1:6">
      <c r="A393" s="19">
        <v>382</v>
      </c>
      <c r="B393" s="11" t="s">
        <v>401</v>
      </c>
      <c r="C393" s="10" t="s">
        <v>16</v>
      </c>
      <c r="D393" s="6">
        <v>1</v>
      </c>
      <c r="E393" s="21">
        <v>745000</v>
      </c>
      <c r="F393" s="35"/>
    </row>
    <row r="394" spans="1:6">
      <c r="A394" s="19">
        <v>383</v>
      </c>
      <c r="B394" s="11" t="s">
        <v>402</v>
      </c>
      <c r="C394" s="10" t="s">
        <v>16</v>
      </c>
      <c r="D394" s="6">
        <v>1</v>
      </c>
      <c r="E394" s="21">
        <v>768000</v>
      </c>
      <c r="F394" s="35"/>
    </row>
    <row r="395" spans="1:6">
      <c r="A395" s="19">
        <v>384</v>
      </c>
      <c r="B395" s="11" t="s">
        <v>403</v>
      </c>
      <c r="C395" s="10" t="s">
        <v>16</v>
      </c>
      <c r="D395" s="6">
        <v>1</v>
      </c>
      <c r="E395" s="21">
        <v>745000</v>
      </c>
      <c r="F395" s="35"/>
    </row>
    <row r="396" spans="1:6">
      <c r="A396" s="19">
        <v>385</v>
      </c>
      <c r="B396" s="11" t="s">
        <v>404</v>
      </c>
      <c r="C396" s="10" t="s">
        <v>16</v>
      </c>
      <c r="D396" s="6">
        <v>1</v>
      </c>
      <c r="E396" s="21">
        <v>745000</v>
      </c>
      <c r="F396" s="35"/>
    </row>
    <row r="397" spans="1:6">
      <c r="A397" s="19">
        <v>386</v>
      </c>
      <c r="B397" s="11" t="s">
        <v>405</v>
      </c>
      <c r="C397" s="10" t="s">
        <v>16</v>
      </c>
      <c r="D397" s="6">
        <v>1</v>
      </c>
      <c r="E397" s="21">
        <v>978000</v>
      </c>
      <c r="F397" s="35"/>
    </row>
    <row r="398" spans="1:6">
      <c r="A398" s="19">
        <v>387</v>
      </c>
      <c r="B398" s="11" t="s">
        <v>406</v>
      </c>
      <c r="C398" s="10" t="s">
        <v>16</v>
      </c>
      <c r="D398" s="6">
        <v>1</v>
      </c>
      <c r="E398" s="21">
        <v>126000</v>
      </c>
      <c r="F398" s="35"/>
    </row>
    <row r="399" spans="1:6">
      <c r="A399" s="19">
        <v>388</v>
      </c>
      <c r="B399" s="11" t="s">
        <v>407</v>
      </c>
      <c r="C399" s="10" t="s">
        <v>16</v>
      </c>
      <c r="D399" s="6">
        <v>1</v>
      </c>
      <c r="E399" s="21">
        <v>900001</v>
      </c>
      <c r="F399" s="35"/>
    </row>
    <row r="400" spans="1:6">
      <c r="A400" s="19">
        <v>389</v>
      </c>
      <c r="B400" s="11" t="s">
        <v>408</v>
      </c>
      <c r="C400" s="10" t="s">
        <v>16</v>
      </c>
      <c r="D400" s="6">
        <v>1</v>
      </c>
      <c r="E400" s="21">
        <v>900001</v>
      </c>
      <c r="F400" s="35"/>
    </row>
    <row r="401" spans="1:6">
      <c r="A401" s="19">
        <v>390</v>
      </c>
      <c r="B401" s="11" t="s">
        <v>409</v>
      </c>
      <c r="C401" s="10" t="s">
        <v>16</v>
      </c>
      <c r="D401" s="6">
        <v>1</v>
      </c>
      <c r="E401" s="21">
        <v>252000</v>
      </c>
      <c r="F401" s="35"/>
    </row>
    <row r="402" spans="1:6">
      <c r="A402" s="19">
        <v>391</v>
      </c>
      <c r="B402" s="11" t="s">
        <v>410</v>
      </c>
      <c r="C402" s="10" t="s">
        <v>16</v>
      </c>
      <c r="D402" s="6">
        <v>1</v>
      </c>
      <c r="E402" s="21">
        <v>322000</v>
      </c>
      <c r="F402" s="35"/>
    </row>
    <row r="403" spans="1:6">
      <c r="A403" s="19">
        <v>392</v>
      </c>
      <c r="B403" s="11" t="s">
        <v>411</v>
      </c>
      <c r="C403" s="10" t="s">
        <v>16</v>
      </c>
      <c r="D403" s="6">
        <v>1</v>
      </c>
      <c r="E403" s="21">
        <v>718841</v>
      </c>
      <c r="F403" s="35"/>
    </row>
    <row r="404" spans="1:6">
      <c r="A404" s="19">
        <v>393</v>
      </c>
      <c r="B404" s="11" t="s">
        <v>412</v>
      </c>
      <c r="C404" s="10" t="s">
        <v>16</v>
      </c>
      <c r="D404" s="6">
        <v>1</v>
      </c>
      <c r="E404" s="22" t="s">
        <v>537</v>
      </c>
      <c r="F404" s="35"/>
    </row>
    <row r="405" spans="1:6">
      <c r="A405" s="19">
        <v>394</v>
      </c>
      <c r="B405" s="11" t="s">
        <v>413</v>
      </c>
      <c r="C405" s="10" t="s">
        <v>16</v>
      </c>
      <c r="D405" s="6">
        <v>1</v>
      </c>
      <c r="E405" s="21">
        <v>14069000</v>
      </c>
      <c r="F405" s="35"/>
    </row>
    <row r="406" spans="1:6">
      <c r="A406" s="19">
        <v>395</v>
      </c>
      <c r="B406" s="11" t="s">
        <v>414</v>
      </c>
      <c r="C406" s="10" t="s">
        <v>16</v>
      </c>
      <c r="D406" s="6">
        <v>1</v>
      </c>
      <c r="E406" s="21">
        <v>14069000</v>
      </c>
      <c r="F406" s="35"/>
    </row>
    <row r="407" spans="1:6">
      <c r="A407" s="19">
        <v>396</v>
      </c>
      <c r="B407" s="11" t="s">
        <v>415</v>
      </c>
      <c r="C407" s="10" t="s">
        <v>16</v>
      </c>
      <c r="D407" s="6">
        <v>1</v>
      </c>
      <c r="E407" s="21">
        <v>136850</v>
      </c>
      <c r="F407" s="35"/>
    </row>
    <row r="408" spans="1:6">
      <c r="A408" s="19">
        <v>397</v>
      </c>
      <c r="B408" s="11" t="s">
        <v>416</v>
      </c>
      <c r="C408" s="10" t="s">
        <v>16</v>
      </c>
      <c r="D408" s="6">
        <v>1</v>
      </c>
      <c r="E408" s="22" t="s">
        <v>537</v>
      </c>
      <c r="F408" s="35"/>
    </row>
    <row r="409" spans="1:6">
      <c r="A409" s="19">
        <v>398</v>
      </c>
      <c r="B409" s="11" t="s">
        <v>417</v>
      </c>
      <c r="C409" s="10" t="s">
        <v>16</v>
      </c>
      <c r="D409" s="6">
        <v>1</v>
      </c>
      <c r="E409" s="21">
        <v>155000</v>
      </c>
      <c r="F409" s="35"/>
    </row>
    <row r="410" spans="1:6">
      <c r="A410" s="19">
        <v>399</v>
      </c>
      <c r="B410" s="11" t="s">
        <v>418</v>
      </c>
      <c r="C410" s="10" t="s">
        <v>16</v>
      </c>
      <c r="D410" s="6">
        <v>1</v>
      </c>
      <c r="E410" s="21">
        <v>503000</v>
      </c>
      <c r="F410" s="35"/>
    </row>
    <row r="411" spans="1:6">
      <c r="A411" s="19">
        <v>400</v>
      </c>
      <c r="B411" s="11" t="s">
        <v>419</v>
      </c>
      <c r="C411" s="10" t="s">
        <v>16</v>
      </c>
      <c r="D411" s="6">
        <v>1</v>
      </c>
      <c r="E411" s="21">
        <v>95000</v>
      </c>
      <c r="F411" s="35"/>
    </row>
    <row r="412" spans="1:6">
      <c r="A412" s="19">
        <v>401</v>
      </c>
      <c r="B412" s="11" t="s">
        <v>420</v>
      </c>
      <c r="C412" s="10" t="s">
        <v>16</v>
      </c>
      <c r="D412" s="6">
        <v>1</v>
      </c>
      <c r="E412" s="21">
        <v>523000</v>
      </c>
      <c r="F412" s="35"/>
    </row>
    <row r="413" spans="1:6">
      <c r="A413" s="19">
        <v>402</v>
      </c>
      <c r="B413" s="11" t="s">
        <v>421</v>
      </c>
      <c r="C413" s="10" t="s">
        <v>16</v>
      </c>
      <c r="D413" s="6">
        <v>1</v>
      </c>
      <c r="E413" s="21">
        <v>523000</v>
      </c>
      <c r="F413" s="35"/>
    </row>
    <row r="414" spans="1:6">
      <c r="A414" s="19">
        <v>403</v>
      </c>
      <c r="B414" s="11" t="s">
        <v>422</v>
      </c>
      <c r="C414" s="10" t="s">
        <v>16</v>
      </c>
      <c r="D414" s="6">
        <v>1</v>
      </c>
      <c r="E414" s="21">
        <v>523000</v>
      </c>
      <c r="F414" s="35"/>
    </row>
    <row r="415" spans="1:6">
      <c r="A415" s="19">
        <v>404</v>
      </c>
      <c r="B415" s="11" t="s">
        <v>423</v>
      </c>
      <c r="C415" s="10" t="s">
        <v>16</v>
      </c>
      <c r="D415" s="6">
        <v>1</v>
      </c>
      <c r="E415" s="21">
        <v>328000</v>
      </c>
      <c r="F415" s="35"/>
    </row>
    <row r="416" spans="1:6">
      <c r="A416" s="19">
        <v>405</v>
      </c>
      <c r="B416" s="11" t="s">
        <v>424</v>
      </c>
      <c r="C416" s="10" t="s">
        <v>16</v>
      </c>
      <c r="D416" s="6">
        <v>1</v>
      </c>
      <c r="E416" s="21">
        <v>466000</v>
      </c>
      <c r="F416" s="35"/>
    </row>
    <row r="417" spans="1:6">
      <c r="A417" s="19">
        <v>406</v>
      </c>
      <c r="B417" s="11" t="s">
        <v>425</v>
      </c>
      <c r="C417" s="10" t="s">
        <v>16</v>
      </c>
      <c r="D417" s="6">
        <v>1</v>
      </c>
      <c r="E417" s="21">
        <v>1005000</v>
      </c>
      <c r="F417" s="35"/>
    </row>
    <row r="418" spans="1:6">
      <c r="A418" s="19">
        <v>407</v>
      </c>
      <c r="B418" s="11" t="s">
        <v>426</v>
      </c>
      <c r="C418" s="10" t="s">
        <v>16</v>
      </c>
      <c r="D418" s="6">
        <v>1</v>
      </c>
      <c r="E418" s="21">
        <v>4649000</v>
      </c>
      <c r="F418" s="35"/>
    </row>
    <row r="419" spans="1:6">
      <c r="A419" s="19">
        <v>408</v>
      </c>
      <c r="B419" s="11" t="s">
        <v>427</v>
      </c>
      <c r="C419" s="10" t="s">
        <v>16</v>
      </c>
      <c r="D419" s="6">
        <v>1</v>
      </c>
      <c r="E419" s="21">
        <v>829000</v>
      </c>
      <c r="F419" s="35"/>
    </row>
    <row r="420" spans="1:6">
      <c r="A420" s="19">
        <v>409</v>
      </c>
      <c r="B420" s="11" t="s">
        <v>428</v>
      </c>
      <c r="C420" s="10" t="s">
        <v>16</v>
      </c>
      <c r="D420" s="6">
        <v>1</v>
      </c>
      <c r="E420" s="21">
        <v>414999</v>
      </c>
      <c r="F420" s="35"/>
    </row>
    <row r="421" spans="1:6">
      <c r="A421" s="19">
        <v>410</v>
      </c>
      <c r="B421" s="11" t="s">
        <v>429</v>
      </c>
      <c r="C421" s="10" t="s">
        <v>16</v>
      </c>
      <c r="D421" s="6">
        <v>1</v>
      </c>
      <c r="E421" s="21">
        <v>82001</v>
      </c>
      <c r="F421" s="35"/>
    </row>
    <row r="422" spans="1:6">
      <c r="A422" s="19">
        <v>411</v>
      </c>
      <c r="B422" s="11" t="s">
        <v>430</v>
      </c>
      <c r="C422" s="10" t="s">
        <v>16</v>
      </c>
      <c r="D422" s="6">
        <v>1</v>
      </c>
      <c r="E422" s="21">
        <v>73001</v>
      </c>
      <c r="F422" s="35"/>
    </row>
    <row r="423" spans="1:6">
      <c r="A423" s="19">
        <v>412</v>
      </c>
      <c r="B423" s="11" t="s">
        <v>431</v>
      </c>
      <c r="C423" s="10" t="s">
        <v>16</v>
      </c>
      <c r="D423" s="6">
        <v>1</v>
      </c>
      <c r="E423" s="21">
        <v>96000</v>
      </c>
      <c r="F423" s="35"/>
    </row>
    <row r="424" spans="1:6">
      <c r="A424" s="19">
        <v>413</v>
      </c>
      <c r="B424" s="11" t="s">
        <v>432</v>
      </c>
      <c r="C424" s="10" t="s">
        <v>16</v>
      </c>
      <c r="D424" s="6">
        <v>1</v>
      </c>
      <c r="E424" s="22" t="s">
        <v>537</v>
      </c>
      <c r="F424" s="35"/>
    </row>
    <row r="425" spans="1:6">
      <c r="A425" s="19">
        <v>414</v>
      </c>
      <c r="B425" s="11" t="s">
        <v>433</v>
      </c>
      <c r="C425" s="10" t="s">
        <v>16</v>
      </c>
      <c r="D425" s="6">
        <v>1</v>
      </c>
      <c r="E425" s="21">
        <v>14000</v>
      </c>
      <c r="F425" s="35"/>
    </row>
    <row r="426" spans="1:6">
      <c r="A426" s="19">
        <v>415</v>
      </c>
      <c r="B426" s="11" t="s">
        <v>434</v>
      </c>
      <c r="C426" s="10" t="s">
        <v>16</v>
      </c>
      <c r="D426" s="6">
        <v>1</v>
      </c>
      <c r="E426" s="21">
        <v>476000</v>
      </c>
      <c r="F426" s="35"/>
    </row>
    <row r="427" spans="1:6">
      <c r="A427" s="19">
        <v>416</v>
      </c>
      <c r="B427" s="11" t="s">
        <v>435</v>
      </c>
      <c r="C427" s="10" t="s">
        <v>16</v>
      </c>
      <c r="D427" s="6">
        <v>1</v>
      </c>
      <c r="E427" s="21">
        <v>7735</v>
      </c>
      <c r="F427" s="35"/>
    </row>
    <row r="428" spans="1:6">
      <c r="A428" s="19">
        <v>417</v>
      </c>
      <c r="B428" s="11" t="s">
        <v>436</v>
      </c>
      <c r="C428" s="10" t="s">
        <v>16</v>
      </c>
      <c r="D428" s="6">
        <v>1</v>
      </c>
      <c r="E428" s="21">
        <v>447204</v>
      </c>
      <c r="F428" s="35"/>
    </row>
    <row r="429" spans="1:6">
      <c r="A429" s="19">
        <v>418</v>
      </c>
      <c r="B429" s="11" t="s">
        <v>437</v>
      </c>
      <c r="C429" s="10" t="s">
        <v>16</v>
      </c>
      <c r="D429" s="6">
        <v>1</v>
      </c>
      <c r="E429" s="21">
        <v>447204</v>
      </c>
      <c r="F429" s="35"/>
    </row>
    <row r="430" spans="1:6">
      <c r="A430" s="19">
        <v>419</v>
      </c>
      <c r="B430" s="11" t="s">
        <v>438</v>
      </c>
      <c r="C430" s="10" t="s">
        <v>16</v>
      </c>
      <c r="D430" s="6">
        <v>1</v>
      </c>
      <c r="E430" s="21">
        <v>756999</v>
      </c>
      <c r="F430" s="35"/>
    </row>
    <row r="431" spans="1:6">
      <c r="A431" s="19">
        <v>420</v>
      </c>
      <c r="B431" s="11" t="s">
        <v>439</v>
      </c>
      <c r="C431" s="10" t="s">
        <v>16</v>
      </c>
      <c r="D431" s="6">
        <v>1</v>
      </c>
      <c r="E431" s="21">
        <v>219000</v>
      </c>
      <c r="F431" s="35"/>
    </row>
    <row r="432" spans="1:6">
      <c r="A432" s="19">
        <v>421</v>
      </c>
      <c r="B432" s="11" t="s">
        <v>440</v>
      </c>
      <c r="C432" s="10" t="s">
        <v>16</v>
      </c>
      <c r="D432" s="6">
        <v>1</v>
      </c>
      <c r="E432" s="21">
        <v>2996000</v>
      </c>
      <c r="F432" s="35"/>
    </row>
    <row r="433" spans="1:6">
      <c r="A433" s="19">
        <v>422</v>
      </c>
      <c r="B433" s="11" t="s">
        <v>441</v>
      </c>
      <c r="C433" s="10" t="s">
        <v>16</v>
      </c>
      <c r="D433" s="6">
        <v>1</v>
      </c>
      <c r="E433" s="21">
        <v>1872000</v>
      </c>
      <c r="F433" s="35"/>
    </row>
    <row r="434" spans="1:6">
      <c r="A434" s="19">
        <v>423</v>
      </c>
      <c r="B434" s="11" t="s">
        <v>442</v>
      </c>
      <c r="C434" s="10" t="s">
        <v>16</v>
      </c>
      <c r="D434" s="6">
        <v>1</v>
      </c>
      <c r="E434" s="21">
        <v>302001</v>
      </c>
      <c r="F434" s="35"/>
    </row>
    <row r="435" spans="1:6">
      <c r="A435" s="19">
        <v>424</v>
      </c>
      <c r="B435" s="11" t="s">
        <v>443</v>
      </c>
      <c r="C435" s="10" t="s">
        <v>16</v>
      </c>
      <c r="D435" s="6">
        <v>1</v>
      </c>
      <c r="E435" s="22" t="s">
        <v>537</v>
      </c>
      <c r="F435" s="35"/>
    </row>
    <row r="436" spans="1:6">
      <c r="A436" s="19">
        <v>425</v>
      </c>
      <c r="B436" s="11" t="s">
        <v>444</v>
      </c>
      <c r="C436" s="10" t="s">
        <v>16</v>
      </c>
      <c r="D436" s="6">
        <v>1</v>
      </c>
      <c r="E436" s="21">
        <v>439001</v>
      </c>
      <c r="F436" s="35"/>
    </row>
    <row r="437" spans="1:6">
      <c r="A437" s="19">
        <v>426</v>
      </c>
      <c r="B437" s="11" t="s">
        <v>445</v>
      </c>
      <c r="C437" s="10" t="s">
        <v>16</v>
      </c>
      <c r="D437" s="6">
        <v>1</v>
      </c>
      <c r="E437" s="21">
        <v>6000</v>
      </c>
      <c r="F437" s="35"/>
    </row>
    <row r="438" spans="1:6">
      <c r="A438" s="19">
        <v>427</v>
      </c>
      <c r="B438" s="11" t="s">
        <v>446</v>
      </c>
      <c r="C438" s="10" t="s">
        <v>16</v>
      </c>
      <c r="D438" s="6">
        <v>1</v>
      </c>
      <c r="E438" s="21">
        <v>98000</v>
      </c>
      <c r="F438" s="35"/>
    </row>
    <row r="439" spans="1:6">
      <c r="A439" s="19">
        <v>428</v>
      </c>
      <c r="B439" s="11" t="s">
        <v>447</v>
      </c>
      <c r="C439" s="10" t="s">
        <v>16</v>
      </c>
      <c r="D439" s="6">
        <v>1</v>
      </c>
      <c r="E439" s="21">
        <v>84000</v>
      </c>
      <c r="F439" s="35"/>
    </row>
    <row r="440" spans="1:6">
      <c r="A440" s="19">
        <v>429</v>
      </c>
      <c r="B440" s="11" t="s">
        <v>448</v>
      </c>
      <c r="C440" s="10" t="s">
        <v>16</v>
      </c>
      <c r="D440" s="6">
        <v>1</v>
      </c>
      <c r="E440" s="21">
        <v>158000</v>
      </c>
      <c r="F440" s="35"/>
    </row>
    <row r="441" spans="1:6">
      <c r="A441" s="19">
        <v>430</v>
      </c>
      <c r="B441" s="11" t="s">
        <v>449</v>
      </c>
      <c r="C441" s="10" t="s">
        <v>16</v>
      </c>
      <c r="D441" s="6">
        <v>1</v>
      </c>
      <c r="E441" s="22" t="s">
        <v>537</v>
      </c>
      <c r="F441" s="35"/>
    </row>
    <row r="442" spans="1:6">
      <c r="A442" s="19">
        <v>431</v>
      </c>
      <c r="B442" s="11" t="s">
        <v>450</v>
      </c>
      <c r="C442" s="10" t="s">
        <v>16</v>
      </c>
      <c r="D442" s="6">
        <v>1</v>
      </c>
      <c r="E442" s="22" t="s">
        <v>537</v>
      </c>
      <c r="F442" s="35"/>
    </row>
    <row r="443" spans="1:6">
      <c r="A443" s="19">
        <v>432</v>
      </c>
      <c r="B443" s="11" t="s">
        <v>451</v>
      </c>
      <c r="C443" s="10" t="s">
        <v>16</v>
      </c>
      <c r="D443" s="6">
        <v>1</v>
      </c>
      <c r="E443" s="22" t="s">
        <v>537</v>
      </c>
      <c r="F443" s="35"/>
    </row>
    <row r="444" spans="1:6">
      <c r="A444" s="19">
        <v>433</v>
      </c>
      <c r="B444" s="11" t="s">
        <v>452</v>
      </c>
      <c r="C444" s="10" t="s">
        <v>16</v>
      </c>
      <c r="D444" s="6">
        <v>1</v>
      </c>
      <c r="E444" s="22" t="s">
        <v>537</v>
      </c>
      <c r="F444" s="35"/>
    </row>
    <row r="445" spans="1:6">
      <c r="A445" s="19">
        <v>434</v>
      </c>
      <c r="B445" s="11" t="s">
        <v>453</v>
      </c>
      <c r="C445" s="10" t="s">
        <v>16</v>
      </c>
      <c r="D445" s="6">
        <v>1</v>
      </c>
      <c r="E445" s="21">
        <v>71400</v>
      </c>
      <c r="F445" s="35"/>
    </row>
    <row r="446" spans="1:6">
      <c r="A446" s="19">
        <v>435</v>
      </c>
      <c r="B446" s="11" t="s">
        <v>454</v>
      </c>
      <c r="C446" s="10" t="s">
        <v>16</v>
      </c>
      <c r="D446" s="6">
        <v>1</v>
      </c>
      <c r="E446" s="21">
        <v>261000</v>
      </c>
      <c r="F446" s="35"/>
    </row>
    <row r="447" spans="1:6">
      <c r="A447" s="19">
        <v>436</v>
      </c>
      <c r="B447" s="11" t="s">
        <v>455</v>
      </c>
      <c r="C447" s="10" t="s">
        <v>16</v>
      </c>
      <c r="D447" s="6">
        <v>1</v>
      </c>
      <c r="E447" s="21">
        <v>74970</v>
      </c>
      <c r="F447" s="35"/>
    </row>
    <row r="448" spans="1:6">
      <c r="A448" s="19">
        <v>437</v>
      </c>
      <c r="B448" s="11" t="s">
        <v>456</v>
      </c>
      <c r="C448" s="10" t="s">
        <v>16</v>
      </c>
      <c r="D448" s="6">
        <v>1</v>
      </c>
      <c r="E448" s="21">
        <v>74970</v>
      </c>
      <c r="F448" s="35"/>
    </row>
    <row r="449" spans="1:6">
      <c r="A449" s="19">
        <v>438</v>
      </c>
      <c r="B449" s="11" t="s">
        <v>457</v>
      </c>
      <c r="C449" s="10" t="s">
        <v>16</v>
      </c>
      <c r="D449" s="6">
        <v>1</v>
      </c>
      <c r="E449" s="21">
        <v>63000</v>
      </c>
      <c r="F449" s="35"/>
    </row>
    <row r="450" spans="1:6">
      <c r="A450" s="19">
        <v>439</v>
      </c>
      <c r="B450" s="11" t="s">
        <v>458</v>
      </c>
      <c r="C450" s="10" t="s">
        <v>16</v>
      </c>
      <c r="D450" s="6">
        <v>1</v>
      </c>
      <c r="E450" s="22" t="s">
        <v>537</v>
      </c>
      <c r="F450" s="35"/>
    </row>
    <row r="451" spans="1:6">
      <c r="A451" s="19">
        <v>440</v>
      </c>
      <c r="B451" s="11" t="s">
        <v>459</v>
      </c>
      <c r="C451" s="10" t="s">
        <v>16</v>
      </c>
      <c r="D451" s="6">
        <v>1</v>
      </c>
      <c r="E451" s="21">
        <v>3315000</v>
      </c>
      <c r="F451" s="35"/>
    </row>
    <row r="452" spans="1:6">
      <c r="A452" s="19">
        <v>441</v>
      </c>
      <c r="B452" s="11" t="s">
        <v>460</v>
      </c>
      <c r="C452" s="10" t="s">
        <v>16</v>
      </c>
      <c r="D452" s="6">
        <v>1</v>
      </c>
      <c r="E452" s="21">
        <v>3151920</v>
      </c>
      <c r="F452" s="35"/>
    </row>
    <row r="453" spans="1:6">
      <c r="A453" s="19">
        <v>442</v>
      </c>
      <c r="B453" s="11" t="s">
        <v>461</v>
      </c>
      <c r="C453" s="10" t="s">
        <v>16</v>
      </c>
      <c r="D453" s="6">
        <v>1</v>
      </c>
      <c r="E453" s="22" t="s">
        <v>537</v>
      </c>
      <c r="F453" s="35"/>
    </row>
    <row r="454" spans="1:6" ht="13.5" thickBot="1">
      <c r="A454" s="20">
        <v>443</v>
      </c>
      <c r="B454" s="33" t="s">
        <v>462</v>
      </c>
      <c r="C454" s="34" t="s">
        <v>16</v>
      </c>
      <c r="D454" s="6">
        <v>1</v>
      </c>
      <c r="E454" s="23" t="s">
        <v>537</v>
      </c>
      <c r="F454" s="36"/>
    </row>
    <row r="455" spans="1:6">
      <c r="A455" s="55" t="s">
        <v>465</v>
      </c>
      <c r="B455" s="56"/>
      <c r="C455" s="56"/>
      <c r="D455" s="57"/>
      <c r="E455" s="17">
        <f>SUM(E12:E454)</f>
        <v>416327382</v>
      </c>
      <c r="F455" s="17">
        <f>SUM(F109:F454)</f>
        <v>0</v>
      </c>
    </row>
  </sheetData>
  <mergeCells count="16">
    <mergeCell ref="B9:F9"/>
    <mergeCell ref="A10:F10"/>
    <mergeCell ref="A455:D455"/>
    <mergeCell ref="B6:C6"/>
    <mergeCell ref="D6:D7"/>
    <mergeCell ref="E6:F7"/>
    <mergeCell ref="B7:C7"/>
    <mergeCell ref="B8:C8"/>
    <mergeCell ref="E8:F8"/>
    <mergeCell ref="B5:C5"/>
    <mergeCell ref="E5:F5"/>
    <mergeCell ref="A1:A3"/>
    <mergeCell ref="B1:D3"/>
    <mergeCell ref="E1:F3"/>
    <mergeCell ref="B4:C4"/>
    <mergeCell ref="E4:F4"/>
  </mergeCells>
  <dataValidations count="3"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2:F357" xr:uid="{41F411C5-8745-43DF-B9B1-48621DBA6C48}">
      <formula1>E12</formula1>
    </dataValidation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358:F454 F456:F1048576" xr:uid="{6EC58D6B-691C-491D-80FB-1A4B6817A6AF}">
      <formula1>#REF!</formula1>
    </dataValidation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1 D4:D6 D8" xr:uid="{E1B750D2-B088-41F8-9205-50380DCE6C9C}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0713-4FBD-4BB1-86DB-516B3B669A74}">
  <sheetPr>
    <tabColor theme="5" tint="0.79998168889431442"/>
  </sheetPr>
  <dimension ref="A1:F455"/>
  <sheetViews>
    <sheetView topLeftCell="A414" workbookViewId="0">
      <selection activeCell="F435" sqref="F435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2.28515625" style="1" customWidth="1"/>
    <col min="4" max="4" width="15.140625" style="1" bestFit="1" customWidth="1"/>
    <col min="5" max="5" width="16.7109375" style="1" customWidth="1"/>
    <col min="6" max="6" width="19.42578125" style="1" bestFit="1" customWidth="1"/>
    <col min="7" max="16384" width="11.42578125" style="1"/>
  </cols>
  <sheetData>
    <row r="1" spans="1:6" ht="12.75" customHeight="1">
      <c r="A1" s="41"/>
      <c r="B1" s="42" t="s">
        <v>0</v>
      </c>
      <c r="C1" s="43"/>
      <c r="D1" s="44"/>
      <c r="E1" s="51" t="s">
        <v>9</v>
      </c>
      <c r="F1" s="52"/>
    </row>
    <row r="2" spans="1:6">
      <c r="A2" s="41"/>
      <c r="B2" s="45"/>
      <c r="C2" s="46"/>
      <c r="D2" s="47"/>
      <c r="E2" s="51"/>
      <c r="F2" s="52"/>
    </row>
    <row r="3" spans="1:6">
      <c r="A3" s="41"/>
      <c r="B3" s="48"/>
      <c r="C3" s="49"/>
      <c r="D3" s="50"/>
      <c r="E3" s="53"/>
      <c r="F3" s="54"/>
    </row>
    <row r="4" spans="1:6">
      <c r="A4" s="2" t="s">
        <v>4</v>
      </c>
      <c r="B4" s="39"/>
      <c r="C4" s="39"/>
      <c r="D4" s="3" t="s">
        <v>10</v>
      </c>
      <c r="E4" s="40"/>
      <c r="F4" s="40"/>
    </row>
    <row r="5" spans="1:6" ht="25.5">
      <c r="A5" s="2" t="s">
        <v>1</v>
      </c>
      <c r="B5" s="39"/>
      <c r="C5" s="39"/>
      <c r="D5" s="3" t="s">
        <v>11</v>
      </c>
      <c r="E5" s="40"/>
      <c r="F5" s="40"/>
    </row>
    <row r="6" spans="1:6">
      <c r="A6" s="2" t="s">
        <v>5</v>
      </c>
      <c r="B6" s="39"/>
      <c r="C6" s="39"/>
      <c r="D6" s="64" t="s">
        <v>12</v>
      </c>
      <c r="E6" s="66"/>
      <c r="F6" s="67"/>
    </row>
    <row r="7" spans="1:6">
      <c r="A7" s="2" t="s">
        <v>6</v>
      </c>
      <c r="B7" s="39"/>
      <c r="C7" s="39"/>
      <c r="D7" s="65"/>
      <c r="E7" s="68"/>
      <c r="F7" s="69"/>
    </row>
    <row r="8" spans="1:6">
      <c r="A8" s="4" t="s">
        <v>7</v>
      </c>
      <c r="B8" s="39"/>
      <c r="C8" s="39"/>
      <c r="D8" s="3" t="s">
        <v>13</v>
      </c>
      <c r="E8" s="40"/>
      <c r="F8" s="40"/>
    </row>
    <row r="9" spans="1:6" ht="48" customHeight="1">
      <c r="A9" s="5" t="s">
        <v>8</v>
      </c>
      <c r="B9" s="58" t="s">
        <v>464</v>
      </c>
      <c r="C9" s="59"/>
      <c r="D9" s="59"/>
      <c r="E9" s="59"/>
      <c r="F9" s="60"/>
    </row>
    <row r="10" spans="1:6">
      <c r="A10" s="61" t="s">
        <v>535</v>
      </c>
      <c r="B10" s="62"/>
      <c r="C10" s="62"/>
      <c r="D10" s="62"/>
      <c r="E10" s="62"/>
      <c r="F10" s="63"/>
    </row>
    <row r="11" spans="1:6" ht="51.75" thickBot="1">
      <c r="A11" s="24" t="s">
        <v>2</v>
      </c>
      <c r="B11" s="24" t="s">
        <v>3</v>
      </c>
      <c r="C11" s="24" t="s">
        <v>16</v>
      </c>
      <c r="D11" s="24" t="s">
        <v>463</v>
      </c>
      <c r="E11" s="25" t="s">
        <v>14</v>
      </c>
      <c r="F11" s="24" t="s">
        <v>15</v>
      </c>
    </row>
    <row r="12" spans="1:6">
      <c r="A12" s="26">
        <v>1</v>
      </c>
      <c r="B12" s="27" t="s">
        <v>17</v>
      </c>
      <c r="C12" s="28" t="s">
        <v>16</v>
      </c>
      <c r="D12" s="29">
        <v>1</v>
      </c>
      <c r="E12" s="30">
        <v>110000</v>
      </c>
      <c r="F12" s="31"/>
    </row>
    <row r="13" spans="1:6">
      <c r="A13" s="19">
        <v>2</v>
      </c>
      <c r="B13" s="11" t="s">
        <v>18</v>
      </c>
      <c r="C13" s="10" t="s">
        <v>16</v>
      </c>
      <c r="D13" s="6">
        <v>1</v>
      </c>
      <c r="E13" s="21">
        <v>36999</v>
      </c>
      <c r="F13" s="32"/>
    </row>
    <row r="14" spans="1:6">
      <c r="A14" s="19">
        <v>3</v>
      </c>
      <c r="B14" s="11" t="s">
        <v>19</v>
      </c>
      <c r="C14" s="10" t="s">
        <v>20</v>
      </c>
      <c r="D14" s="6">
        <v>1</v>
      </c>
      <c r="E14" s="21">
        <v>59500</v>
      </c>
      <c r="F14" s="32"/>
    </row>
    <row r="15" spans="1:6">
      <c r="A15" s="19">
        <v>4</v>
      </c>
      <c r="B15" s="11" t="s">
        <v>21</v>
      </c>
      <c r="C15" s="10" t="s">
        <v>20</v>
      </c>
      <c r="D15" s="6">
        <v>1</v>
      </c>
      <c r="E15" s="21">
        <v>59500</v>
      </c>
      <c r="F15" s="32"/>
    </row>
    <row r="16" spans="1:6">
      <c r="A16" s="19">
        <v>5</v>
      </c>
      <c r="B16" s="11" t="s">
        <v>22</v>
      </c>
      <c r="C16" s="10" t="s">
        <v>20</v>
      </c>
      <c r="D16" s="6">
        <v>1</v>
      </c>
      <c r="E16" s="21">
        <v>59500</v>
      </c>
      <c r="F16" s="32"/>
    </row>
    <row r="17" spans="1:6">
      <c r="A17" s="19">
        <v>6</v>
      </c>
      <c r="B17" s="11" t="s">
        <v>23</v>
      </c>
      <c r="C17" s="10" t="s">
        <v>20</v>
      </c>
      <c r="D17" s="6">
        <v>1</v>
      </c>
      <c r="E17" s="21">
        <v>59500</v>
      </c>
      <c r="F17" s="32"/>
    </row>
    <row r="18" spans="1:6">
      <c r="A18" s="19">
        <v>7</v>
      </c>
      <c r="B18" s="11" t="s">
        <v>24</v>
      </c>
      <c r="C18" s="10" t="s">
        <v>16</v>
      </c>
      <c r="D18" s="6">
        <v>1</v>
      </c>
      <c r="E18" s="21">
        <v>357000</v>
      </c>
      <c r="F18" s="32"/>
    </row>
    <row r="19" spans="1:6">
      <c r="A19" s="19">
        <v>8</v>
      </c>
      <c r="B19" s="11" t="s">
        <v>25</v>
      </c>
      <c r="C19" s="10" t="s">
        <v>16</v>
      </c>
      <c r="D19" s="6">
        <v>1</v>
      </c>
      <c r="E19" s="21">
        <v>5789000</v>
      </c>
      <c r="F19" s="32"/>
    </row>
    <row r="20" spans="1:6">
      <c r="A20" s="19">
        <v>9</v>
      </c>
      <c r="B20" s="11" t="s">
        <v>26</v>
      </c>
      <c r="C20" s="10" t="s">
        <v>27</v>
      </c>
      <c r="D20" s="6">
        <v>1</v>
      </c>
      <c r="E20" s="22" t="s">
        <v>537</v>
      </c>
      <c r="F20" s="32"/>
    </row>
    <row r="21" spans="1:6">
      <c r="A21" s="19">
        <v>10</v>
      </c>
      <c r="B21" s="11" t="s">
        <v>28</v>
      </c>
      <c r="C21" s="10" t="s">
        <v>16</v>
      </c>
      <c r="D21" s="6">
        <v>1</v>
      </c>
      <c r="E21" s="21">
        <v>939000</v>
      </c>
      <c r="F21" s="32"/>
    </row>
    <row r="22" spans="1:6">
      <c r="A22" s="19">
        <v>11</v>
      </c>
      <c r="B22" s="11" t="s">
        <v>29</v>
      </c>
      <c r="C22" s="10" t="s">
        <v>27</v>
      </c>
      <c r="D22" s="6">
        <v>1</v>
      </c>
      <c r="E22" s="22" t="s">
        <v>537</v>
      </c>
      <c r="F22" s="32"/>
    </row>
    <row r="23" spans="1:6">
      <c r="A23" s="19">
        <v>12</v>
      </c>
      <c r="B23" s="11" t="s">
        <v>30</v>
      </c>
      <c r="C23" s="10" t="s">
        <v>16</v>
      </c>
      <c r="D23" s="6">
        <v>1</v>
      </c>
      <c r="E23" s="21">
        <v>265000</v>
      </c>
      <c r="F23" s="32"/>
    </row>
    <row r="24" spans="1:6">
      <c r="A24" s="19">
        <v>13</v>
      </c>
      <c r="B24" s="11" t="s">
        <v>31</v>
      </c>
      <c r="C24" s="10" t="s">
        <v>16</v>
      </c>
      <c r="D24" s="6">
        <v>1</v>
      </c>
      <c r="E24" s="21">
        <v>82001</v>
      </c>
      <c r="F24" s="32"/>
    </row>
    <row r="25" spans="1:6">
      <c r="A25" s="19">
        <v>14</v>
      </c>
      <c r="B25" s="11" t="s">
        <v>32</v>
      </c>
      <c r="C25" s="10" t="s">
        <v>16</v>
      </c>
      <c r="D25" s="6">
        <v>1</v>
      </c>
      <c r="E25" s="21">
        <v>448000</v>
      </c>
      <c r="F25" s="32"/>
    </row>
    <row r="26" spans="1:6">
      <c r="A26" s="19">
        <v>15</v>
      </c>
      <c r="B26" s="11" t="s">
        <v>33</v>
      </c>
      <c r="C26" s="10" t="s">
        <v>16</v>
      </c>
      <c r="D26" s="6">
        <v>1</v>
      </c>
      <c r="E26" s="21">
        <v>167999</v>
      </c>
      <c r="F26" s="32"/>
    </row>
    <row r="27" spans="1:6">
      <c r="A27" s="19">
        <v>16</v>
      </c>
      <c r="B27" s="11" t="s">
        <v>34</v>
      </c>
      <c r="C27" s="10" t="s">
        <v>16</v>
      </c>
      <c r="D27" s="6">
        <v>1</v>
      </c>
      <c r="E27" s="21">
        <v>167999</v>
      </c>
      <c r="F27" s="32"/>
    </row>
    <row r="28" spans="1:6">
      <c r="A28" s="19">
        <v>17</v>
      </c>
      <c r="B28" s="11" t="s">
        <v>35</v>
      </c>
      <c r="C28" s="10" t="s">
        <v>16</v>
      </c>
      <c r="D28" s="6">
        <v>1</v>
      </c>
      <c r="E28" s="21">
        <v>384000</v>
      </c>
      <c r="F28" s="32"/>
    </row>
    <row r="29" spans="1:6">
      <c r="A29" s="19">
        <v>18</v>
      </c>
      <c r="B29" s="11" t="s">
        <v>36</v>
      </c>
      <c r="C29" s="10" t="s">
        <v>27</v>
      </c>
      <c r="D29" s="6">
        <v>1</v>
      </c>
      <c r="E29" s="21">
        <v>448000</v>
      </c>
      <c r="F29" s="32"/>
    </row>
    <row r="30" spans="1:6">
      <c r="A30" s="19">
        <v>19</v>
      </c>
      <c r="B30" s="11" t="s">
        <v>37</v>
      </c>
      <c r="C30" s="10" t="s">
        <v>27</v>
      </c>
      <c r="D30" s="6">
        <v>1</v>
      </c>
      <c r="E30" s="21">
        <v>225187</v>
      </c>
      <c r="F30" s="32"/>
    </row>
    <row r="31" spans="1:6">
      <c r="A31" s="19">
        <v>20</v>
      </c>
      <c r="B31" s="11" t="s">
        <v>38</v>
      </c>
      <c r="C31" s="10" t="s">
        <v>16</v>
      </c>
      <c r="D31" s="6">
        <v>1</v>
      </c>
      <c r="E31" s="21">
        <v>1431000</v>
      </c>
      <c r="F31" s="32"/>
    </row>
    <row r="32" spans="1:6">
      <c r="A32" s="19">
        <v>21</v>
      </c>
      <c r="B32" s="11" t="s">
        <v>39</v>
      </c>
      <c r="C32" s="10" t="s">
        <v>27</v>
      </c>
      <c r="D32" s="6">
        <v>1</v>
      </c>
      <c r="E32" s="21">
        <v>1431000</v>
      </c>
      <c r="F32" s="32"/>
    </row>
    <row r="33" spans="1:6">
      <c r="A33" s="19">
        <v>22</v>
      </c>
      <c r="B33" s="11" t="s">
        <v>40</v>
      </c>
      <c r="C33" s="10" t="s">
        <v>27</v>
      </c>
      <c r="D33" s="6">
        <v>1</v>
      </c>
      <c r="E33" s="21">
        <v>5000</v>
      </c>
      <c r="F33" s="32"/>
    </row>
    <row r="34" spans="1:6">
      <c r="A34" s="19">
        <v>23</v>
      </c>
      <c r="B34" s="11" t="s">
        <v>41</v>
      </c>
      <c r="C34" s="10" t="s">
        <v>27</v>
      </c>
      <c r="D34" s="6">
        <v>1</v>
      </c>
      <c r="E34" s="21">
        <v>189001</v>
      </c>
      <c r="F34" s="32"/>
    </row>
    <row r="35" spans="1:6">
      <c r="A35" s="19">
        <v>24</v>
      </c>
      <c r="B35" s="11" t="s">
        <v>42</v>
      </c>
      <c r="C35" s="10" t="s">
        <v>16</v>
      </c>
      <c r="D35" s="6">
        <v>1</v>
      </c>
      <c r="E35" s="21">
        <v>66000</v>
      </c>
      <c r="F35" s="32"/>
    </row>
    <row r="36" spans="1:6">
      <c r="A36" s="19">
        <v>25</v>
      </c>
      <c r="B36" s="11" t="s">
        <v>43</v>
      </c>
      <c r="C36" s="10" t="s">
        <v>16</v>
      </c>
      <c r="D36" s="6">
        <v>1</v>
      </c>
      <c r="E36" s="21">
        <v>23000</v>
      </c>
      <c r="F36" s="32"/>
    </row>
    <row r="37" spans="1:6">
      <c r="A37" s="19">
        <v>26</v>
      </c>
      <c r="B37" s="11" t="s">
        <v>44</v>
      </c>
      <c r="C37" s="10" t="s">
        <v>16</v>
      </c>
      <c r="D37" s="6">
        <v>1</v>
      </c>
      <c r="E37" s="21">
        <v>3932003</v>
      </c>
      <c r="F37" s="32"/>
    </row>
    <row r="38" spans="1:6">
      <c r="A38" s="19">
        <v>27</v>
      </c>
      <c r="B38" s="11" t="s">
        <v>45</v>
      </c>
      <c r="C38" s="10" t="s">
        <v>16</v>
      </c>
      <c r="D38" s="6">
        <v>1</v>
      </c>
      <c r="E38" s="21">
        <v>4185000</v>
      </c>
      <c r="F38" s="32"/>
    </row>
    <row r="39" spans="1:6">
      <c r="A39" s="19">
        <v>28</v>
      </c>
      <c r="B39" s="11" t="s">
        <v>46</v>
      </c>
      <c r="C39" s="10" t="s">
        <v>16</v>
      </c>
      <c r="D39" s="6">
        <v>1</v>
      </c>
      <c r="E39" s="21">
        <v>3932003</v>
      </c>
      <c r="F39" s="32"/>
    </row>
    <row r="40" spans="1:6">
      <c r="A40" s="19">
        <v>29</v>
      </c>
      <c r="B40" s="11" t="s">
        <v>47</v>
      </c>
      <c r="C40" s="10" t="s">
        <v>27</v>
      </c>
      <c r="D40" s="6">
        <v>1</v>
      </c>
      <c r="E40" s="21">
        <v>3695000</v>
      </c>
      <c r="F40" s="32"/>
    </row>
    <row r="41" spans="1:6">
      <c r="A41" s="19">
        <v>30</v>
      </c>
      <c r="B41" s="11" t="s">
        <v>48</v>
      </c>
      <c r="C41" s="10" t="s">
        <v>16</v>
      </c>
      <c r="D41" s="6">
        <v>1</v>
      </c>
      <c r="E41" s="21">
        <v>154000</v>
      </c>
      <c r="F41" s="32"/>
    </row>
    <row r="42" spans="1:6">
      <c r="A42" s="19">
        <v>31</v>
      </c>
      <c r="B42" s="11" t="s">
        <v>49</v>
      </c>
      <c r="C42" s="10" t="s">
        <v>27</v>
      </c>
      <c r="D42" s="6">
        <v>1</v>
      </c>
      <c r="E42" s="21">
        <v>527999</v>
      </c>
      <c r="F42" s="32"/>
    </row>
    <row r="43" spans="1:6">
      <c r="A43" s="19">
        <v>32</v>
      </c>
      <c r="B43" s="11" t="s">
        <v>50</v>
      </c>
      <c r="C43" s="10" t="s">
        <v>27</v>
      </c>
      <c r="D43" s="6">
        <v>1</v>
      </c>
      <c r="E43" s="21">
        <v>41000</v>
      </c>
      <c r="F43" s="32"/>
    </row>
    <row r="44" spans="1:6">
      <c r="A44" s="19">
        <v>33</v>
      </c>
      <c r="B44" s="11" t="s">
        <v>51</v>
      </c>
      <c r="C44" s="10" t="s">
        <v>27</v>
      </c>
      <c r="D44" s="6">
        <v>1</v>
      </c>
      <c r="E44" s="21">
        <v>41000</v>
      </c>
      <c r="F44" s="32"/>
    </row>
    <row r="45" spans="1:6">
      <c r="A45" s="19">
        <v>34</v>
      </c>
      <c r="B45" s="11" t="s">
        <v>52</v>
      </c>
      <c r="C45" s="10" t="s">
        <v>16</v>
      </c>
      <c r="D45" s="6">
        <v>1</v>
      </c>
      <c r="E45" s="21">
        <v>545000</v>
      </c>
      <c r="F45" s="32"/>
    </row>
    <row r="46" spans="1:6">
      <c r="A46" s="19">
        <v>35</v>
      </c>
      <c r="B46" s="11" t="s">
        <v>53</v>
      </c>
      <c r="C46" s="10" t="s">
        <v>16</v>
      </c>
      <c r="D46" s="6">
        <v>1</v>
      </c>
      <c r="E46" s="21">
        <v>545000</v>
      </c>
      <c r="F46" s="32"/>
    </row>
    <row r="47" spans="1:6">
      <c r="A47" s="19">
        <v>36</v>
      </c>
      <c r="B47" s="11" t="s">
        <v>54</v>
      </c>
      <c r="C47" s="10" t="s">
        <v>16</v>
      </c>
      <c r="D47" s="6">
        <v>1</v>
      </c>
      <c r="E47" s="21">
        <v>545000</v>
      </c>
      <c r="F47" s="32"/>
    </row>
    <row r="48" spans="1:6">
      <c r="A48" s="19">
        <v>37</v>
      </c>
      <c r="B48" s="11" t="s">
        <v>55</v>
      </c>
      <c r="C48" s="10" t="s">
        <v>16</v>
      </c>
      <c r="D48" s="6">
        <v>1</v>
      </c>
      <c r="E48" s="21">
        <v>1504001</v>
      </c>
      <c r="F48" s="32"/>
    </row>
    <row r="49" spans="1:6">
      <c r="A49" s="19">
        <v>38</v>
      </c>
      <c r="B49" s="11" t="s">
        <v>56</v>
      </c>
      <c r="C49" s="10" t="s">
        <v>16</v>
      </c>
      <c r="D49" s="6">
        <v>1</v>
      </c>
      <c r="E49" s="21">
        <v>1504001</v>
      </c>
      <c r="F49" s="32"/>
    </row>
    <row r="50" spans="1:6">
      <c r="A50" s="19">
        <v>39</v>
      </c>
      <c r="B50" s="11" t="s">
        <v>57</v>
      </c>
      <c r="C50" s="10" t="s">
        <v>16</v>
      </c>
      <c r="D50" s="6">
        <v>1</v>
      </c>
      <c r="E50" s="22" t="s">
        <v>537</v>
      </c>
      <c r="F50" s="32"/>
    </row>
    <row r="51" spans="1:6">
      <c r="A51" s="19">
        <v>40</v>
      </c>
      <c r="B51" s="11" t="s">
        <v>58</v>
      </c>
      <c r="C51" s="10" t="s">
        <v>16</v>
      </c>
      <c r="D51" s="6">
        <v>1</v>
      </c>
      <c r="E51" s="21">
        <v>317001</v>
      </c>
      <c r="F51" s="32"/>
    </row>
    <row r="52" spans="1:6">
      <c r="A52" s="19">
        <v>41</v>
      </c>
      <c r="B52" s="11" t="s">
        <v>59</v>
      </c>
      <c r="C52" s="10" t="s">
        <v>16</v>
      </c>
      <c r="D52" s="6">
        <v>1</v>
      </c>
      <c r="E52" s="21">
        <v>340297</v>
      </c>
      <c r="F52" s="32"/>
    </row>
    <row r="53" spans="1:6">
      <c r="A53" s="19">
        <v>42</v>
      </c>
      <c r="B53" s="11" t="s">
        <v>60</v>
      </c>
      <c r="C53" s="10" t="s">
        <v>16</v>
      </c>
      <c r="D53" s="6">
        <v>1</v>
      </c>
      <c r="E53" s="21">
        <v>1868300</v>
      </c>
      <c r="F53" s="32"/>
    </row>
    <row r="54" spans="1:6">
      <c r="A54" s="19">
        <v>43</v>
      </c>
      <c r="B54" s="11" t="s">
        <v>61</v>
      </c>
      <c r="C54" s="10" t="s">
        <v>27</v>
      </c>
      <c r="D54" s="6">
        <v>1</v>
      </c>
      <c r="E54" s="21">
        <v>1868300</v>
      </c>
      <c r="F54" s="32"/>
    </row>
    <row r="55" spans="1:6">
      <c r="A55" s="19">
        <v>44</v>
      </c>
      <c r="B55" s="11" t="s">
        <v>62</v>
      </c>
      <c r="C55" s="10" t="s">
        <v>16</v>
      </c>
      <c r="D55" s="6">
        <v>1</v>
      </c>
      <c r="E55" s="21">
        <v>1000000</v>
      </c>
      <c r="F55" s="32"/>
    </row>
    <row r="56" spans="1:6">
      <c r="A56" s="19">
        <v>45</v>
      </c>
      <c r="B56" s="11" t="s">
        <v>63</v>
      </c>
      <c r="C56" s="10" t="s">
        <v>16</v>
      </c>
      <c r="D56" s="6">
        <v>1</v>
      </c>
      <c r="E56" s="22" t="s">
        <v>537</v>
      </c>
      <c r="F56" s="32"/>
    </row>
    <row r="57" spans="1:6">
      <c r="A57" s="19">
        <v>46</v>
      </c>
      <c r="B57" s="11" t="s">
        <v>64</v>
      </c>
      <c r="C57" s="10" t="s">
        <v>16</v>
      </c>
      <c r="D57" s="6">
        <v>1</v>
      </c>
      <c r="E57" s="21">
        <v>117000</v>
      </c>
      <c r="F57" s="32"/>
    </row>
    <row r="58" spans="1:6">
      <c r="A58" s="19">
        <v>47</v>
      </c>
      <c r="B58" s="11" t="s">
        <v>65</v>
      </c>
      <c r="C58" s="10" t="s">
        <v>16</v>
      </c>
      <c r="D58" s="6">
        <v>1</v>
      </c>
      <c r="E58" s="21">
        <v>24456001</v>
      </c>
      <c r="F58" s="32"/>
    </row>
    <row r="59" spans="1:6">
      <c r="A59" s="19">
        <v>48</v>
      </c>
      <c r="B59" s="11" t="s">
        <v>66</v>
      </c>
      <c r="C59" s="10" t="s">
        <v>16</v>
      </c>
      <c r="D59" s="6">
        <v>1</v>
      </c>
      <c r="E59" s="21">
        <v>2814000</v>
      </c>
      <c r="F59" s="32"/>
    </row>
    <row r="60" spans="1:6">
      <c r="A60" s="19">
        <v>49</v>
      </c>
      <c r="B60" s="11" t="s">
        <v>67</v>
      </c>
      <c r="C60" s="10" t="s">
        <v>16</v>
      </c>
      <c r="D60" s="6">
        <v>1</v>
      </c>
      <c r="E60" s="21">
        <v>488000</v>
      </c>
      <c r="F60" s="32"/>
    </row>
    <row r="61" spans="1:6">
      <c r="A61" s="19">
        <v>50</v>
      </c>
      <c r="B61" s="11" t="s">
        <v>68</v>
      </c>
      <c r="C61" s="10" t="s">
        <v>16</v>
      </c>
      <c r="D61" s="6">
        <v>1</v>
      </c>
      <c r="E61" s="21">
        <v>740000</v>
      </c>
      <c r="F61" s="32"/>
    </row>
    <row r="62" spans="1:6">
      <c r="A62" s="19">
        <v>51</v>
      </c>
      <c r="B62" s="11" t="s">
        <v>69</v>
      </c>
      <c r="C62" s="10" t="s">
        <v>16</v>
      </c>
      <c r="D62" s="6">
        <v>1</v>
      </c>
      <c r="E62" s="21">
        <v>670000</v>
      </c>
      <c r="F62" s="32"/>
    </row>
    <row r="63" spans="1:6">
      <c r="A63" s="19">
        <v>52</v>
      </c>
      <c r="B63" s="11" t="s">
        <v>70</v>
      </c>
      <c r="C63" s="10" t="s">
        <v>16</v>
      </c>
      <c r="D63" s="6">
        <v>1</v>
      </c>
      <c r="E63" s="21">
        <v>790001</v>
      </c>
      <c r="F63" s="32"/>
    </row>
    <row r="64" spans="1:6">
      <c r="A64" s="19">
        <v>53</v>
      </c>
      <c r="B64" s="11" t="s">
        <v>71</v>
      </c>
      <c r="C64" s="10" t="s">
        <v>16</v>
      </c>
      <c r="D64" s="6">
        <v>1</v>
      </c>
      <c r="E64" s="21">
        <v>326001</v>
      </c>
      <c r="F64" s="32"/>
    </row>
    <row r="65" spans="1:6">
      <c r="A65" s="19">
        <v>54</v>
      </c>
      <c r="B65" s="11" t="s">
        <v>72</v>
      </c>
      <c r="C65" s="10" t="s">
        <v>16</v>
      </c>
      <c r="D65" s="6">
        <v>1</v>
      </c>
      <c r="E65" s="22" t="s">
        <v>538</v>
      </c>
      <c r="F65" s="32"/>
    </row>
    <row r="66" spans="1:6">
      <c r="A66" s="19">
        <v>55</v>
      </c>
      <c r="B66" s="11" t="s">
        <v>73</v>
      </c>
      <c r="C66" s="10" t="s">
        <v>16</v>
      </c>
      <c r="D66" s="6">
        <v>1</v>
      </c>
      <c r="E66" s="22" t="s">
        <v>538</v>
      </c>
      <c r="F66" s="32"/>
    </row>
    <row r="67" spans="1:6">
      <c r="A67" s="19">
        <v>56</v>
      </c>
      <c r="B67" s="11" t="s">
        <v>74</v>
      </c>
      <c r="C67" s="10" t="s">
        <v>16</v>
      </c>
      <c r="D67" s="6">
        <v>1</v>
      </c>
      <c r="E67" s="21">
        <v>222000</v>
      </c>
      <c r="F67" s="32"/>
    </row>
    <row r="68" spans="1:6">
      <c r="A68" s="19">
        <v>57</v>
      </c>
      <c r="B68" s="11" t="s">
        <v>75</v>
      </c>
      <c r="C68" s="10" t="s">
        <v>16</v>
      </c>
      <c r="D68" s="6">
        <v>1</v>
      </c>
      <c r="E68" s="21">
        <v>1431000</v>
      </c>
      <c r="F68" s="32"/>
    </row>
    <row r="69" spans="1:6">
      <c r="A69" s="19">
        <v>58</v>
      </c>
      <c r="B69" s="11" t="s">
        <v>76</v>
      </c>
      <c r="C69" s="10" t="s">
        <v>16</v>
      </c>
      <c r="D69" s="6">
        <v>1</v>
      </c>
      <c r="E69" s="22" t="s">
        <v>538</v>
      </c>
      <c r="F69" s="32"/>
    </row>
    <row r="70" spans="1:6">
      <c r="A70" s="19">
        <v>59</v>
      </c>
      <c r="B70" s="11" t="s">
        <v>77</v>
      </c>
      <c r="C70" s="10" t="s">
        <v>16</v>
      </c>
      <c r="D70" s="6">
        <v>1</v>
      </c>
      <c r="E70" s="22" t="s">
        <v>538</v>
      </c>
      <c r="F70" s="32"/>
    </row>
    <row r="71" spans="1:6">
      <c r="A71" s="19">
        <v>60</v>
      </c>
      <c r="B71" s="11" t="s">
        <v>78</v>
      </c>
      <c r="C71" s="10" t="s">
        <v>16</v>
      </c>
      <c r="D71" s="6">
        <v>1</v>
      </c>
      <c r="E71" s="21">
        <v>3731000</v>
      </c>
      <c r="F71" s="32"/>
    </row>
    <row r="72" spans="1:6">
      <c r="A72" s="19">
        <v>61</v>
      </c>
      <c r="B72" s="11" t="s">
        <v>79</v>
      </c>
      <c r="C72" s="10" t="s">
        <v>16</v>
      </c>
      <c r="D72" s="6">
        <v>1</v>
      </c>
      <c r="E72" s="21">
        <v>627000</v>
      </c>
      <c r="F72" s="32"/>
    </row>
    <row r="73" spans="1:6">
      <c r="A73" s="19">
        <v>62</v>
      </c>
      <c r="B73" s="11" t="s">
        <v>80</v>
      </c>
      <c r="C73" s="10" t="s">
        <v>16</v>
      </c>
      <c r="D73" s="6">
        <v>1</v>
      </c>
      <c r="E73" s="21">
        <v>11000</v>
      </c>
      <c r="F73" s="32"/>
    </row>
    <row r="74" spans="1:6">
      <c r="A74" s="19">
        <v>63</v>
      </c>
      <c r="B74" s="11" t="s">
        <v>81</v>
      </c>
      <c r="C74" s="10" t="s">
        <v>16</v>
      </c>
      <c r="D74" s="6">
        <v>1</v>
      </c>
      <c r="E74" s="21">
        <v>11000</v>
      </c>
      <c r="F74" s="32"/>
    </row>
    <row r="75" spans="1:6">
      <c r="A75" s="19">
        <v>64</v>
      </c>
      <c r="B75" s="11" t="s">
        <v>82</v>
      </c>
      <c r="C75" s="10" t="s">
        <v>16</v>
      </c>
      <c r="D75" s="6">
        <v>1</v>
      </c>
      <c r="E75" s="21">
        <v>85001</v>
      </c>
      <c r="F75" s="32"/>
    </row>
    <row r="76" spans="1:6">
      <c r="A76" s="19">
        <v>65</v>
      </c>
      <c r="B76" s="11" t="s">
        <v>83</v>
      </c>
      <c r="C76" s="10" t="s">
        <v>16</v>
      </c>
      <c r="D76" s="6">
        <v>1</v>
      </c>
      <c r="E76" s="21">
        <v>85001</v>
      </c>
      <c r="F76" s="32"/>
    </row>
    <row r="77" spans="1:6">
      <c r="A77" s="19">
        <v>66</v>
      </c>
      <c r="B77" s="11" t="s">
        <v>84</v>
      </c>
      <c r="C77" s="10" t="s">
        <v>16</v>
      </c>
      <c r="D77" s="6">
        <v>1</v>
      </c>
      <c r="E77" s="21">
        <v>189001</v>
      </c>
      <c r="F77" s="32"/>
    </row>
    <row r="78" spans="1:6">
      <c r="A78" s="19">
        <v>67</v>
      </c>
      <c r="B78" s="11" t="s">
        <v>85</v>
      </c>
      <c r="C78" s="10" t="s">
        <v>16</v>
      </c>
      <c r="D78" s="6">
        <v>1</v>
      </c>
      <c r="E78" s="21">
        <v>189001</v>
      </c>
      <c r="F78" s="32"/>
    </row>
    <row r="79" spans="1:6">
      <c r="A79" s="19">
        <v>68</v>
      </c>
      <c r="B79" s="11" t="s">
        <v>86</v>
      </c>
      <c r="C79" s="12" t="s">
        <v>16</v>
      </c>
      <c r="D79" s="6">
        <v>1</v>
      </c>
      <c r="E79" s="21">
        <v>8000</v>
      </c>
      <c r="F79" s="32"/>
    </row>
    <row r="80" spans="1:6">
      <c r="A80" s="19">
        <v>69</v>
      </c>
      <c r="B80" s="11" t="s">
        <v>87</v>
      </c>
      <c r="C80" s="10" t="s">
        <v>16</v>
      </c>
      <c r="D80" s="6">
        <v>1</v>
      </c>
      <c r="E80" s="21">
        <v>17000</v>
      </c>
      <c r="F80" s="32"/>
    </row>
    <row r="81" spans="1:6">
      <c r="A81" s="19">
        <v>70</v>
      </c>
      <c r="B81" s="11" t="s">
        <v>88</v>
      </c>
      <c r="C81" s="10" t="s">
        <v>16</v>
      </c>
      <c r="D81" s="6">
        <v>1</v>
      </c>
      <c r="E81" s="21">
        <v>18000</v>
      </c>
      <c r="F81" s="32"/>
    </row>
    <row r="82" spans="1:6">
      <c r="A82" s="19">
        <v>71</v>
      </c>
      <c r="B82" s="11" t="s">
        <v>89</v>
      </c>
      <c r="C82" s="12" t="s">
        <v>16</v>
      </c>
      <c r="D82" s="6">
        <v>1</v>
      </c>
      <c r="E82" s="21">
        <v>8000</v>
      </c>
      <c r="F82" s="32"/>
    </row>
    <row r="83" spans="1:6">
      <c r="A83" s="19">
        <v>72</v>
      </c>
      <c r="B83" s="11" t="s">
        <v>90</v>
      </c>
      <c r="C83" s="10" t="s">
        <v>16</v>
      </c>
      <c r="D83" s="6">
        <v>1</v>
      </c>
      <c r="E83" s="21">
        <v>9202</v>
      </c>
      <c r="F83" s="32"/>
    </row>
    <row r="84" spans="1:6">
      <c r="A84" s="19">
        <v>73</v>
      </c>
      <c r="B84" s="11" t="s">
        <v>91</v>
      </c>
      <c r="C84" s="10" t="s">
        <v>16</v>
      </c>
      <c r="D84" s="6">
        <v>1</v>
      </c>
      <c r="E84" s="21">
        <v>189001</v>
      </c>
      <c r="F84" s="32"/>
    </row>
    <row r="85" spans="1:6">
      <c r="A85" s="19">
        <v>74</v>
      </c>
      <c r="B85" s="11" t="s">
        <v>92</v>
      </c>
      <c r="C85" s="10" t="s">
        <v>16</v>
      </c>
      <c r="D85" s="6">
        <v>1</v>
      </c>
      <c r="E85" s="21">
        <v>189001</v>
      </c>
      <c r="F85" s="32"/>
    </row>
    <row r="86" spans="1:6">
      <c r="A86" s="19">
        <v>75</v>
      </c>
      <c r="B86" s="11" t="s">
        <v>93</v>
      </c>
      <c r="C86" s="10" t="s">
        <v>16</v>
      </c>
      <c r="D86" s="6">
        <v>1</v>
      </c>
      <c r="E86" s="21">
        <v>3437000</v>
      </c>
      <c r="F86" s="32"/>
    </row>
    <row r="87" spans="1:6">
      <c r="A87" s="19">
        <v>76</v>
      </c>
      <c r="B87" s="11" t="s">
        <v>94</v>
      </c>
      <c r="C87" s="10" t="s">
        <v>16</v>
      </c>
      <c r="D87" s="6">
        <v>1</v>
      </c>
      <c r="E87" s="21">
        <v>396000</v>
      </c>
      <c r="F87" s="32"/>
    </row>
    <row r="88" spans="1:6">
      <c r="A88" s="19">
        <v>77</v>
      </c>
      <c r="B88" s="11" t="s">
        <v>95</v>
      </c>
      <c r="C88" s="10" t="s">
        <v>96</v>
      </c>
      <c r="D88" s="6">
        <v>1</v>
      </c>
      <c r="E88" s="21">
        <v>101150</v>
      </c>
      <c r="F88" s="32"/>
    </row>
    <row r="89" spans="1:6">
      <c r="A89" s="19">
        <v>78</v>
      </c>
      <c r="B89" s="11" t="s">
        <v>97</v>
      </c>
      <c r="C89" s="10" t="s">
        <v>16</v>
      </c>
      <c r="D89" s="6">
        <v>1</v>
      </c>
      <c r="E89" s="21">
        <v>661000</v>
      </c>
      <c r="F89" s="32"/>
    </row>
    <row r="90" spans="1:6">
      <c r="A90" s="19">
        <v>79</v>
      </c>
      <c r="B90" s="11" t="s">
        <v>98</v>
      </c>
      <c r="C90" s="10" t="s">
        <v>16</v>
      </c>
      <c r="D90" s="6">
        <v>1</v>
      </c>
      <c r="E90" s="21">
        <v>661000</v>
      </c>
      <c r="F90" s="32"/>
    </row>
    <row r="91" spans="1:6">
      <c r="A91" s="19">
        <v>80</v>
      </c>
      <c r="B91" s="11" t="s">
        <v>99</v>
      </c>
      <c r="C91" s="10" t="s">
        <v>16</v>
      </c>
      <c r="D91" s="6">
        <v>1</v>
      </c>
      <c r="E91" s="21">
        <v>1071000</v>
      </c>
      <c r="F91" s="32"/>
    </row>
    <row r="92" spans="1:6">
      <c r="A92" s="19">
        <v>81</v>
      </c>
      <c r="B92" s="11" t="s">
        <v>100</v>
      </c>
      <c r="C92" s="10" t="s">
        <v>16</v>
      </c>
      <c r="D92" s="6">
        <v>1</v>
      </c>
      <c r="E92" s="21">
        <v>664000</v>
      </c>
      <c r="F92" s="32"/>
    </row>
    <row r="93" spans="1:6">
      <c r="A93" s="19">
        <v>82</v>
      </c>
      <c r="B93" s="11" t="s">
        <v>101</v>
      </c>
      <c r="C93" s="10" t="s">
        <v>27</v>
      </c>
      <c r="D93" s="6">
        <v>1</v>
      </c>
      <c r="E93" s="21">
        <v>507000</v>
      </c>
      <c r="F93" s="32"/>
    </row>
    <row r="94" spans="1:6">
      <c r="A94" s="19">
        <v>83</v>
      </c>
      <c r="B94" s="11" t="s">
        <v>102</v>
      </c>
      <c r="C94" s="10" t="s">
        <v>27</v>
      </c>
      <c r="D94" s="6">
        <v>1</v>
      </c>
      <c r="E94" s="21">
        <v>22000</v>
      </c>
      <c r="F94" s="32"/>
    </row>
    <row r="95" spans="1:6">
      <c r="A95" s="19">
        <v>84</v>
      </c>
      <c r="B95" s="11" t="s">
        <v>103</v>
      </c>
      <c r="C95" s="12" t="s">
        <v>16</v>
      </c>
      <c r="D95" s="6">
        <v>1</v>
      </c>
      <c r="E95" s="22" t="s">
        <v>537</v>
      </c>
      <c r="F95" s="32"/>
    </row>
    <row r="96" spans="1:6">
      <c r="A96" s="19">
        <v>85</v>
      </c>
      <c r="B96" s="11" t="s">
        <v>104</v>
      </c>
      <c r="C96" s="10" t="s">
        <v>16</v>
      </c>
      <c r="D96" s="6">
        <v>1</v>
      </c>
      <c r="E96" s="22" t="s">
        <v>537</v>
      </c>
      <c r="F96" s="32"/>
    </row>
    <row r="97" spans="1:6">
      <c r="A97" s="19">
        <v>86</v>
      </c>
      <c r="B97" s="11" t="s">
        <v>105</v>
      </c>
      <c r="C97" s="10" t="s">
        <v>16</v>
      </c>
      <c r="D97" s="6">
        <v>1</v>
      </c>
      <c r="E97" s="22" t="s">
        <v>537</v>
      </c>
      <c r="F97" s="32"/>
    </row>
    <row r="98" spans="1:6">
      <c r="A98" s="19">
        <v>87</v>
      </c>
      <c r="B98" s="11" t="s">
        <v>106</v>
      </c>
      <c r="C98" s="10" t="s">
        <v>16</v>
      </c>
      <c r="D98" s="6">
        <v>1</v>
      </c>
      <c r="E98" s="22" t="s">
        <v>537</v>
      </c>
      <c r="F98" s="32"/>
    </row>
    <row r="99" spans="1:6">
      <c r="A99" s="19">
        <v>88</v>
      </c>
      <c r="B99" s="11" t="s">
        <v>107</v>
      </c>
      <c r="C99" s="10" t="s">
        <v>16</v>
      </c>
      <c r="D99" s="6">
        <v>1</v>
      </c>
      <c r="E99" s="21">
        <v>249000</v>
      </c>
      <c r="F99" s="32"/>
    </row>
    <row r="100" spans="1:6">
      <c r="A100" s="19">
        <v>89</v>
      </c>
      <c r="B100" s="11" t="s">
        <v>108</v>
      </c>
      <c r="C100" s="10" t="s">
        <v>16</v>
      </c>
      <c r="D100" s="6">
        <v>1</v>
      </c>
      <c r="E100" s="21">
        <v>249000</v>
      </c>
      <c r="F100" s="32"/>
    </row>
    <row r="101" spans="1:6">
      <c r="A101" s="19">
        <v>90</v>
      </c>
      <c r="B101" s="11" t="s">
        <v>109</v>
      </c>
      <c r="C101" s="10" t="s">
        <v>16</v>
      </c>
      <c r="D101" s="6">
        <v>1</v>
      </c>
      <c r="E101" s="21">
        <v>316000</v>
      </c>
      <c r="F101" s="32"/>
    </row>
    <row r="102" spans="1:6">
      <c r="A102" s="19">
        <v>91</v>
      </c>
      <c r="B102" s="11" t="s">
        <v>110</v>
      </c>
      <c r="C102" s="10" t="s">
        <v>16</v>
      </c>
      <c r="D102" s="6">
        <v>1</v>
      </c>
      <c r="E102" s="21">
        <v>152001</v>
      </c>
      <c r="F102" s="32"/>
    </row>
    <row r="103" spans="1:6">
      <c r="A103" s="19">
        <v>92</v>
      </c>
      <c r="B103" s="11" t="s">
        <v>111</v>
      </c>
      <c r="C103" s="10" t="s">
        <v>16</v>
      </c>
      <c r="D103" s="6">
        <v>1</v>
      </c>
      <c r="E103" s="21">
        <v>152001</v>
      </c>
      <c r="F103" s="32"/>
    </row>
    <row r="104" spans="1:6">
      <c r="A104" s="19">
        <v>93</v>
      </c>
      <c r="B104" s="11" t="s">
        <v>112</v>
      </c>
      <c r="C104" s="12" t="s">
        <v>16</v>
      </c>
      <c r="D104" s="6">
        <v>1</v>
      </c>
      <c r="E104" s="22" t="s">
        <v>537</v>
      </c>
      <c r="F104" s="32"/>
    </row>
    <row r="105" spans="1:6">
      <c r="A105" s="19">
        <v>94</v>
      </c>
      <c r="B105" s="11" t="s">
        <v>113</v>
      </c>
      <c r="C105" s="10" t="s">
        <v>16</v>
      </c>
      <c r="D105" s="6">
        <v>1</v>
      </c>
      <c r="E105" s="22" t="s">
        <v>537</v>
      </c>
      <c r="F105" s="32"/>
    </row>
    <row r="106" spans="1:6">
      <c r="A106" s="19">
        <v>95</v>
      </c>
      <c r="B106" s="11" t="s">
        <v>114</v>
      </c>
      <c r="C106" s="10" t="s">
        <v>27</v>
      </c>
      <c r="D106" s="6">
        <v>1</v>
      </c>
      <c r="E106" s="21">
        <v>498001</v>
      </c>
      <c r="F106" s="32"/>
    </row>
    <row r="107" spans="1:6">
      <c r="A107" s="19">
        <v>96</v>
      </c>
      <c r="B107" s="11" t="s">
        <v>115</v>
      </c>
      <c r="C107" s="10" t="s">
        <v>27</v>
      </c>
      <c r="D107" s="6">
        <v>1</v>
      </c>
      <c r="E107" s="21">
        <v>33000</v>
      </c>
      <c r="F107" s="32"/>
    </row>
    <row r="108" spans="1:6">
      <c r="A108" s="19">
        <v>97</v>
      </c>
      <c r="B108" s="11" t="s">
        <v>116</v>
      </c>
      <c r="C108" s="10" t="s">
        <v>16</v>
      </c>
      <c r="D108" s="6">
        <v>1</v>
      </c>
      <c r="E108" s="21">
        <v>8074000</v>
      </c>
      <c r="F108" s="32"/>
    </row>
    <row r="109" spans="1:6">
      <c r="A109" s="19">
        <v>98</v>
      </c>
      <c r="B109" s="11" t="s">
        <v>117</v>
      </c>
      <c r="C109" s="10" t="s">
        <v>16</v>
      </c>
      <c r="D109" s="6">
        <v>1</v>
      </c>
      <c r="E109" s="21">
        <v>3115000</v>
      </c>
      <c r="F109" s="32"/>
    </row>
    <row r="110" spans="1:6">
      <c r="A110" s="19">
        <v>99</v>
      </c>
      <c r="B110" s="11" t="s">
        <v>118</v>
      </c>
      <c r="C110" s="10" t="s">
        <v>16</v>
      </c>
      <c r="D110" s="6">
        <v>1</v>
      </c>
      <c r="E110" s="21">
        <v>606000</v>
      </c>
      <c r="F110" s="32"/>
    </row>
    <row r="111" spans="1:6">
      <c r="A111" s="19">
        <v>100</v>
      </c>
      <c r="B111" s="11" t="s">
        <v>119</v>
      </c>
      <c r="C111" s="10" t="s">
        <v>16</v>
      </c>
      <c r="D111" s="6">
        <v>1</v>
      </c>
      <c r="E111" s="21">
        <v>2582000</v>
      </c>
      <c r="F111" s="32"/>
    </row>
    <row r="112" spans="1:6">
      <c r="A112" s="19">
        <v>101</v>
      </c>
      <c r="B112" s="11" t="s">
        <v>120</v>
      </c>
      <c r="C112" s="10" t="s">
        <v>16</v>
      </c>
      <c r="D112" s="6">
        <v>1</v>
      </c>
      <c r="E112" s="21">
        <v>1574000</v>
      </c>
      <c r="F112" s="32"/>
    </row>
    <row r="113" spans="1:6">
      <c r="A113" s="19">
        <v>102</v>
      </c>
      <c r="B113" s="11" t="s">
        <v>121</v>
      </c>
      <c r="C113" s="10" t="s">
        <v>27</v>
      </c>
      <c r="D113" s="6">
        <v>1</v>
      </c>
      <c r="E113" s="21">
        <v>1574000</v>
      </c>
      <c r="F113" s="32"/>
    </row>
    <row r="114" spans="1:6">
      <c r="A114" s="19">
        <v>103</v>
      </c>
      <c r="B114" s="11" t="s">
        <v>122</v>
      </c>
      <c r="C114" s="10" t="s">
        <v>27</v>
      </c>
      <c r="D114" s="6">
        <v>1</v>
      </c>
      <c r="E114" s="21">
        <v>10351000</v>
      </c>
      <c r="F114" s="32"/>
    </row>
    <row r="115" spans="1:6">
      <c r="A115" s="19">
        <v>104</v>
      </c>
      <c r="B115" s="11" t="s">
        <v>123</v>
      </c>
      <c r="C115" s="10" t="s">
        <v>16</v>
      </c>
      <c r="D115" s="6">
        <v>1</v>
      </c>
      <c r="E115" s="21">
        <v>2741000</v>
      </c>
      <c r="F115" s="32"/>
    </row>
    <row r="116" spans="1:6">
      <c r="A116" s="19">
        <v>105</v>
      </c>
      <c r="B116" s="11" t="s">
        <v>124</v>
      </c>
      <c r="C116" s="10" t="s">
        <v>16</v>
      </c>
      <c r="D116" s="6">
        <v>1</v>
      </c>
      <c r="E116" s="21">
        <v>4481000</v>
      </c>
      <c r="F116" s="32"/>
    </row>
    <row r="117" spans="1:6">
      <c r="A117" s="19">
        <v>106</v>
      </c>
      <c r="B117" s="11" t="s">
        <v>125</v>
      </c>
      <c r="C117" s="10" t="s">
        <v>16</v>
      </c>
      <c r="D117" s="6">
        <v>1</v>
      </c>
      <c r="E117" s="21">
        <v>842000</v>
      </c>
      <c r="F117" s="32"/>
    </row>
    <row r="118" spans="1:6">
      <c r="A118" s="19">
        <v>107</v>
      </c>
      <c r="B118" s="11" t="s">
        <v>126</v>
      </c>
      <c r="C118" s="10" t="s">
        <v>16</v>
      </c>
      <c r="D118" s="6">
        <v>1</v>
      </c>
      <c r="E118" s="21">
        <v>114000</v>
      </c>
      <c r="F118" s="32"/>
    </row>
    <row r="119" spans="1:6">
      <c r="A119" s="19">
        <v>108</v>
      </c>
      <c r="B119" s="11" t="s">
        <v>127</v>
      </c>
      <c r="C119" s="10" t="s">
        <v>16</v>
      </c>
      <c r="D119" s="6">
        <v>1</v>
      </c>
      <c r="E119" s="21">
        <v>65000</v>
      </c>
      <c r="F119" s="32"/>
    </row>
    <row r="120" spans="1:6">
      <c r="A120" s="19">
        <v>109</v>
      </c>
      <c r="B120" s="11" t="s">
        <v>128</v>
      </c>
      <c r="C120" s="10" t="s">
        <v>16</v>
      </c>
      <c r="D120" s="6">
        <v>1</v>
      </c>
      <c r="E120" s="21">
        <v>8396000</v>
      </c>
      <c r="F120" s="32"/>
    </row>
    <row r="121" spans="1:6">
      <c r="A121" s="19">
        <v>110</v>
      </c>
      <c r="B121" s="11" t="s">
        <v>129</v>
      </c>
      <c r="C121" s="10" t="s">
        <v>16</v>
      </c>
      <c r="D121" s="6">
        <v>1</v>
      </c>
      <c r="E121" s="21">
        <v>1060000</v>
      </c>
      <c r="F121" s="32"/>
    </row>
    <row r="122" spans="1:6">
      <c r="A122" s="19">
        <v>111</v>
      </c>
      <c r="B122" s="11" t="s">
        <v>130</v>
      </c>
      <c r="C122" s="10" t="s">
        <v>16</v>
      </c>
      <c r="D122" s="6">
        <v>1</v>
      </c>
      <c r="E122" s="21">
        <v>204001</v>
      </c>
      <c r="F122" s="32"/>
    </row>
    <row r="123" spans="1:6">
      <c r="A123" s="19">
        <v>112</v>
      </c>
      <c r="B123" s="11" t="s">
        <v>131</v>
      </c>
      <c r="C123" s="10" t="s">
        <v>16</v>
      </c>
      <c r="D123" s="6">
        <v>1</v>
      </c>
      <c r="E123" s="21">
        <v>204001</v>
      </c>
      <c r="F123" s="32"/>
    </row>
    <row r="124" spans="1:6">
      <c r="A124" s="19">
        <v>113</v>
      </c>
      <c r="B124" s="11" t="s">
        <v>132</v>
      </c>
      <c r="C124" s="10" t="s">
        <v>16</v>
      </c>
      <c r="D124" s="6">
        <v>1</v>
      </c>
      <c r="E124" s="21">
        <v>8197000</v>
      </c>
      <c r="F124" s="32"/>
    </row>
    <row r="125" spans="1:6">
      <c r="A125" s="19">
        <v>114</v>
      </c>
      <c r="B125" s="11" t="s">
        <v>133</v>
      </c>
      <c r="C125" s="10" t="s">
        <v>16</v>
      </c>
      <c r="D125" s="6">
        <v>1</v>
      </c>
      <c r="E125" s="21">
        <v>348000</v>
      </c>
      <c r="F125" s="32"/>
    </row>
    <row r="126" spans="1:6">
      <c r="A126" s="19">
        <v>115</v>
      </c>
      <c r="B126" s="11" t="s">
        <v>134</v>
      </c>
      <c r="C126" s="10" t="s">
        <v>16</v>
      </c>
      <c r="D126" s="6">
        <v>1</v>
      </c>
      <c r="E126" s="21">
        <v>53550</v>
      </c>
      <c r="F126" s="32"/>
    </row>
    <row r="127" spans="1:6">
      <c r="A127" s="19">
        <v>116</v>
      </c>
      <c r="B127" s="11" t="s">
        <v>135</v>
      </c>
      <c r="C127" s="10" t="s">
        <v>16</v>
      </c>
      <c r="D127" s="6">
        <v>1</v>
      </c>
      <c r="E127" s="21">
        <v>646999</v>
      </c>
      <c r="F127" s="32"/>
    </row>
    <row r="128" spans="1:6">
      <c r="A128" s="19">
        <v>117</v>
      </c>
      <c r="B128" s="11" t="s">
        <v>136</v>
      </c>
      <c r="C128" s="10" t="s">
        <v>16</v>
      </c>
      <c r="D128" s="6">
        <v>1</v>
      </c>
      <c r="E128" s="21">
        <v>756999</v>
      </c>
      <c r="F128" s="32"/>
    </row>
    <row r="129" spans="1:6">
      <c r="A129" s="19">
        <v>118</v>
      </c>
      <c r="B129" s="11" t="s">
        <v>137</v>
      </c>
      <c r="C129" s="12" t="s">
        <v>16</v>
      </c>
      <c r="D129" s="6">
        <v>1</v>
      </c>
      <c r="E129" s="21">
        <v>5016000</v>
      </c>
      <c r="F129" s="32"/>
    </row>
    <row r="130" spans="1:6">
      <c r="A130" s="19">
        <v>119</v>
      </c>
      <c r="B130" s="11" t="s">
        <v>138</v>
      </c>
      <c r="C130" s="10" t="s">
        <v>16</v>
      </c>
      <c r="D130" s="6">
        <v>1</v>
      </c>
      <c r="E130" s="22" t="s">
        <v>538</v>
      </c>
      <c r="F130" s="32"/>
    </row>
    <row r="131" spans="1:6">
      <c r="A131" s="19">
        <v>120</v>
      </c>
      <c r="B131" s="11" t="s">
        <v>139</v>
      </c>
      <c r="C131" s="10" t="s">
        <v>16</v>
      </c>
      <c r="D131" s="6">
        <v>1</v>
      </c>
      <c r="E131" s="22" t="s">
        <v>538</v>
      </c>
      <c r="F131" s="32"/>
    </row>
    <row r="132" spans="1:6">
      <c r="A132" s="19">
        <v>121</v>
      </c>
      <c r="B132" s="11" t="s">
        <v>536</v>
      </c>
      <c r="C132" s="10" t="s">
        <v>16</v>
      </c>
      <c r="D132" s="6">
        <v>1</v>
      </c>
      <c r="E132" s="22" t="s">
        <v>537</v>
      </c>
      <c r="F132" s="32"/>
    </row>
    <row r="133" spans="1:6">
      <c r="A133" s="19">
        <v>122</v>
      </c>
      <c r="B133" s="11" t="s">
        <v>140</v>
      </c>
      <c r="C133" s="10" t="s">
        <v>16</v>
      </c>
      <c r="D133" s="6">
        <v>1</v>
      </c>
      <c r="E133" s="22" t="s">
        <v>537</v>
      </c>
      <c r="F133" s="32"/>
    </row>
    <row r="134" spans="1:6">
      <c r="A134" s="19">
        <v>123</v>
      </c>
      <c r="B134" s="11" t="s">
        <v>141</v>
      </c>
      <c r="C134" s="10" t="s">
        <v>16</v>
      </c>
      <c r="D134" s="6">
        <v>1</v>
      </c>
      <c r="E134" s="21">
        <v>195001</v>
      </c>
      <c r="F134" s="32"/>
    </row>
    <row r="135" spans="1:6">
      <c r="A135" s="19">
        <v>124</v>
      </c>
      <c r="B135" s="11" t="s">
        <v>142</v>
      </c>
      <c r="C135" s="10" t="s">
        <v>16</v>
      </c>
      <c r="D135" s="6">
        <v>1</v>
      </c>
      <c r="E135" s="21">
        <v>4572000</v>
      </c>
      <c r="F135" s="32"/>
    </row>
    <row r="136" spans="1:6">
      <c r="A136" s="19">
        <v>125</v>
      </c>
      <c r="B136" s="11" t="s">
        <v>143</v>
      </c>
      <c r="C136" s="10" t="s">
        <v>16</v>
      </c>
      <c r="D136" s="6">
        <v>1</v>
      </c>
      <c r="E136" s="22" t="s">
        <v>537</v>
      </c>
      <c r="F136" s="32"/>
    </row>
    <row r="137" spans="1:6">
      <c r="A137" s="19">
        <v>126</v>
      </c>
      <c r="B137" s="11" t="s">
        <v>144</v>
      </c>
      <c r="C137" s="10" t="s">
        <v>96</v>
      </c>
      <c r="D137" s="6">
        <v>1</v>
      </c>
      <c r="E137" s="22" t="s">
        <v>537</v>
      </c>
      <c r="F137" s="32"/>
    </row>
    <row r="138" spans="1:6">
      <c r="A138" s="19">
        <v>127</v>
      </c>
      <c r="B138" s="11" t="s">
        <v>145</v>
      </c>
      <c r="C138" s="10" t="s">
        <v>27</v>
      </c>
      <c r="D138" s="6">
        <v>1</v>
      </c>
      <c r="E138" s="22" t="s">
        <v>537</v>
      </c>
      <c r="F138" s="32"/>
    </row>
    <row r="139" spans="1:6">
      <c r="A139" s="19">
        <v>128</v>
      </c>
      <c r="B139" s="11" t="s">
        <v>146</v>
      </c>
      <c r="C139" s="10" t="s">
        <v>16</v>
      </c>
      <c r="D139" s="6">
        <v>1</v>
      </c>
      <c r="E139" s="22" t="s">
        <v>537</v>
      </c>
      <c r="F139" s="32"/>
    </row>
    <row r="140" spans="1:6">
      <c r="A140" s="19">
        <v>129</v>
      </c>
      <c r="B140" s="11" t="s">
        <v>147</v>
      </c>
      <c r="C140" s="10" t="s">
        <v>16</v>
      </c>
      <c r="D140" s="6">
        <v>1</v>
      </c>
      <c r="E140" s="21">
        <v>663000</v>
      </c>
      <c r="F140" s="32"/>
    </row>
    <row r="141" spans="1:6">
      <c r="A141" s="19">
        <v>130</v>
      </c>
      <c r="B141" s="11" t="s">
        <v>148</v>
      </c>
      <c r="C141" s="10" t="s">
        <v>16</v>
      </c>
      <c r="D141" s="6">
        <v>1</v>
      </c>
      <c r="E141" s="22" t="s">
        <v>537</v>
      </c>
      <c r="F141" s="32"/>
    </row>
    <row r="142" spans="1:6">
      <c r="A142" s="19">
        <v>131</v>
      </c>
      <c r="B142" s="11" t="s">
        <v>149</v>
      </c>
      <c r="C142" s="10" t="s">
        <v>16</v>
      </c>
      <c r="D142" s="6">
        <v>1</v>
      </c>
      <c r="E142" s="22" t="s">
        <v>537</v>
      </c>
      <c r="F142" s="32"/>
    </row>
    <row r="143" spans="1:6">
      <c r="A143" s="19">
        <v>132</v>
      </c>
      <c r="B143" s="11" t="s">
        <v>150</v>
      </c>
      <c r="C143" s="10" t="s">
        <v>16</v>
      </c>
      <c r="D143" s="6">
        <v>1</v>
      </c>
      <c r="E143" s="21">
        <v>523000</v>
      </c>
      <c r="F143" s="32"/>
    </row>
    <row r="144" spans="1:6">
      <c r="A144" s="19">
        <v>133</v>
      </c>
      <c r="B144" s="11" t="s">
        <v>151</v>
      </c>
      <c r="C144" s="10" t="s">
        <v>16</v>
      </c>
      <c r="D144" s="6">
        <v>1</v>
      </c>
      <c r="E144" s="21">
        <v>332000</v>
      </c>
      <c r="F144" s="32"/>
    </row>
    <row r="145" spans="1:6">
      <c r="A145" s="19">
        <v>134</v>
      </c>
      <c r="B145" s="11" t="s">
        <v>152</v>
      </c>
      <c r="C145" s="10" t="s">
        <v>16</v>
      </c>
      <c r="D145" s="6">
        <v>1</v>
      </c>
      <c r="E145" s="21">
        <v>3561000</v>
      </c>
      <c r="F145" s="32"/>
    </row>
    <row r="146" spans="1:6">
      <c r="A146" s="19">
        <v>135</v>
      </c>
      <c r="B146" s="11" t="s">
        <v>153</v>
      </c>
      <c r="C146" s="10" t="s">
        <v>16</v>
      </c>
      <c r="D146" s="6">
        <v>1</v>
      </c>
      <c r="E146" s="21">
        <v>889000</v>
      </c>
      <c r="F146" s="32"/>
    </row>
    <row r="147" spans="1:6">
      <c r="A147" s="19">
        <v>136</v>
      </c>
      <c r="B147" s="11" t="s">
        <v>154</v>
      </c>
      <c r="C147" s="10" t="s">
        <v>16</v>
      </c>
      <c r="D147" s="6">
        <v>1</v>
      </c>
      <c r="E147" s="21">
        <v>515000</v>
      </c>
      <c r="F147" s="32"/>
    </row>
    <row r="148" spans="1:6">
      <c r="A148" s="19">
        <v>137</v>
      </c>
      <c r="B148" s="11" t="s">
        <v>155</v>
      </c>
      <c r="C148" s="10" t="s">
        <v>16</v>
      </c>
      <c r="D148" s="6">
        <v>1</v>
      </c>
      <c r="E148" s="21">
        <v>12845000</v>
      </c>
      <c r="F148" s="32"/>
    </row>
    <row r="149" spans="1:6">
      <c r="A149" s="19">
        <v>138</v>
      </c>
      <c r="B149" s="11" t="s">
        <v>156</v>
      </c>
      <c r="C149" s="10" t="s">
        <v>16</v>
      </c>
      <c r="D149" s="6">
        <v>1</v>
      </c>
      <c r="E149" s="21">
        <v>413000</v>
      </c>
      <c r="F149" s="32"/>
    </row>
    <row r="150" spans="1:6">
      <c r="A150" s="19">
        <v>139</v>
      </c>
      <c r="B150" s="11" t="s">
        <v>157</v>
      </c>
      <c r="C150" s="10" t="s">
        <v>16</v>
      </c>
      <c r="D150" s="6">
        <v>1</v>
      </c>
      <c r="E150" s="21">
        <v>784001</v>
      </c>
      <c r="F150" s="32"/>
    </row>
    <row r="151" spans="1:6">
      <c r="A151" s="19">
        <v>140</v>
      </c>
      <c r="B151" s="11" t="s">
        <v>158</v>
      </c>
      <c r="C151" s="10" t="s">
        <v>16</v>
      </c>
      <c r="D151" s="6">
        <v>1</v>
      </c>
      <c r="E151" s="21">
        <v>784001</v>
      </c>
      <c r="F151" s="32"/>
    </row>
    <row r="152" spans="1:6">
      <c r="A152" s="19">
        <v>141</v>
      </c>
      <c r="B152" s="11" t="s">
        <v>159</v>
      </c>
      <c r="C152" s="10" t="s">
        <v>16</v>
      </c>
      <c r="D152" s="6">
        <v>1</v>
      </c>
      <c r="E152" s="22" t="s">
        <v>537</v>
      </c>
      <c r="F152" s="32"/>
    </row>
    <row r="153" spans="1:6">
      <c r="A153" s="19">
        <v>142</v>
      </c>
      <c r="B153" s="11" t="s">
        <v>160</v>
      </c>
      <c r="C153" s="10" t="s">
        <v>16</v>
      </c>
      <c r="D153" s="6">
        <v>1</v>
      </c>
      <c r="E153" s="22" t="s">
        <v>537</v>
      </c>
      <c r="F153" s="32"/>
    </row>
    <row r="154" spans="1:6">
      <c r="A154" s="19">
        <v>143</v>
      </c>
      <c r="B154" s="11" t="s">
        <v>161</v>
      </c>
      <c r="C154" s="10" t="s">
        <v>16</v>
      </c>
      <c r="D154" s="6">
        <v>1</v>
      </c>
      <c r="E154" s="22" t="s">
        <v>538</v>
      </c>
      <c r="F154" s="32"/>
    </row>
    <row r="155" spans="1:6">
      <c r="A155" s="19">
        <v>144</v>
      </c>
      <c r="B155" s="11" t="s">
        <v>162</v>
      </c>
      <c r="C155" s="10" t="s">
        <v>16</v>
      </c>
      <c r="D155" s="6">
        <v>1</v>
      </c>
      <c r="E155" s="21">
        <v>128000</v>
      </c>
      <c r="F155" s="32"/>
    </row>
    <row r="156" spans="1:6">
      <c r="A156" s="19">
        <v>145</v>
      </c>
      <c r="B156" s="11" t="s">
        <v>163</v>
      </c>
      <c r="C156" s="10" t="s">
        <v>16</v>
      </c>
      <c r="D156" s="6">
        <v>1</v>
      </c>
      <c r="E156" s="21">
        <v>1701000</v>
      </c>
      <c r="F156" s="32"/>
    </row>
    <row r="157" spans="1:6">
      <c r="A157" s="19">
        <v>146</v>
      </c>
      <c r="B157" s="11" t="s">
        <v>164</v>
      </c>
      <c r="C157" s="10" t="s">
        <v>16</v>
      </c>
      <c r="D157" s="6">
        <v>1</v>
      </c>
      <c r="E157" s="21">
        <v>1745001</v>
      </c>
      <c r="F157" s="32"/>
    </row>
    <row r="158" spans="1:6">
      <c r="A158" s="19">
        <v>147</v>
      </c>
      <c r="B158" s="11" t="s">
        <v>165</v>
      </c>
      <c r="C158" s="10" t="s">
        <v>16</v>
      </c>
      <c r="D158" s="6">
        <v>1</v>
      </c>
      <c r="E158" s="22" t="s">
        <v>538</v>
      </c>
      <c r="F158" s="32"/>
    </row>
    <row r="159" spans="1:6">
      <c r="A159" s="19">
        <v>148</v>
      </c>
      <c r="B159" s="11" t="s">
        <v>166</v>
      </c>
      <c r="C159" s="10" t="s">
        <v>16</v>
      </c>
      <c r="D159" s="6">
        <v>1</v>
      </c>
      <c r="E159" s="21">
        <v>536000</v>
      </c>
      <c r="F159" s="32"/>
    </row>
    <row r="160" spans="1:6">
      <c r="A160" s="19">
        <v>149</v>
      </c>
      <c r="B160" s="11" t="s">
        <v>167</v>
      </c>
      <c r="C160" s="10" t="s">
        <v>16</v>
      </c>
      <c r="D160" s="6">
        <v>1</v>
      </c>
      <c r="E160" s="22" t="s">
        <v>537</v>
      </c>
      <c r="F160" s="32"/>
    </row>
    <row r="161" spans="1:6">
      <c r="A161" s="19">
        <v>150</v>
      </c>
      <c r="B161" s="11" t="s">
        <v>168</v>
      </c>
      <c r="C161" s="10" t="s">
        <v>16</v>
      </c>
      <c r="D161" s="6">
        <v>1</v>
      </c>
      <c r="E161" s="21">
        <v>44000</v>
      </c>
      <c r="F161" s="32"/>
    </row>
    <row r="162" spans="1:6">
      <c r="A162" s="19">
        <v>151</v>
      </c>
      <c r="B162" s="11" t="s">
        <v>169</v>
      </c>
      <c r="C162" s="10" t="s">
        <v>16</v>
      </c>
      <c r="D162" s="6">
        <v>1</v>
      </c>
      <c r="E162" s="21">
        <v>23000</v>
      </c>
      <c r="F162" s="32"/>
    </row>
    <row r="163" spans="1:6">
      <c r="A163" s="19">
        <v>152</v>
      </c>
      <c r="B163" s="11" t="s">
        <v>170</v>
      </c>
      <c r="C163" s="10" t="s">
        <v>16</v>
      </c>
      <c r="D163" s="6">
        <v>1</v>
      </c>
      <c r="E163" s="21">
        <v>124000</v>
      </c>
      <c r="F163" s="32"/>
    </row>
    <row r="164" spans="1:6">
      <c r="A164" s="19">
        <v>153</v>
      </c>
      <c r="B164" s="11" t="s">
        <v>171</v>
      </c>
      <c r="C164" s="10" t="s">
        <v>16</v>
      </c>
      <c r="D164" s="6">
        <v>1</v>
      </c>
      <c r="E164" s="21">
        <v>395000</v>
      </c>
      <c r="F164" s="32"/>
    </row>
    <row r="165" spans="1:6">
      <c r="A165" s="19">
        <v>154</v>
      </c>
      <c r="B165" s="11" t="s">
        <v>172</v>
      </c>
      <c r="C165" s="10" t="s">
        <v>16</v>
      </c>
      <c r="D165" s="6">
        <v>1</v>
      </c>
      <c r="E165" s="21">
        <v>631000</v>
      </c>
      <c r="F165" s="32"/>
    </row>
    <row r="166" spans="1:6">
      <c r="A166" s="19">
        <v>155</v>
      </c>
      <c r="B166" s="11" t="s">
        <v>173</v>
      </c>
      <c r="C166" s="10" t="s">
        <v>16</v>
      </c>
      <c r="D166" s="6">
        <v>1</v>
      </c>
      <c r="E166" s="21">
        <v>631000</v>
      </c>
      <c r="F166" s="32"/>
    </row>
    <row r="167" spans="1:6">
      <c r="A167" s="19">
        <v>156</v>
      </c>
      <c r="B167" s="11" t="s">
        <v>174</v>
      </c>
      <c r="C167" s="10" t="s">
        <v>27</v>
      </c>
      <c r="D167" s="6">
        <v>1</v>
      </c>
      <c r="E167" s="21">
        <v>1677000</v>
      </c>
      <c r="F167" s="32"/>
    </row>
    <row r="168" spans="1:6">
      <c r="A168" s="19">
        <v>157</v>
      </c>
      <c r="B168" s="11" t="s">
        <v>175</v>
      </c>
      <c r="C168" s="10" t="s">
        <v>16</v>
      </c>
      <c r="D168" s="6">
        <v>1</v>
      </c>
      <c r="E168" s="21">
        <v>492000</v>
      </c>
      <c r="F168" s="32"/>
    </row>
    <row r="169" spans="1:6">
      <c r="A169" s="19">
        <v>158</v>
      </c>
      <c r="B169" s="11" t="s">
        <v>176</v>
      </c>
      <c r="C169" s="12" t="s">
        <v>16</v>
      </c>
      <c r="D169" s="6">
        <v>1</v>
      </c>
      <c r="E169" s="21">
        <v>3026000</v>
      </c>
      <c r="F169" s="32"/>
    </row>
    <row r="170" spans="1:6">
      <c r="A170" s="19">
        <v>159</v>
      </c>
      <c r="B170" s="11" t="s">
        <v>177</v>
      </c>
      <c r="C170" s="10" t="s">
        <v>16</v>
      </c>
      <c r="D170" s="6">
        <v>1</v>
      </c>
      <c r="E170" s="21">
        <v>1745001</v>
      </c>
      <c r="F170" s="32"/>
    </row>
    <row r="171" spans="1:6">
      <c r="A171" s="19">
        <v>160</v>
      </c>
      <c r="B171" s="11" t="s">
        <v>178</v>
      </c>
      <c r="C171" s="10" t="s">
        <v>16</v>
      </c>
      <c r="D171" s="6">
        <v>1</v>
      </c>
      <c r="E171" s="21">
        <v>1745001</v>
      </c>
      <c r="F171" s="32"/>
    </row>
    <row r="172" spans="1:6">
      <c r="A172" s="19">
        <v>161</v>
      </c>
      <c r="B172" s="11" t="s">
        <v>179</v>
      </c>
      <c r="C172" s="10" t="s">
        <v>16</v>
      </c>
      <c r="D172" s="6">
        <v>1</v>
      </c>
      <c r="E172" s="21">
        <v>1461999</v>
      </c>
      <c r="F172" s="32"/>
    </row>
    <row r="173" spans="1:6">
      <c r="A173" s="19">
        <v>162</v>
      </c>
      <c r="B173" s="11" t="s">
        <v>180</v>
      </c>
      <c r="C173" s="12" t="s">
        <v>16</v>
      </c>
      <c r="D173" s="6">
        <v>1</v>
      </c>
      <c r="E173" s="21">
        <v>900001</v>
      </c>
      <c r="F173" s="32"/>
    </row>
    <row r="174" spans="1:6">
      <c r="A174" s="19">
        <v>163</v>
      </c>
      <c r="B174" s="11" t="s">
        <v>181</v>
      </c>
      <c r="C174" s="10" t="s">
        <v>27</v>
      </c>
      <c r="D174" s="6">
        <v>1</v>
      </c>
      <c r="E174" s="21">
        <v>560000</v>
      </c>
      <c r="F174" s="32"/>
    </row>
    <row r="175" spans="1:6">
      <c r="A175" s="19">
        <v>164</v>
      </c>
      <c r="B175" s="11" t="s">
        <v>182</v>
      </c>
      <c r="C175" s="10" t="s">
        <v>27</v>
      </c>
      <c r="D175" s="6">
        <v>1</v>
      </c>
      <c r="E175" s="21">
        <v>1055000</v>
      </c>
      <c r="F175" s="32"/>
    </row>
    <row r="176" spans="1:6">
      <c r="A176" s="19">
        <v>165</v>
      </c>
      <c r="B176" s="11" t="s">
        <v>183</v>
      </c>
      <c r="C176" s="10" t="s">
        <v>27</v>
      </c>
      <c r="D176" s="6">
        <v>1</v>
      </c>
      <c r="E176" s="21">
        <v>1023387</v>
      </c>
      <c r="F176" s="32"/>
    </row>
    <row r="177" spans="1:6">
      <c r="A177" s="19">
        <v>166</v>
      </c>
      <c r="B177" s="11" t="s">
        <v>184</v>
      </c>
      <c r="C177" s="10" t="s">
        <v>16</v>
      </c>
      <c r="D177" s="6">
        <v>1</v>
      </c>
      <c r="E177" s="21">
        <v>1023387</v>
      </c>
      <c r="F177" s="32"/>
    </row>
    <row r="178" spans="1:6">
      <c r="A178" s="19">
        <v>167</v>
      </c>
      <c r="B178" s="11" t="s">
        <v>185</v>
      </c>
      <c r="C178" s="10" t="s">
        <v>16</v>
      </c>
      <c r="D178" s="6">
        <v>1</v>
      </c>
      <c r="E178" s="21">
        <v>2123000</v>
      </c>
      <c r="F178" s="32"/>
    </row>
    <row r="179" spans="1:6">
      <c r="A179" s="19">
        <v>168</v>
      </c>
      <c r="B179" s="11" t="s">
        <v>186</v>
      </c>
      <c r="C179" s="10" t="s">
        <v>16</v>
      </c>
      <c r="D179" s="6">
        <v>1</v>
      </c>
      <c r="E179" s="21">
        <v>128000</v>
      </c>
      <c r="F179" s="32"/>
    </row>
    <row r="180" spans="1:6">
      <c r="A180" s="19">
        <v>169</v>
      </c>
      <c r="B180" s="11" t="s">
        <v>187</v>
      </c>
      <c r="C180" s="10" t="s">
        <v>16</v>
      </c>
      <c r="D180" s="6">
        <v>1</v>
      </c>
      <c r="E180" s="22" t="s">
        <v>538</v>
      </c>
      <c r="F180" s="32"/>
    </row>
    <row r="181" spans="1:6">
      <c r="A181" s="19">
        <v>170</v>
      </c>
      <c r="B181" s="11" t="s">
        <v>188</v>
      </c>
      <c r="C181" s="10" t="s">
        <v>16</v>
      </c>
      <c r="D181" s="6">
        <v>1</v>
      </c>
      <c r="E181" s="21">
        <v>900001</v>
      </c>
      <c r="F181" s="32"/>
    </row>
    <row r="182" spans="1:6">
      <c r="A182" s="19">
        <v>171</v>
      </c>
      <c r="B182" s="11" t="s">
        <v>189</v>
      </c>
      <c r="C182" s="10" t="s">
        <v>16</v>
      </c>
      <c r="D182" s="6">
        <v>1</v>
      </c>
      <c r="E182" s="21">
        <v>349000</v>
      </c>
      <c r="F182" s="32"/>
    </row>
    <row r="183" spans="1:6">
      <c r="A183" s="19">
        <v>172</v>
      </c>
      <c r="B183" s="11" t="s">
        <v>190</v>
      </c>
      <c r="C183" s="10" t="s">
        <v>16</v>
      </c>
      <c r="D183" s="6">
        <v>1</v>
      </c>
      <c r="E183" s="21">
        <v>113000</v>
      </c>
      <c r="F183" s="32"/>
    </row>
    <row r="184" spans="1:6">
      <c r="A184" s="19">
        <v>173</v>
      </c>
      <c r="B184" s="11" t="s">
        <v>191</v>
      </c>
      <c r="C184" s="10" t="s">
        <v>16</v>
      </c>
      <c r="D184" s="6">
        <v>1</v>
      </c>
      <c r="E184" s="21">
        <v>349000</v>
      </c>
      <c r="F184" s="32"/>
    </row>
    <row r="185" spans="1:6">
      <c r="A185" s="19">
        <v>174</v>
      </c>
      <c r="B185" s="11" t="s">
        <v>192</v>
      </c>
      <c r="C185" s="12" t="s">
        <v>16</v>
      </c>
      <c r="D185" s="6">
        <v>1</v>
      </c>
      <c r="E185" s="21">
        <v>1836000</v>
      </c>
      <c r="F185" s="32"/>
    </row>
    <row r="186" spans="1:6">
      <c r="A186" s="19">
        <v>175</v>
      </c>
      <c r="B186" s="11" t="s">
        <v>193</v>
      </c>
      <c r="C186" s="10" t="s">
        <v>27</v>
      </c>
      <c r="D186" s="6">
        <v>1</v>
      </c>
      <c r="E186" s="21">
        <v>81000</v>
      </c>
      <c r="F186" s="32"/>
    </row>
    <row r="187" spans="1:6">
      <c r="A187" s="19">
        <v>176</v>
      </c>
      <c r="B187" s="11" t="s">
        <v>194</v>
      </c>
      <c r="C187" s="10" t="s">
        <v>27</v>
      </c>
      <c r="D187" s="6">
        <v>1</v>
      </c>
      <c r="E187" s="21">
        <v>240000</v>
      </c>
      <c r="F187" s="32"/>
    </row>
    <row r="188" spans="1:6">
      <c r="A188" s="19">
        <v>177</v>
      </c>
      <c r="B188" s="11" t="s">
        <v>195</v>
      </c>
      <c r="C188" s="10" t="s">
        <v>16</v>
      </c>
      <c r="D188" s="6">
        <v>1</v>
      </c>
      <c r="E188" s="21">
        <v>303000</v>
      </c>
      <c r="F188" s="32"/>
    </row>
    <row r="189" spans="1:6">
      <c r="A189" s="19">
        <v>178</v>
      </c>
      <c r="B189" s="11" t="s">
        <v>196</v>
      </c>
      <c r="C189" s="12" t="s">
        <v>16</v>
      </c>
      <c r="D189" s="6">
        <v>1</v>
      </c>
      <c r="E189" s="21">
        <v>330000</v>
      </c>
      <c r="F189" s="32"/>
    </row>
    <row r="190" spans="1:6">
      <c r="A190" s="19">
        <v>179</v>
      </c>
      <c r="B190" s="11" t="s">
        <v>197</v>
      </c>
      <c r="C190" s="10" t="s">
        <v>16</v>
      </c>
      <c r="D190" s="6">
        <v>1</v>
      </c>
      <c r="E190" s="21">
        <v>3110000</v>
      </c>
      <c r="F190" s="32"/>
    </row>
    <row r="191" spans="1:6">
      <c r="A191" s="19">
        <v>180</v>
      </c>
      <c r="B191" s="11" t="s">
        <v>198</v>
      </c>
      <c r="C191" s="10" t="s">
        <v>16</v>
      </c>
      <c r="D191" s="6">
        <v>1</v>
      </c>
      <c r="E191" s="21">
        <v>81000</v>
      </c>
      <c r="F191" s="32"/>
    </row>
    <row r="192" spans="1:6">
      <c r="A192" s="19">
        <v>181</v>
      </c>
      <c r="B192" s="11" t="s">
        <v>199</v>
      </c>
      <c r="C192" s="10" t="s">
        <v>16</v>
      </c>
      <c r="D192" s="6">
        <v>1</v>
      </c>
      <c r="E192" s="21">
        <v>6000</v>
      </c>
      <c r="F192" s="32"/>
    </row>
    <row r="193" spans="1:6">
      <c r="A193" s="19">
        <v>182</v>
      </c>
      <c r="B193" s="11" t="s">
        <v>200</v>
      </c>
      <c r="C193" s="10" t="s">
        <v>16</v>
      </c>
      <c r="D193" s="6">
        <v>1</v>
      </c>
      <c r="E193" s="21">
        <v>5000</v>
      </c>
      <c r="F193" s="32"/>
    </row>
    <row r="194" spans="1:6">
      <c r="A194" s="19">
        <v>183</v>
      </c>
      <c r="B194" s="11" t="s">
        <v>201</v>
      </c>
      <c r="C194" s="10" t="s">
        <v>27</v>
      </c>
      <c r="D194" s="6">
        <v>1</v>
      </c>
      <c r="E194" s="21">
        <v>5000</v>
      </c>
      <c r="F194" s="32"/>
    </row>
    <row r="195" spans="1:6">
      <c r="A195" s="19">
        <v>184</v>
      </c>
      <c r="B195" s="11" t="s">
        <v>202</v>
      </c>
      <c r="C195" s="10" t="s">
        <v>16</v>
      </c>
      <c r="D195" s="6">
        <v>1</v>
      </c>
      <c r="E195" s="21">
        <v>262000</v>
      </c>
      <c r="F195" s="32"/>
    </row>
    <row r="196" spans="1:6">
      <c r="A196" s="19">
        <v>185</v>
      </c>
      <c r="B196" s="11" t="s">
        <v>203</v>
      </c>
      <c r="C196" s="10" t="s">
        <v>16</v>
      </c>
      <c r="D196" s="6">
        <v>1</v>
      </c>
      <c r="E196" s="21">
        <v>308001</v>
      </c>
      <c r="F196" s="32"/>
    </row>
    <row r="197" spans="1:6">
      <c r="A197" s="19">
        <v>186</v>
      </c>
      <c r="B197" s="11" t="s">
        <v>204</v>
      </c>
      <c r="C197" s="10" t="s">
        <v>205</v>
      </c>
      <c r="D197" s="6">
        <v>1</v>
      </c>
      <c r="E197" s="21">
        <v>6000</v>
      </c>
      <c r="F197" s="32"/>
    </row>
    <row r="198" spans="1:6">
      <c r="A198" s="19">
        <v>187</v>
      </c>
      <c r="B198" s="11" t="s">
        <v>206</v>
      </c>
      <c r="C198" s="10" t="s">
        <v>16</v>
      </c>
      <c r="D198" s="6">
        <v>1</v>
      </c>
      <c r="E198" s="21">
        <v>5000</v>
      </c>
      <c r="F198" s="32"/>
    </row>
    <row r="199" spans="1:6">
      <c r="A199" s="19">
        <v>188</v>
      </c>
      <c r="B199" s="11" t="s">
        <v>207</v>
      </c>
      <c r="C199" s="10" t="s">
        <v>16</v>
      </c>
      <c r="D199" s="6">
        <v>1</v>
      </c>
      <c r="E199" s="21">
        <v>5000</v>
      </c>
      <c r="F199" s="32"/>
    </row>
    <row r="200" spans="1:6">
      <c r="A200" s="19">
        <v>189</v>
      </c>
      <c r="B200" s="11" t="s">
        <v>208</v>
      </c>
      <c r="C200" s="10" t="s">
        <v>16</v>
      </c>
      <c r="D200" s="6">
        <v>1</v>
      </c>
      <c r="E200" s="21">
        <v>274000</v>
      </c>
      <c r="F200" s="32"/>
    </row>
    <row r="201" spans="1:6">
      <c r="A201" s="19">
        <v>190</v>
      </c>
      <c r="B201" s="11" t="s">
        <v>209</v>
      </c>
      <c r="C201" s="10" t="s">
        <v>16</v>
      </c>
      <c r="D201" s="6">
        <v>1</v>
      </c>
      <c r="E201" s="21">
        <v>59000</v>
      </c>
      <c r="F201" s="32"/>
    </row>
    <row r="202" spans="1:6">
      <c r="A202" s="19">
        <v>191</v>
      </c>
      <c r="B202" s="11" t="s">
        <v>210</v>
      </c>
      <c r="C202" s="10" t="s">
        <v>16</v>
      </c>
      <c r="D202" s="6">
        <v>1</v>
      </c>
      <c r="E202" s="21">
        <v>737000</v>
      </c>
      <c r="F202" s="32"/>
    </row>
    <row r="203" spans="1:6">
      <c r="A203" s="19">
        <v>192</v>
      </c>
      <c r="B203" s="11" t="s">
        <v>211</v>
      </c>
      <c r="C203" s="10" t="s">
        <v>16</v>
      </c>
      <c r="D203" s="6">
        <v>1</v>
      </c>
      <c r="E203" s="21">
        <v>80920</v>
      </c>
      <c r="F203" s="32"/>
    </row>
    <row r="204" spans="1:6">
      <c r="A204" s="19">
        <v>193</v>
      </c>
      <c r="B204" s="11" t="s">
        <v>212</v>
      </c>
      <c r="C204" s="10" t="s">
        <v>16</v>
      </c>
      <c r="D204" s="6">
        <v>1</v>
      </c>
      <c r="E204" s="21">
        <v>86000</v>
      </c>
      <c r="F204" s="32"/>
    </row>
    <row r="205" spans="1:6">
      <c r="A205" s="19">
        <v>194</v>
      </c>
      <c r="B205" s="11" t="s">
        <v>213</v>
      </c>
      <c r="C205" s="10" t="s">
        <v>16</v>
      </c>
      <c r="D205" s="6">
        <v>1</v>
      </c>
      <c r="E205" s="21">
        <v>86000</v>
      </c>
      <c r="F205" s="32"/>
    </row>
    <row r="206" spans="1:6">
      <c r="A206" s="19">
        <v>195</v>
      </c>
      <c r="B206" s="11" t="s">
        <v>214</v>
      </c>
      <c r="C206" s="10" t="s">
        <v>16</v>
      </c>
      <c r="D206" s="6">
        <v>1</v>
      </c>
      <c r="E206" s="21">
        <v>86000</v>
      </c>
      <c r="F206" s="32"/>
    </row>
    <row r="207" spans="1:6">
      <c r="A207" s="19">
        <v>196</v>
      </c>
      <c r="B207" s="11" t="s">
        <v>215</v>
      </c>
      <c r="C207" s="10" t="s">
        <v>16</v>
      </c>
      <c r="D207" s="6">
        <v>1</v>
      </c>
      <c r="E207" s="22" t="s">
        <v>538</v>
      </c>
      <c r="F207" s="32"/>
    </row>
    <row r="208" spans="1:6">
      <c r="A208" s="19">
        <v>197</v>
      </c>
      <c r="B208" s="11" t="s">
        <v>216</v>
      </c>
      <c r="C208" s="10" t="s">
        <v>16</v>
      </c>
      <c r="D208" s="6">
        <v>1</v>
      </c>
      <c r="E208" s="21">
        <v>15000</v>
      </c>
      <c r="F208" s="32"/>
    </row>
    <row r="209" spans="1:6">
      <c r="A209" s="19">
        <v>198</v>
      </c>
      <c r="B209" s="11" t="s">
        <v>217</v>
      </c>
      <c r="C209" s="10" t="s">
        <v>16</v>
      </c>
      <c r="D209" s="6">
        <v>1</v>
      </c>
      <c r="E209" s="22" t="s">
        <v>537</v>
      </c>
      <c r="F209" s="32"/>
    </row>
    <row r="210" spans="1:6">
      <c r="A210" s="19">
        <v>199</v>
      </c>
      <c r="B210" s="11" t="s">
        <v>218</v>
      </c>
      <c r="C210" s="10" t="s">
        <v>16</v>
      </c>
      <c r="D210" s="6">
        <v>1</v>
      </c>
      <c r="E210" s="21">
        <v>238000</v>
      </c>
      <c r="F210" s="32"/>
    </row>
    <row r="211" spans="1:6">
      <c r="A211" s="19">
        <v>200</v>
      </c>
      <c r="B211" s="11" t="s">
        <v>219</v>
      </c>
      <c r="C211" s="10" t="s">
        <v>16</v>
      </c>
      <c r="D211" s="6">
        <v>1</v>
      </c>
      <c r="E211" s="21">
        <v>355000</v>
      </c>
      <c r="F211" s="32"/>
    </row>
    <row r="212" spans="1:6">
      <c r="A212" s="19">
        <v>201</v>
      </c>
      <c r="B212" s="11" t="s">
        <v>220</v>
      </c>
      <c r="C212" s="10" t="s">
        <v>16</v>
      </c>
      <c r="D212" s="6">
        <v>1</v>
      </c>
      <c r="E212" s="22" t="s">
        <v>537</v>
      </c>
      <c r="F212" s="32"/>
    </row>
    <row r="213" spans="1:6">
      <c r="A213" s="19">
        <v>202</v>
      </c>
      <c r="B213" s="11" t="s">
        <v>221</v>
      </c>
      <c r="C213" s="10" t="s">
        <v>16</v>
      </c>
      <c r="D213" s="6">
        <v>1</v>
      </c>
      <c r="E213" s="21">
        <v>51000</v>
      </c>
      <c r="F213" s="32"/>
    </row>
    <row r="214" spans="1:6">
      <c r="A214" s="19">
        <v>203</v>
      </c>
      <c r="B214" s="11" t="s">
        <v>222</v>
      </c>
      <c r="C214" s="10" t="s">
        <v>16</v>
      </c>
      <c r="D214" s="6">
        <v>1</v>
      </c>
      <c r="E214" s="21">
        <v>51000</v>
      </c>
      <c r="F214" s="32"/>
    </row>
    <row r="215" spans="1:6">
      <c r="A215" s="19">
        <v>204</v>
      </c>
      <c r="B215" s="11" t="s">
        <v>223</v>
      </c>
      <c r="C215" s="10" t="s">
        <v>16</v>
      </c>
      <c r="D215" s="6">
        <v>1</v>
      </c>
      <c r="E215" s="21">
        <v>51000</v>
      </c>
      <c r="F215" s="32"/>
    </row>
    <row r="216" spans="1:6">
      <c r="A216" s="19">
        <v>205</v>
      </c>
      <c r="B216" s="11" t="s">
        <v>224</v>
      </c>
      <c r="C216" s="10" t="s">
        <v>16</v>
      </c>
      <c r="D216" s="6">
        <v>1</v>
      </c>
      <c r="E216" s="21">
        <v>298000</v>
      </c>
      <c r="F216" s="32"/>
    </row>
    <row r="217" spans="1:6">
      <c r="A217" s="19">
        <v>206</v>
      </c>
      <c r="B217" s="11" t="s">
        <v>225</v>
      </c>
      <c r="C217" s="10" t="s">
        <v>16</v>
      </c>
      <c r="D217" s="6">
        <v>1</v>
      </c>
      <c r="E217" s="21">
        <v>328000</v>
      </c>
      <c r="F217" s="32"/>
    </row>
    <row r="218" spans="1:6">
      <c r="A218" s="19">
        <v>207</v>
      </c>
      <c r="B218" s="11" t="s">
        <v>226</v>
      </c>
      <c r="C218" s="10" t="s">
        <v>16</v>
      </c>
      <c r="D218" s="6">
        <v>1</v>
      </c>
      <c r="E218" s="21">
        <v>553000</v>
      </c>
      <c r="F218" s="32"/>
    </row>
    <row r="219" spans="1:6">
      <c r="A219" s="19">
        <v>208</v>
      </c>
      <c r="B219" s="11" t="s">
        <v>227</v>
      </c>
      <c r="C219" s="10" t="s">
        <v>16</v>
      </c>
      <c r="D219" s="6">
        <v>1</v>
      </c>
      <c r="E219" s="21">
        <v>589000</v>
      </c>
      <c r="F219" s="32"/>
    </row>
    <row r="220" spans="1:6">
      <c r="A220" s="19">
        <v>209</v>
      </c>
      <c r="B220" s="11" t="s">
        <v>228</v>
      </c>
      <c r="C220" s="10" t="s">
        <v>16</v>
      </c>
      <c r="D220" s="6">
        <v>1</v>
      </c>
      <c r="E220" s="21">
        <v>71000</v>
      </c>
      <c r="F220" s="32"/>
    </row>
    <row r="221" spans="1:6">
      <c r="A221" s="19">
        <v>210</v>
      </c>
      <c r="B221" s="11" t="s">
        <v>229</v>
      </c>
      <c r="C221" s="10" t="s">
        <v>16</v>
      </c>
      <c r="D221" s="6">
        <v>1</v>
      </c>
      <c r="E221" s="21">
        <v>750256</v>
      </c>
      <c r="F221" s="32"/>
    </row>
    <row r="222" spans="1:6">
      <c r="A222" s="19">
        <v>211</v>
      </c>
      <c r="B222" s="11" t="s">
        <v>230</v>
      </c>
      <c r="C222" s="10" t="s">
        <v>16</v>
      </c>
      <c r="D222" s="6">
        <v>1</v>
      </c>
      <c r="E222" s="22" t="s">
        <v>538</v>
      </c>
      <c r="F222" s="32"/>
    </row>
    <row r="223" spans="1:6">
      <c r="A223" s="19">
        <v>212</v>
      </c>
      <c r="B223" s="11" t="s">
        <v>231</v>
      </c>
      <c r="C223" s="10" t="s">
        <v>16</v>
      </c>
      <c r="D223" s="6">
        <v>1</v>
      </c>
      <c r="E223" s="22" t="s">
        <v>537</v>
      </c>
      <c r="F223" s="32"/>
    </row>
    <row r="224" spans="1:6">
      <c r="A224" s="19">
        <v>213</v>
      </c>
      <c r="B224" s="11" t="s">
        <v>232</v>
      </c>
      <c r="C224" s="10" t="s">
        <v>16</v>
      </c>
      <c r="D224" s="6">
        <v>1</v>
      </c>
      <c r="E224" s="21">
        <v>1146000</v>
      </c>
      <c r="F224" s="32"/>
    </row>
    <row r="225" spans="1:6">
      <c r="A225" s="19">
        <v>214</v>
      </c>
      <c r="B225" s="11" t="s">
        <v>233</v>
      </c>
      <c r="C225" s="10" t="s">
        <v>16</v>
      </c>
      <c r="D225" s="6">
        <v>1</v>
      </c>
      <c r="E225" s="21">
        <v>160000</v>
      </c>
      <c r="F225" s="32"/>
    </row>
    <row r="226" spans="1:6">
      <c r="A226" s="19">
        <v>215</v>
      </c>
      <c r="B226" s="11" t="s">
        <v>234</v>
      </c>
      <c r="C226" s="10" t="s">
        <v>27</v>
      </c>
      <c r="D226" s="6">
        <v>1</v>
      </c>
      <c r="E226" s="21">
        <v>276000</v>
      </c>
      <c r="F226" s="32"/>
    </row>
    <row r="227" spans="1:6">
      <c r="A227" s="19">
        <v>216</v>
      </c>
      <c r="B227" s="11" t="s">
        <v>235</v>
      </c>
      <c r="C227" s="10" t="s">
        <v>27</v>
      </c>
      <c r="D227" s="6">
        <v>1</v>
      </c>
      <c r="E227" s="21">
        <v>1457000</v>
      </c>
      <c r="F227" s="32"/>
    </row>
    <row r="228" spans="1:6">
      <c r="A228" s="19">
        <v>217</v>
      </c>
      <c r="B228" s="11" t="s">
        <v>236</v>
      </c>
      <c r="C228" s="10" t="s">
        <v>27</v>
      </c>
      <c r="D228" s="6">
        <v>1</v>
      </c>
      <c r="E228" s="21">
        <v>912006</v>
      </c>
      <c r="F228" s="32"/>
    </row>
    <row r="229" spans="1:6">
      <c r="A229" s="19">
        <v>218</v>
      </c>
      <c r="B229" s="11" t="s">
        <v>237</v>
      </c>
      <c r="C229" s="10" t="s">
        <v>27</v>
      </c>
      <c r="D229" s="6">
        <v>1</v>
      </c>
      <c r="E229" s="21">
        <v>152001</v>
      </c>
      <c r="F229" s="32"/>
    </row>
    <row r="230" spans="1:6">
      <c r="A230" s="19">
        <v>219</v>
      </c>
      <c r="B230" s="11" t="s">
        <v>238</v>
      </c>
      <c r="C230" s="10" t="s">
        <v>16</v>
      </c>
      <c r="D230" s="6">
        <v>1</v>
      </c>
      <c r="E230" s="21">
        <v>23000</v>
      </c>
      <c r="F230" s="32"/>
    </row>
    <row r="231" spans="1:6">
      <c r="A231" s="19">
        <v>220</v>
      </c>
      <c r="B231" s="11" t="s">
        <v>239</v>
      </c>
      <c r="C231" s="10" t="s">
        <v>16</v>
      </c>
      <c r="D231" s="6">
        <v>1</v>
      </c>
      <c r="E231" s="21">
        <v>342000</v>
      </c>
      <c r="F231" s="32"/>
    </row>
    <row r="232" spans="1:6">
      <c r="A232" s="19">
        <v>221</v>
      </c>
      <c r="B232" s="11" t="s">
        <v>240</v>
      </c>
      <c r="C232" s="10" t="s">
        <v>16</v>
      </c>
      <c r="D232" s="6">
        <v>1</v>
      </c>
      <c r="E232" s="21">
        <v>91000</v>
      </c>
      <c r="F232" s="32"/>
    </row>
    <row r="233" spans="1:6">
      <c r="A233" s="19">
        <v>222</v>
      </c>
      <c r="B233" s="11" t="s">
        <v>241</v>
      </c>
      <c r="C233" s="10" t="s">
        <v>16</v>
      </c>
      <c r="D233" s="6">
        <v>1</v>
      </c>
      <c r="E233" s="21">
        <v>91000</v>
      </c>
      <c r="F233" s="32"/>
    </row>
    <row r="234" spans="1:6">
      <c r="A234" s="19">
        <v>223</v>
      </c>
      <c r="B234" s="11" t="s">
        <v>242</v>
      </c>
      <c r="C234" s="10" t="s">
        <v>16</v>
      </c>
      <c r="D234" s="6">
        <v>1</v>
      </c>
      <c r="E234" s="21">
        <v>100000</v>
      </c>
      <c r="F234" s="32"/>
    </row>
    <row r="235" spans="1:6">
      <c r="A235" s="19">
        <v>224</v>
      </c>
      <c r="B235" s="11" t="s">
        <v>243</v>
      </c>
      <c r="C235" s="10" t="s">
        <v>16</v>
      </c>
      <c r="D235" s="6">
        <v>1</v>
      </c>
      <c r="E235" s="21">
        <v>104000</v>
      </c>
      <c r="F235" s="32"/>
    </row>
    <row r="236" spans="1:6">
      <c r="A236" s="19">
        <v>225</v>
      </c>
      <c r="B236" s="11" t="s">
        <v>244</v>
      </c>
      <c r="C236" s="10" t="s">
        <v>16</v>
      </c>
      <c r="D236" s="6">
        <v>1</v>
      </c>
      <c r="E236" s="21">
        <v>132000</v>
      </c>
      <c r="F236" s="32"/>
    </row>
    <row r="237" spans="1:6">
      <c r="A237" s="19">
        <v>226</v>
      </c>
      <c r="B237" s="11" t="s">
        <v>245</v>
      </c>
      <c r="C237" s="10" t="s">
        <v>16</v>
      </c>
      <c r="D237" s="6">
        <v>1</v>
      </c>
      <c r="E237" s="21">
        <v>128000</v>
      </c>
      <c r="F237" s="32"/>
    </row>
    <row r="238" spans="1:6">
      <c r="A238" s="19">
        <v>227</v>
      </c>
      <c r="B238" s="11" t="s">
        <v>246</v>
      </c>
      <c r="C238" s="10" t="s">
        <v>16</v>
      </c>
      <c r="D238" s="6">
        <v>1</v>
      </c>
      <c r="E238" s="21">
        <v>934000</v>
      </c>
      <c r="F238" s="32"/>
    </row>
    <row r="239" spans="1:6">
      <c r="A239" s="19">
        <v>228</v>
      </c>
      <c r="B239" s="11" t="s">
        <v>247</v>
      </c>
      <c r="C239" s="10" t="s">
        <v>16</v>
      </c>
      <c r="D239" s="6">
        <v>1</v>
      </c>
      <c r="E239" s="21">
        <v>934000</v>
      </c>
      <c r="F239" s="32"/>
    </row>
    <row r="240" spans="1:6">
      <c r="A240" s="19">
        <v>229</v>
      </c>
      <c r="B240" s="11" t="s">
        <v>248</v>
      </c>
      <c r="C240" s="10" t="s">
        <v>16</v>
      </c>
      <c r="D240" s="6">
        <v>1</v>
      </c>
      <c r="E240" s="21">
        <v>934000</v>
      </c>
      <c r="F240" s="32"/>
    </row>
    <row r="241" spans="1:6">
      <c r="A241" s="19">
        <v>230</v>
      </c>
      <c r="B241" s="11" t="s">
        <v>249</v>
      </c>
      <c r="C241" s="10" t="s">
        <v>16</v>
      </c>
      <c r="D241" s="6">
        <v>1</v>
      </c>
      <c r="E241" s="21">
        <v>4159000</v>
      </c>
      <c r="F241" s="32"/>
    </row>
    <row r="242" spans="1:6">
      <c r="A242" s="19">
        <v>231</v>
      </c>
      <c r="B242" s="11" t="s">
        <v>250</v>
      </c>
      <c r="C242" s="10" t="s">
        <v>16</v>
      </c>
      <c r="D242" s="6">
        <v>1</v>
      </c>
      <c r="E242" s="21">
        <v>4405000</v>
      </c>
      <c r="F242" s="32"/>
    </row>
    <row r="243" spans="1:6">
      <c r="A243" s="19">
        <v>232</v>
      </c>
      <c r="B243" s="11" t="s">
        <v>251</v>
      </c>
      <c r="C243" s="10" t="s">
        <v>16</v>
      </c>
      <c r="D243" s="6">
        <v>1</v>
      </c>
      <c r="E243" s="21">
        <v>229000</v>
      </c>
      <c r="F243" s="32"/>
    </row>
    <row r="244" spans="1:6">
      <c r="A244" s="19">
        <v>233</v>
      </c>
      <c r="B244" s="11" t="s">
        <v>252</v>
      </c>
      <c r="C244" s="10" t="s">
        <v>16</v>
      </c>
      <c r="D244" s="6">
        <v>1</v>
      </c>
      <c r="E244" s="22" t="s">
        <v>537</v>
      </c>
      <c r="F244" s="32"/>
    </row>
    <row r="245" spans="1:6">
      <c r="A245" s="19">
        <v>234</v>
      </c>
      <c r="B245" s="11" t="s">
        <v>253</v>
      </c>
      <c r="C245" s="10" t="s">
        <v>16</v>
      </c>
      <c r="D245" s="6">
        <v>1</v>
      </c>
      <c r="E245" s="21">
        <v>113050</v>
      </c>
      <c r="F245" s="32"/>
    </row>
    <row r="246" spans="1:6">
      <c r="A246" s="19">
        <v>235</v>
      </c>
      <c r="B246" s="11" t="s">
        <v>254</v>
      </c>
      <c r="C246" s="10" t="s">
        <v>27</v>
      </c>
      <c r="D246" s="6">
        <v>1</v>
      </c>
      <c r="E246" s="21">
        <v>94000</v>
      </c>
      <c r="F246" s="32"/>
    </row>
    <row r="247" spans="1:6">
      <c r="A247" s="19">
        <v>236</v>
      </c>
      <c r="B247" s="11" t="s">
        <v>255</v>
      </c>
      <c r="C247" s="10" t="s">
        <v>16</v>
      </c>
      <c r="D247" s="6">
        <v>1</v>
      </c>
      <c r="E247" s="21">
        <v>94000</v>
      </c>
      <c r="F247" s="32"/>
    </row>
    <row r="248" spans="1:6">
      <c r="A248" s="19">
        <v>237</v>
      </c>
      <c r="B248" s="11" t="s">
        <v>256</v>
      </c>
      <c r="C248" s="10" t="s">
        <v>16</v>
      </c>
      <c r="D248" s="6">
        <v>1</v>
      </c>
      <c r="E248" s="21">
        <v>717000</v>
      </c>
      <c r="F248" s="32"/>
    </row>
    <row r="249" spans="1:6">
      <c r="A249" s="19">
        <v>238</v>
      </c>
      <c r="B249" s="11" t="s">
        <v>257</v>
      </c>
      <c r="C249" s="10" t="s">
        <v>16</v>
      </c>
      <c r="D249" s="6">
        <v>1</v>
      </c>
      <c r="E249" s="22" t="s">
        <v>538</v>
      </c>
      <c r="F249" s="32"/>
    </row>
    <row r="250" spans="1:6">
      <c r="A250" s="19">
        <v>239</v>
      </c>
      <c r="B250" s="11" t="s">
        <v>258</v>
      </c>
      <c r="C250" s="10" t="s">
        <v>16</v>
      </c>
      <c r="D250" s="6">
        <v>1</v>
      </c>
      <c r="E250" s="21">
        <v>1560000</v>
      </c>
      <c r="F250" s="32"/>
    </row>
    <row r="251" spans="1:6">
      <c r="A251" s="19">
        <v>240</v>
      </c>
      <c r="B251" s="11" t="s">
        <v>259</v>
      </c>
      <c r="C251" s="10" t="s">
        <v>16</v>
      </c>
      <c r="D251" s="6">
        <v>1</v>
      </c>
      <c r="E251" s="21">
        <v>57999</v>
      </c>
      <c r="F251" s="32"/>
    </row>
    <row r="252" spans="1:6">
      <c r="A252" s="19">
        <v>241</v>
      </c>
      <c r="B252" s="11" t="s">
        <v>260</v>
      </c>
      <c r="C252" s="10" t="s">
        <v>16</v>
      </c>
      <c r="D252" s="6">
        <v>1</v>
      </c>
      <c r="E252" s="21">
        <v>93000</v>
      </c>
      <c r="F252" s="32"/>
    </row>
    <row r="253" spans="1:6">
      <c r="A253" s="19">
        <v>242</v>
      </c>
      <c r="B253" s="11" t="s">
        <v>261</v>
      </c>
      <c r="C253" s="10" t="s">
        <v>16</v>
      </c>
      <c r="D253" s="6">
        <v>1</v>
      </c>
      <c r="E253" s="21">
        <v>1725500</v>
      </c>
      <c r="F253" s="32"/>
    </row>
    <row r="254" spans="1:6">
      <c r="A254" s="19">
        <v>243</v>
      </c>
      <c r="B254" s="11" t="s">
        <v>262</v>
      </c>
      <c r="C254" s="10" t="s">
        <v>16</v>
      </c>
      <c r="D254" s="6">
        <v>1</v>
      </c>
      <c r="E254" s="21">
        <v>1725500</v>
      </c>
      <c r="F254" s="32"/>
    </row>
    <row r="255" spans="1:6">
      <c r="A255" s="19">
        <v>244</v>
      </c>
      <c r="B255" s="11" t="s">
        <v>263</v>
      </c>
      <c r="C255" s="10" t="s">
        <v>16</v>
      </c>
      <c r="D255" s="6">
        <v>1</v>
      </c>
      <c r="E255" s="21">
        <v>1261000</v>
      </c>
      <c r="F255" s="32"/>
    </row>
    <row r="256" spans="1:6">
      <c r="A256" s="19">
        <v>245</v>
      </c>
      <c r="B256" s="11" t="s">
        <v>264</v>
      </c>
      <c r="C256" s="10" t="s">
        <v>16</v>
      </c>
      <c r="D256" s="6">
        <v>1</v>
      </c>
      <c r="E256" s="21">
        <v>1261000</v>
      </c>
      <c r="F256" s="32"/>
    </row>
    <row r="257" spans="1:6">
      <c r="A257" s="19">
        <v>246</v>
      </c>
      <c r="B257" s="11" t="s">
        <v>265</v>
      </c>
      <c r="C257" s="10" t="s">
        <v>16</v>
      </c>
      <c r="D257" s="6">
        <v>1</v>
      </c>
      <c r="E257" s="21">
        <v>98000</v>
      </c>
      <c r="F257" s="32"/>
    </row>
    <row r="258" spans="1:6">
      <c r="A258" s="19">
        <v>247</v>
      </c>
      <c r="B258" s="11" t="s">
        <v>266</v>
      </c>
      <c r="C258" s="10" t="s">
        <v>16</v>
      </c>
      <c r="D258" s="6">
        <v>1</v>
      </c>
      <c r="E258" s="21">
        <v>298000</v>
      </c>
      <c r="F258" s="32"/>
    </row>
    <row r="259" spans="1:6">
      <c r="A259" s="19">
        <v>248</v>
      </c>
      <c r="B259" s="11" t="s">
        <v>267</v>
      </c>
      <c r="C259" s="10" t="s">
        <v>16</v>
      </c>
      <c r="D259" s="6">
        <v>1</v>
      </c>
      <c r="E259" s="21">
        <v>159593</v>
      </c>
      <c r="F259" s="32"/>
    </row>
    <row r="260" spans="1:6">
      <c r="A260" s="19">
        <v>249</v>
      </c>
      <c r="B260" s="11" t="s">
        <v>268</v>
      </c>
      <c r="C260" s="10" t="s">
        <v>16</v>
      </c>
      <c r="D260" s="6">
        <v>1</v>
      </c>
      <c r="E260" s="22" t="s">
        <v>538</v>
      </c>
      <c r="F260" s="32"/>
    </row>
    <row r="261" spans="1:6">
      <c r="A261" s="19">
        <v>250</v>
      </c>
      <c r="B261" s="11" t="s">
        <v>269</v>
      </c>
      <c r="C261" s="10" t="s">
        <v>16</v>
      </c>
      <c r="D261" s="6">
        <v>1</v>
      </c>
      <c r="E261" s="21">
        <v>1560000</v>
      </c>
      <c r="F261" s="32"/>
    </row>
    <row r="262" spans="1:6">
      <c r="A262" s="19">
        <v>251</v>
      </c>
      <c r="B262" s="11" t="s">
        <v>270</v>
      </c>
      <c r="C262" s="10" t="s">
        <v>16</v>
      </c>
      <c r="D262" s="6">
        <v>1</v>
      </c>
      <c r="E262" s="21">
        <v>1387000</v>
      </c>
      <c r="F262" s="32"/>
    </row>
    <row r="263" spans="1:6">
      <c r="A263" s="19">
        <v>252</v>
      </c>
      <c r="B263" s="11" t="s">
        <v>271</v>
      </c>
      <c r="C263" s="10" t="s">
        <v>16</v>
      </c>
      <c r="D263" s="6">
        <v>1</v>
      </c>
      <c r="E263" s="21">
        <v>155000</v>
      </c>
      <c r="F263" s="32"/>
    </row>
    <row r="264" spans="1:6">
      <c r="A264" s="19">
        <v>253</v>
      </c>
      <c r="B264" s="11" t="s">
        <v>272</v>
      </c>
      <c r="C264" s="10" t="s">
        <v>16</v>
      </c>
      <c r="D264" s="6">
        <v>1</v>
      </c>
      <c r="E264" s="21">
        <v>88001</v>
      </c>
      <c r="F264" s="32"/>
    </row>
    <row r="265" spans="1:6">
      <c r="A265" s="19">
        <v>254</v>
      </c>
      <c r="B265" s="11" t="s">
        <v>273</v>
      </c>
      <c r="C265" s="10" t="s">
        <v>16</v>
      </c>
      <c r="D265" s="6">
        <v>1</v>
      </c>
      <c r="E265" s="21">
        <v>2349001</v>
      </c>
      <c r="F265" s="32"/>
    </row>
    <row r="266" spans="1:6">
      <c r="A266" s="19">
        <v>255</v>
      </c>
      <c r="B266" s="11" t="s">
        <v>274</v>
      </c>
      <c r="C266" s="10" t="s">
        <v>16</v>
      </c>
      <c r="D266" s="6">
        <v>1</v>
      </c>
      <c r="E266" s="21">
        <v>601000</v>
      </c>
      <c r="F266" s="32"/>
    </row>
    <row r="267" spans="1:6">
      <c r="A267" s="19">
        <v>256</v>
      </c>
      <c r="B267" s="11" t="s">
        <v>275</v>
      </c>
      <c r="C267" s="10" t="s">
        <v>16</v>
      </c>
      <c r="D267" s="6">
        <v>1</v>
      </c>
      <c r="E267" s="21">
        <v>180001</v>
      </c>
      <c r="F267" s="32"/>
    </row>
    <row r="268" spans="1:6">
      <c r="A268" s="19">
        <v>257</v>
      </c>
      <c r="B268" s="11" t="s">
        <v>276</v>
      </c>
      <c r="C268" s="10" t="s">
        <v>16</v>
      </c>
      <c r="D268" s="6">
        <v>1</v>
      </c>
      <c r="E268" s="21">
        <v>159593</v>
      </c>
      <c r="F268" s="32"/>
    </row>
    <row r="269" spans="1:6">
      <c r="A269" s="19">
        <v>258</v>
      </c>
      <c r="B269" s="11" t="s">
        <v>277</v>
      </c>
      <c r="C269" s="10" t="s">
        <v>16</v>
      </c>
      <c r="D269" s="6">
        <v>1</v>
      </c>
      <c r="E269" s="21">
        <v>121000</v>
      </c>
      <c r="F269" s="32"/>
    </row>
    <row r="270" spans="1:6">
      <c r="A270" s="19">
        <v>259</v>
      </c>
      <c r="B270" s="11" t="s">
        <v>278</v>
      </c>
      <c r="C270" s="10" t="s">
        <v>16</v>
      </c>
      <c r="D270" s="6">
        <v>1</v>
      </c>
      <c r="E270" s="21">
        <v>601000</v>
      </c>
      <c r="F270" s="32"/>
    </row>
    <row r="271" spans="1:6">
      <c r="A271" s="19">
        <v>260</v>
      </c>
      <c r="B271" s="11" t="s">
        <v>279</v>
      </c>
      <c r="C271" s="10" t="s">
        <v>16</v>
      </c>
      <c r="D271" s="6">
        <v>1</v>
      </c>
      <c r="E271" s="21">
        <v>129004</v>
      </c>
      <c r="F271" s="32"/>
    </row>
    <row r="272" spans="1:6">
      <c r="A272" s="19">
        <v>261</v>
      </c>
      <c r="B272" s="11" t="s">
        <v>280</v>
      </c>
      <c r="C272" s="10" t="s">
        <v>16</v>
      </c>
      <c r="D272" s="6">
        <v>1</v>
      </c>
      <c r="E272" s="21">
        <v>133157</v>
      </c>
      <c r="F272" s="32"/>
    </row>
    <row r="273" spans="1:6">
      <c r="A273" s="19">
        <v>262</v>
      </c>
      <c r="B273" s="11" t="s">
        <v>281</v>
      </c>
      <c r="C273" s="10" t="s">
        <v>16</v>
      </c>
      <c r="D273" s="6">
        <v>1</v>
      </c>
      <c r="E273" s="21">
        <v>324000</v>
      </c>
      <c r="F273" s="32"/>
    </row>
    <row r="274" spans="1:6">
      <c r="A274" s="19">
        <v>263</v>
      </c>
      <c r="B274" s="11" t="s">
        <v>282</v>
      </c>
      <c r="C274" s="10" t="s">
        <v>16</v>
      </c>
      <c r="D274" s="6">
        <v>1</v>
      </c>
      <c r="E274" s="21">
        <v>180500</v>
      </c>
      <c r="F274" s="32"/>
    </row>
    <row r="275" spans="1:6">
      <c r="A275" s="19">
        <v>264</v>
      </c>
      <c r="B275" s="11" t="s">
        <v>283</v>
      </c>
      <c r="C275" s="10" t="s">
        <v>16</v>
      </c>
      <c r="D275" s="6">
        <v>1</v>
      </c>
      <c r="E275" s="22" t="s">
        <v>538</v>
      </c>
      <c r="F275" s="32"/>
    </row>
    <row r="276" spans="1:6">
      <c r="A276" s="19">
        <v>265</v>
      </c>
      <c r="B276" s="11" t="s">
        <v>284</v>
      </c>
      <c r="C276" s="10" t="s">
        <v>16</v>
      </c>
      <c r="D276" s="6">
        <v>1</v>
      </c>
      <c r="E276" s="21">
        <v>298000</v>
      </c>
      <c r="F276" s="32"/>
    </row>
    <row r="277" spans="1:6">
      <c r="A277" s="19">
        <v>266</v>
      </c>
      <c r="B277" s="11" t="s">
        <v>285</v>
      </c>
      <c r="C277" s="10" t="s">
        <v>16</v>
      </c>
      <c r="D277" s="6">
        <v>1</v>
      </c>
      <c r="E277" s="21">
        <v>328000</v>
      </c>
      <c r="F277" s="32"/>
    </row>
    <row r="278" spans="1:6">
      <c r="A278" s="19">
        <v>267</v>
      </c>
      <c r="B278" s="11" t="s">
        <v>286</v>
      </c>
      <c r="C278" s="10" t="s">
        <v>16</v>
      </c>
      <c r="D278" s="6">
        <v>1</v>
      </c>
      <c r="E278" s="21">
        <v>218000</v>
      </c>
      <c r="F278" s="32"/>
    </row>
    <row r="279" spans="1:6">
      <c r="A279" s="19">
        <v>268</v>
      </c>
      <c r="B279" s="11" t="s">
        <v>287</v>
      </c>
      <c r="C279" s="10" t="s">
        <v>16</v>
      </c>
      <c r="D279" s="6">
        <v>1</v>
      </c>
      <c r="E279" s="21">
        <v>12533000</v>
      </c>
      <c r="F279" s="32"/>
    </row>
    <row r="280" spans="1:6">
      <c r="A280" s="19">
        <v>269</v>
      </c>
      <c r="B280" s="11" t="s">
        <v>288</v>
      </c>
      <c r="C280" s="10" t="s">
        <v>16</v>
      </c>
      <c r="D280" s="6">
        <v>1</v>
      </c>
      <c r="E280" s="21">
        <v>8797000</v>
      </c>
      <c r="F280" s="32"/>
    </row>
    <row r="281" spans="1:6">
      <c r="A281" s="19">
        <v>270</v>
      </c>
      <c r="B281" s="11" t="s">
        <v>289</v>
      </c>
      <c r="C281" s="10" t="s">
        <v>16</v>
      </c>
      <c r="D281" s="6">
        <v>1</v>
      </c>
      <c r="E281" s="21">
        <v>8797000</v>
      </c>
      <c r="F281" s="32"/>
    </row>
    <row r="282" spans="1:6">
      <c r="A282" s="19">
        <v>271</v>
      </c>
      <c r="B282" s="11" t="s">
        <v>290</v>
      </c>
      <c r="C282" s="10" t="s">
        <v>16</v>
      </c>
      <c r="D282" s="6">
        <v>1</v>
      </c>
      <c r="E282" s="21">
        <v>2582000</v>
      </c>
      <c r="F282" s="32"/>
    </row>
    <row r="283" spans="1:6">
      <c r="A283" s="19">
        <v>272</v>
      </c>
      <c r="B283" s="11" t="s">
        <v>291</v>
      </c>
      <c r="C283" s="10" t="s">
        <v>16</v>
      </c>
      <c r="D283" s="6">
        <v>1</v>
      </c>
      <c r="E283" s="21">
        <v>1711999</v>
      </c>
      <c r="F283" s="32"/>
    </row>
    <row r="284" spans="1:6">
      <c r="A284" s="19">
        <v>273</v>
      </c>
      <c r="B284" s="11" t="s">
        <v>292</v>
      </c>
      <c r="C284" s="10" t="s">
        <v>16</v>
      </c>
      <c r="D284" s="6">
        <v>1</v>
      </c>
      <c r="E284" s="21">
        <v>1101000</v>
      </c>
      <c r="F284" s="32"/>
    </row>
    <row r="285" spans="1:6">
      <c r="A285" s="19">
        <v>274</v>
      </c>
      <c r="B285" s="11" t="s">
        <v>293</v>
      </c>
      <c r="C285" s="10" t="s">
        <v>16</v>
      </c>
      <c r="D285" s="6">
        <v>1</v>
      </c>
      <c r="E285" s="21">
        <v>573000</v>
      </c>
      <c r="F285" s="32"/>
    </row>
    <row r="286" spans="1:6">
      <c r="A286" s="19">
        <v>275</v>
      </c>
      <c r="B286" s="11" t="s">
        <v>294</v>
      </c>
      <c r="C286" s="10" t="s">
        <v>27</v>
      </c>
      <c r="D286" s="6">
        <v>1</v>
      </c>
      <c r="E286" s="21">
        <v>824000</v>
      </c>
      <c r="F286" s="32"/>
    </row>
    <row r="287" spans="1:6">
      <c r="A287" s="19">
        <v>276</v>
      </c>
      <c r="B287" s="11" t="s">
        <v>295</v>
      </c>
      <c r="C287" s="10" t="s">
        <v>16</v>
      </c>
      <c r="D287" s="6">
        <v>1</v>
      </c>
      <c r="E287" s="21">
        <v>330000</v>
      </c>
      <c r="F287" s="32"/>
    </row>
    <row r="288" spans="1:6">
      <c r="A288" s="19">
        <v>277</v>
      </c>
      <c r="B288" s="11" t="s">
        <v>296</v>
      </c>
      <c r="C288" s="10" t="s">
        <v>27</v>
      </c>
      <c r="D288" s="6">
        <v>1</v>
      </c>
      <c r="E288" s="21">
        <v>200000</v>
      </c>
      <c r="F288" s="32"/>
    </row>
    <row r="289" spans="1:6">
      <c r="A289" s="19">
        <v>278</v>
      </c>
      <c r="B289" s="11" t="s">
        <v>297</v>
      </c>
      <c r="C289" s="10" t="s">
        <v>16</v>
      </c>
      <c r="D289" s="6">
        <v>1</v>
      </c>
      <c r="E289" s="21">
        <v>3627000</v>
      </c>
      <c r="F289" s="32"/>
    </row>
    <row r="290" spans="1:6">
      <c r="A290" s="19">
        <v>279</v>
      </c>
      <c r="B290" s="11" t="s">
        <v>298</v>
      </c>
      <c r="C290" s="10" t="s">
        <v>16</v>
      </c>
      <c r="D290" s="6">
        <v>1</v>
      </c>
      <c r="E290" s="21">
        <v>553000</v>
      </c>
      <c r="F290" s="32"/>
    </row>
    <row r="291" spans="1:6">
      <c r="A291" s="19">
        <v>280</v>
      </c>
      <c r="B291" s="11" t="s">
        <v>299</v>
      </c>
      <c r="C291" s="10" t="s">
        <v>16</v>
      </c>
      <c r="D291" s="6">
        <v>1</v>
      </c>
      <c r="E291" s="21">
        <v>127000</v>
      </c>
      <c r="F291" s="32"/>
    </row>
    <row r="292" spans="1:6">
      <c r="A292" s="19">
        <v>281</v>
      </c>
      <c r="B292" s="11" t="s">
        <v>300</v>
      </c>
      <c r="C292" s="10" t="s">
        <v>16</v>
      </c>
      <c r="D292" s="6">
        <v>1</v>
      </c>
      <c r="E292" s="21">
        <v>127000</v>
      </c>
      <c r="F292" s="32"/>
    </row>
    <row r="293" spans="1:6">
      <c r="A293" s="19">
        <v>282</v>
      </c>
      <c r="B293" s="11" t="s">
        <v>301</v>
      </c>
      <c r="C293" s="10" t="s">
        <v>16</v>
      </c>
      <c r="D293" s="6">
        <v>1</v>
      </c>
      <c r="E293" s="21">
        <v>671001</v>
      </c>
      <c r="F293" s="32"/>
    </row>
    <row r="294" spans="1:6">
      <c r="A294" s="19">
        <v>283</v>
      </c>
      <c r="B294" s="11" t="s">
        <v>302</v>
      </c>
      <c r="C294" s="10" t="s">
        <v>16</v>
      </c>
      <c r="D294" s="6">
        <v>1</v>
      </c>
      <c r="E294" s="21">
        <v>788000</v>
      </c>
      <c r="F294" s="32"/>
    </row>
    <row r="295" spans="1:6">
      <c r="A295" s="19">
        <v>284</v>
      </c>
      <c r="B295" s="11" t="s">
        <v>303</v>
      </c>
      <c r="C295" s="10" t="s">
        <v>16</v>
      </c>
      <c r="D295" s="6">
        <v>1</v>
      </c>
      <c r="E295" s="21">
        <v>788000</v>
      </c>
      <c r="F295" s="32"/>
    </row>
    <row r="296" spans="1:6">
      <c r="A296" s="19">
        <v>285</v>
      </c>
      <c r="B296" s="11" t="s">
        <v>304</v>
      </c>
      <c r="C296" s="10" t="s">
        <v>16</v>
      </c>
      <c r="D296" s="6">
        <v>1</v>
      </c>
      <c r="E296" s="21">
        <v>788000</v>
      </c>
      <c r="F296" s="32"/>
    </row>
    <row r="297" spans="1:6">
      <c r="A297" s="19">
        <v>286</v>
      </c>
      <c r="B297" s="11" t="s">
        <v>305</v>
      </c>
      <c r="C297" s="10" t="s">
        <v>16</v>
      </c>
      <c r="D297" s="6">
        <v>1</v>
      </c>
      <c r="E297" s="21">
        <v>788000</v>
      </c>
      <c r="F297" s="32"/>
    </row>
    <row r="298" spans="1:6">
      <c r="A298" s="19">
        <v>287</v>
      </c>
      <c r="B298" s="11" t="s">
        <v>306</v>
      </c>
      <c r="C298" s="10" t="s">
        <v>16</v>
      </c>
      <c r="D298" s="6">
        <v>1</v>
      </c>
      <c r="E298" s="21">
        <v>507000</v>
      </c>
      <c r="F298" s="32"/>
    </row>
    <row r="299" spans="1:6">
      <c r="A299" s="19">
        <v>288</v>
      </c>
      <c r="B299" s="11" t="s">
        <v>307</v>
      </c>
      <c r="C299" s="10" t="s">
        <v>16</v>
      </c>
      <c r="D299" s="6">
        <v>1</v>
      </c>
      <c r="E299" s="21">
        <v>126000</v>
      </c>
      <c r="F299" s="32"/>
    </row>
    <row r="300" spans="1:6">
      <c r="A300" s="19">
        <v>289</v>
      </c>
      <c r="B300" s="11" t="s">
        <v>308</v>
      </c>
      <c r="C300" s="10" t="s">
        <v>16</v>
      </c>
      <c r="D300" s="6">
        <v>1</v>
      </c>
      <c r="E300" s="21">
        <v>182000</v>
      </c>
      <c r="F300" s="32"/>
    </row>
    <row r="301" spans="1:6">
      <c r="A301" s="19">
        <v>290</v>
      </c>
      <c r="B301" s="11" t="s">
        <v>309</v>
      </c>
      <c r="C301" s="10" t="s">
        <v>16</v>
      </c>
      <c r="D301" s="6">
        <v>1</v>
      </c>
      <c r="E301" s="21">
        <v>132000</v>
      </c>
      <c r="F301" s="32"/>
    </row>
    <row r="302" spans="1:6">
      <c r="A302" s="19">
        <v>291</v>
      </c>
      <c r="B302" s="11" t="s">
        <v>310</v>
      </c>
      <c r="C302" s="10" t="s">
        <v>16</v>
      </c>
      <c r="D302" s="6">
        <v>1</v>
      </c>
      <c r="E302" s="21">
        <v>252000</v>
      </c>
      <c r="F302" s="32"/>
    </row>
    <row r="303" spans="1:6">
      <c r="A303" s="19">
        <v>292</v>
      </c>
      <c r="B303" s="11" t="s">
        <v>311</v>
      </c>
      <c r="C303" s="10" t="s">
        <v>16</v>
      </c>
      <c r="D303" s="6">
        <v>1</v>
      </c>
      <c r="E303" s="21">
        <v>25000</v>
      </c>
      <c r="F303" s="32"/>
    </row>
    <row r="304" spans="1:6">
      <c r="A304" s="19">
        <v>293</v>
      </c>
      <c r="B304" s="11" t="s">
        <v>312</v>
      </c>
      <c r="C304" s="10" t="s">
        <v>16</v>
      </c>
      <c r="D304" s="6">
        <v>1</v>
      </c>
      <c r="E304" s="22" t="s">
        <v>538</v>
      </c>
      <c r="F304" s="32"/>
    </row>
    <row r="305" spans="1:6">
      <c r="A305" s="19">
        <v>294</v>
      </c>
      <c r="B305" s="11" t="s">
        <v>313</v>
      </c>
      <c r="C305" s="10" t="s">
        <v>16</v>
      </c>
      <c r="D305" s="6">
        <v>1</v>
      </c>
      <c r="E305" s="22" t="s">
        <v>538</v>
      </c>
      <c r="F305" s="32"/>
    </row>
    <row r="306" spans="1:6">
      <c r="A306" s="19">
        <v>295</v>
      </c>
      <c r="B306" s="11" t="s">
        <v>314</v>
      </c>
      <c r="C306" s="10" t="s">
        <v>16</v>
      </c>
      <c r="D306" s="6">
        <v>1</v>
      </c>
      <c r="E306" s="21">
        <v>4572000</v>
      </c>
      <c r="F306" s="32"/>
    </row>
    <row r="307" spans="1:6">
      <c r="A307" s="19">
        <v>296</v>
      </c>
      <c r="B307" s="11" t="s">
        <v>315</v>
      </c>
      <c r="C307" s="10" t="s">
        <v>16</v>
      </c>
      <c r="D307" s="6">
        <v>1</v>
      </c>
      <c r="E307" s="21">
        <v>348000</v>
      </c>
      <c r="F307" s="32"/>
    </row>
    <row r="308" spans="1:6">
      <c r="A308" s="19">
        <v>297</v>
      </c>
      <c r="B308" s="11" t="s">
        <v>316</v>
      </c>
      <c r="C308" s="10" t="s">
        <v>16</v>
      </c>
      <c r="D308" s="6">
        <v>1</v>
      </c>
      <c r="E308" s="21">
        <v>280999</v>
      </c>
      <c r="F308" s="32"/>
    </row>
    <row r="309" spans="1:6">
      <c r="A309" s="19">
        <v>298</v>
      </c>
      <c r="B309" s="11" t="s">
        <v>317</v>
      </c>
      <c r="C309" s="10" t="s">
        <v>16</v>
      </c>
      <c r="D309" s="6">
        <v>1</v>
      </c>
      <c r="E309" s="21">
        <v>349000</v>
      </c>
      <c r="F309" s="32"/>
    </row>
    <row r="310" spans="1:6">
      <c r="A310" s="19">
        <v>299</v>
      </c>
      <c r="B310" s="11" t="s">
        <v>318</v>
      </c>
      <c r="C310" s="10" t="s">
        <v>16</v>
      </c>
      <c r="D310" s="6">
        <v>1</v>
      </c>
      <c r="E310" s="21">
        <v>1088000</v>
      </c>
      <c r="F310" s="32"/>
    </row>
    <row r="311" spans="1:6">
      <c r="A311" s="19">
        <v>300</v>
      </c>
      <c r="B311" s="11" t="s">
        <v>319</v>
      </c>
      <c r="C311" s="10" t="s">
        <v>16</v>
      </c>
      <c r="D311" s="6">
        <v>1</v>
      </c>
      <c r="E311" s="21">
        <v>102000</v>
      </c>
      <c r="F311" s="32"/>
    </row>
    <row r="312" spans="1:6">
      <c r="A312" s="19">
        <v>301</v>
      </c>
      <c r="B312" s="11" t="s">
        <v>320</v>
      </c>
      <c r="C312" s="10" t="s">
        <v>16</v>
      </c>
      <c r="D312" s="6">
        <v>1</v>
      </c>
      <c r="E312" s="21">
        <v>194000</v>
      </c>
      <c r="F312" s="32"/>
    </row>
    <row r="313" spans="1:6">
      <c r="A313" s="19">
        <v>302</v>
      </c>
      <c r="B313" s="11" t="s">
        <v>321</v>
      </c>
      <c r="C313" s="10" t="s">
        <v>16</v>
      </c>
      <c r="D313" s="6">
        <v>1</v>
      </c>
      <c r="E313" s="21">
        <v>221000</v>
      </c>
      <c r="F313" s="32"/>
    </row>
    <row r="314" spans="1:6">
      <c r="A314" s="19">
        <v>303</v>
      </c>
      <c r="B314" s="11" t="s">
        <v>322</v>
      </c>
      <c r="C314" s="10" t="s">
        <v>16</v>
      </c>
      <c r="D314" s="6">
        <v>1</v>
      </c>
      <c r="E314" s="21">
        <v>221000</v>
      </c>
      <c r="F314" s="32"/>
    </row>
    <row r="315" spans="1:6">
      <c r="A315" s="19">
        <v>304</v>
      </c>
      <c r="B315" s="11" t="s">
        <v>323</v>
      </c>
      <c r="C315" s="10" t="s">
        <v>16</v>
      </c>
      <c r="D315" s="6">
        <v>1</v>
      </c>
      <c r="E315" s="22" t="s">
        <v>538</v>
      </c>
      <c r="F315" s="32"/>
    </row>
    <row r="316" spans="1:6">
      <c r="A316" s="19">
        <v>305</v>
      </c>
      <c r="B316" s="11" t="s">
        <v>324</v>
      </c>
      <c r="C316" s="10" t="s">
        <v>16</v>
      </c>
      <c r="D316" s="6">
        <v>1</v>
      </c>
      <c r="E316" s="21">
        <v>1066000</v>
      </c>
      <c r="F316" s="32"/>
    </row>
    <row r="317" spans="1:6">
      <c r="A317" s="19">
        <v>306</v>
      </c>
      <c r="B317" s="11" t="s">
        <v>325</v>
      </c>
      <c r="C317" s="10" t="s">
        <v>16</v>
      </c>
      <c r="D317" s="6">
        <v>1</v>
      </c>
      <c r="E317" s="21">
        <v>113000</v>
      </c>
      <c r="F317" s="32"/>
    </row>
    <row r="318" spans="1:6">
      <c r="A318" s="19">
        <v>307</v>
      </c>
      <c r="B318" s="11" t="s">
        <v>326</v>
      </c>
      <c r="C318" s="10" t="s">
        <v>16</v>
      </c>
      <c r="D318" s="6">
        <v>1</v>
      </c>
      <c r="E318" s="21">
        <v>288000</v>
      </c>
      <c r="F318" s="32"/>
    </row>
    <row r="319" spans="1:6">
      <c r="A319" s="19">
        <v>308</v>
      </c>
      <c r="B319" s="11" t="s">
        <v>327</v>
      </c>
      <c r="C319" s="10" t="s">
        <v>16</v>
      </c>
      <c r="D319" s="6">
        <v>1</v>
      </c>
      <c r="E319" s="21">
        <v>2178000</v>
      </c>
      <c r="F319" s="32"/>
    </row>
    <row r="320" spans="1:6">
      <c r="A320" s="19">
        <v>309</v>
      </c>
      <c r="B320" s="11" t="s">
        <v>328</v>
      </c>
      <c r="C320" s="10" t="s">
        <v>16</v>
      </c>
      <c r="D320" s="6">
        <v>1</v>
      </c>
      <c r="E320" s="21">
        <v>1553000</v>
      </c>
      <c r="F320" s="32"/>
    </row>
    <row r="321" spans="1:6">
      <c r="A321" s="19">
        <v>310</v>
      </c>
      <c r="B321" s="11" t="s">
        <v>329</v>
      </c>
      <c r="C321" s="10" t="s">
        <v>16</v>
      </c>
      <c r="D321" s="6">
        <v>1</v>
      </c>
      <c r="E321" s="21">
        <v>5188000</v>
      </c>
      <c r="F321" s="32"/>
    </row>
    <row r="322" spans="1:6">
      <c r="A322" s="19">
        <v>311</v>
      </c>
      <c r="B322" s="11" t="s">
        <v>330</v>
      </c>
      <c r="C322" s="10" t="s">
        <v>16</v>
      </c>
      <c r="D322" s="6">
        <v>1</v>
      </c>
      <c r="E322" s="21">
        <v>2702000</v>
      </c>
      <c r="F322" s="32"/>
    </row>
    <row r="323" spans="1:6">
      <c r="A323" s="19">
        <v>312</v>
      </c>
      <c r="B323" s="11" t="s">
        <v>331</v>
      </c>
      <c r="C323" s="10" t="s">
        <v>16</v>
      </c>
      <c r="D323" s="6">
        <v>1</v>
      </c>
      <c r="E323" s="21">
        <v>836000</v>
      </c>
      <c r="F323" s="32"/>
    </row>
    <row r="324" spans="1:6">
      <c r="A324" s="19">
        <v>313</v>
      </c>
      <c r="B324" s="11" t="s">
        <v>332</v>
      </c>
      <c r="C324" s="10" t="s">
        <v>16</v>
      </c>
      <c r="D324" s="6">
        <v>1</v>
      </c>
      <c r="E324" s="21">
        <v>145000</v>
      </c>
      <c r="F324" s="32"/>
    </row>
    <row r="325" spans="1:6">
      <c r="A325" s="19">
        <v>314</v>
      </c>
      <c r="B325" s="11" t="s">
        <v>333</v>
      </c>
      <c r="C325" s="10" t="s">
        <v>16</v>
      </c>
      <c r="D325" s="6">
        <v>1</v>
      </c>
      <c r="E325" s="21">
        <v>84000</v>
      </c>
      <c r="F325" s="32"/>
    </row>
    <row r="326" spans="1:6">
      <c r="A326" s="19">
        <v>315</v>
      </c>
      <c r="B326" s="11" t="s">
        <v>334</v>
      </c>
      <c r="C326" s="10" t="s">
        <v>16</v>
      </c>
      <c r="D326" s="6">
        <v>1</v>
      </c>
      <c r="E326" s="21">
        <v>1172710</v>
      </c>
      <c r="F326" s="32"/>
    </row>
    <row r="327" spans="1:6">
      <c r="A327" s="19">
        <v>316</v>
      </c>
      <c r="B327" s="11" t="s">
        <v>335</v>
      </c>
      <c r="C327" s="10" t="s">
        <v>16</v>
      </c>
      <c r="D327" s="6">
        <v>1</v>
      </c>
      <c r="E327" s="21">
        <v>776000</v>
      </c>
      <c r="F327" s="32"/>
    </row>
    <row r="328" spans="1:6">
      <c r="A328" s="19">
        <v>317</v>
      </c>
      <c r="B328" s="11" t="s">
        <v>336</v>
      </c>
      <c r="C328" s="10" t="s">
        <v>16</v>
      </c>
      <c r="D328" s="6">
        <v>1</v>
      </c>
      <c r="E328" s="21">
        <v>134000</v>
      </c>
      <c r="F328" s="32"/>
    </row>
    <row r="329" spans="1:6">
      <c r="A329" s="19">
        <v>318</v>
      </c>
      <c r="B329" s="11" t="s">
        <v>337</v>
      </c>
      <c r="C329" s="10" t="s">
        <v>16</v>
      </c>
      <c r="D329" s="6">
        <v>1</v>
      </c>
      <c r="E329" s="21">
        <v>61001</v>
      </c>
      <c r="F329" s="32"/>
    </row>
    <row r="330" spans="1:6">
      <c r="A330" s="19">
        <v>319</v>
      </c>
      <c r="B330" s="11" t="s">
        <v>338</v>
      </c>
      <c r="C330" s="10" t="s">
        <v>27</v>
      </c>
      <c r="D330" s="6">
        <v>1</v>
      </c>
      <c r="E330" s="21">
        <v>61001</v>
      </c>
      <c r="F330" s="32"/>
    </row>
    <row r="331" spans="1:6">
      <c r="A331" s="19">
        <v>320</v>
      </c>
      <c r="B331" s="11" t="s">
        <v>339</v>
      </c>
      <c r="C331" s="10" t="s">
        <v>16</v>
      </c>
      <c r="D331" s="6">
        <v>1</v>
      </c>
      <c r="E331" s="21">
        <v>41000</v>
      </c>
      <c r="F331" s="32"/>
    </row>
    <row r="332" spans="1:6">
      <c r="A332" s="19">
        <v>321</v>
      </c>
      <c r="B332" s="11" t="s">
        <v>340</v>
      </c>
      <c r="C332" s="10" t="s">
        <v>27</v>
      </c>
      <c r="D332" s="6">
        <v>1</v>
      </c>
      <c r="E332" s="21">
        <v>11000</v>
      </c>
      <c r="F332" s="32"/>
    </row>
    <row r="333" spans="1:6">
      <c r="A333" s="19">
        <v>322</v>
      </c>
      <c r="B333" s="11" t="s">
        <v>341</v>
      </c>
      <c r="C333" s="10" t="s">
        <v>16</v>
      </c>
      <c r="D333" s="6">
        <v>1</v>
      </c>
      <c r="E333" s="21">
        <v>76001</v>
      </c>
      <c r="F333" s="32"/>
    </row>
    <row r="334" spans="1:6">
      <c r="A334" s="19">
        <v>323</v>
      </c>
      <c r="B334" s="11" t="s">
        <v>342</v>
      </c>
      <c r="C334" s="10" t="s">
        <v>16</v>
      </c>
      <c r="D334" s="6">
        <v>1</v>
      </c>
      <c r="E334" s="21">
        <v>61001</v>
      </c>
      <c r="F334" s="32"/>
    </row>
    <row r="335" spans="1:6">
      <c r="A335" s="19">
        <v>324</v>
      </c>
      <c r="B335" s="11" t="s">
        <v>343</v>
      </c>
      <c r="C335" s="10" t="s">
        <v>16</v>
      </c>
      <c r="D335" s="6">
        <v>1</v>
      </c>
      <c r="E335" s="21">
        <v>51999</v>
      </c>
      <c r="F335" s="32"/>
    </row>
    <row r="336" spans="1:6">
      <c r="A336" s="19">
        <v>325</v>
      </c>
      <c r="B336" s="11" t="s">
        <v>344</v>
      </c>
      <c r="C336" s="10" t="s">
        <v>16</v>
      </c>
      <c r="D336" s="6">
        <v>1</v>
      </c>
      <c r="E336" s="21">
        <v>41000</v>
      </c>
      <c r="F336" s="32"/>
    </row>
    <row r="337" spans="1:6">
      <c r="A337" s="19">
        <v>326</v>
      </c>
      <c r="B337" s="11" t="s">
        <v>345</v>
      </c>
      <c r="C337" s="10" t="s">
        <v>16</v>
      </c>
      <c r="D337" s="6">
        <v>1</v>
      </c>
      <c r="E337" s="21">
        <v>41000</v>
      </c>
      <c r="F337" s="32"/>
    </row>
    <row r="338" spans="1:6">
      <c r="A338" s="19">
        <v>327</v>
      </c>
      <c r="B338" s="11" t="s">
        <v>346</v>
      </c>
      <c r="C338" s="10" t="s">
        <v>20</v>
      </c>
      <c r="D338" s="6">
        <v>1</v>
      </c>
      <c r="E338" s="22" t="s">
        <v>537</v>
      </c>
      <c r="F338" s="32"/>
    </row>
    <row r="339" spans="1:6">
      <c r="A339" s="19">
        <v>328</v>
      </c>
      <c r="B339" s="11" t="s">
        <v>347</v>
      </c>
      <c r="C339" s="10" t="s">
        <v>20</v>
      </c>
      <c r="D339" s="6">
        <v>1</v>
      </c>
      <c r="E339" s="21">
        <v>85001</v>
      </c>
      <c r="F339" s="32"/>
    </row>
    <row r="340" spans="1:6">
      <c r="A340" s="19">
        <v>329</v>
      </c>
      <c r="B340" s="11" t="s">
        <v>348</v>
      </c>
      <c r="C340" s="10" t="s">
        <v>20</v>
      </c>
      <c r="D340" s="6">
        <v>1</v>
      </c>
      <c r="E340" s="21">
        <v>51999</v>
      </c>
      <c r="F340" s="32"/>
    </row>
    <row r="341" spans="1:6">
      <c r="A341" s="19">
        <v>330</v>
      </c>
      <c r="B341" s="11" t="s">
        <v>349</v>
      </c>
      <c r="C341" s="10" t="s">
        <v>16</v>
      </c>
      <c r="D341" s="6">
        <v>1</v>
      </c>
      <c r="E341" s="21">
        <v>227000</v>
      </c>
      <c r="F341" s="32"/>
    </row>
    <row r="342" spans="1:6">
      <c r="A342" s="19">
        <v>331</v>
      </c>
      <c r="B342" s="11" t="s">
        <v>350</v>
      </c>
      <c r="C342" s="10" t="s">
        <v>16</v>
      </c>
      <c r="D342" s="6">
        <v>1</v>
      </c>
      <c r="E342" s="21">
        <v>74000</v>
      </c>
      <c r="F342" s="32"/>
    </row>
    <row r="343" spans="1:6">
      <c r="A343" s="19">
        <v>332</v>
      </c>
      <c r="B343" s="11" t="s">
        <v>351</v>
      </c>
      <c r="C343" s="10" t="s">
        <v>16</v>
      </c>
      <c r="D343" s="6">
        <v>1</v>
      </c>
      <c r="E343" s="21">
        <v>506000</v>
      </c>
      <c r="F343" s="32"/>
    </row>
    <row r="344" spans="1:6">
      <c r="A344" s="19">
        <v>333</v>
      </c>
      <c r="B344" s="11" t="s">
        <v>352</v>
      </c>
      <c r="C344" s="10" t="s">
        <v>16</v>
      </c>
      <c r="D344" s="6">
        <v>1</v>
      </c>
      <c r="E344" s="21">
        <v>76001</v>
      </c>
      <c r="F344" s="32"/>
    </row>
    <row r="345" spans="1:6">
      <c r="A345" s="19">
        <v>334</v>
      </c>
      <c r="B345" s="11" t="s">
        <v>353</v>
      </c>
      <c r="C345" s="10" t="s">
        <v>16</v>
      </c>
      <c r="D345" s="6">
        <v>1</v>
      </c>
      <c r="E345" s="21">
        <v>85001</v>
      </c>
      <c r="F345" s="32"/>
    </row>
    <row r="346" spans="1:6">
      <c r="A346" s="19">
        <v>335</v>
      </c>
      <c r="B346" s="11" t="s">
        <v>354</v>
      </c>
      <c r="C346" s="10" t="s">
        <v>16</v>
      </c>
      <c r="D346" s="6">
        <v>1</v>
      </c>
      <c r="E346" s="21">
        <v>74000</v>
      </c>
      <c r="F346" s="32"/>
    </row>
    <row r="347" spans="1:6">
      <c r="A347" s="19">
        <v>336</v>
      </c>
      <c r="B347" s="11" t="s">
        <v>355</v>
      </c>
      <c r="C347" s="10" t="s">
        <v>16</v>
      </c>
      <c r="D347" s="6">
        <v>1</v>
      </c>
      <c r="E347" s="21">
        <v>155999</v>
      </c>
      <c r="F347" s="32"/>
    </row>
    <row r="348" spans="1:6">
      <c r="A348" s="19">
        <v>337</v>
      </c>
      <c r="B348" s="11" t="s">
        <v>356</v>
      </c>
      <c r="C348" s="10" t="s">
        <v>16</v>
      </c>
      <c r="D348" s="6">
        <v>1</v>
      </c>
      <c r="E348" s="21">
        <v>74000</v>
      </c>
      <c r="F348" s="32"/>
    </row>
    <row r="349" spans="1:6">
      <c r="A349" s="19">
        <v>338</v>
      </c>
      <c r="B349" s="11" t="s">
        <v>357</v>
      </c>
      <c r="C349" s="10" t="s">
        <v>16</v>
      </c>
      <c r="D349" s="6">
        <v>1</v>
      </c>
      <c r="E349" s="21">
        <v>61001</v>
      </c>
      <c r="F349" s="32"/>
    </row>
    <row r="350" spans="1:6">
      <c r="A350" s="19">
        <v>339</v>
      </c>
      <c r="B350" s="11" t="s">
        <v>358</v>
      </c>
      <c r="C350" s="10" t="s">
        <v>16</v>
      </c>
      <c r="D350" s="6">
        <v>1</v>
      </c>
      <c r="E350" s="21">
        <v>527999</v>
      </c>
      <c r="F350" s="32"/>
    </row>
    <row r="351" spans="1:6">
      <c r="A351" s="19">
        <v>340</v>
      </c>
      <c r="B351" s="11" t="s">
        <v>359</v>
      </c>
      <c r="C351" s="10" t="s">
        <v>16</v>
      </c>
      <c r="D351" s="6">
        <v>1</v>
      </c>
      <c r="E351" s="22" t="s">
        <v>537</v>
      </c>
      <c r="F351" s="32"/>
    </row>
    <row r="352" spans="1:6">
      <c r="A352" s="19">
        <v>341</v>
      </c>
      <c r="B352" s="11" t="s">
        <v>360</v>
      </c>
      <c r="C352" s="10" t="s">
        <v>16</v>
      </c>
      <c r="D352" s="6">
        <v>1</v>
      </c>
      <c r="E352" s="21">
        <v>317001</v>
      </c>
      <c r="F352" s="32"/>
    </row>
    <row r="353" spans="1:6">
      <c r="A353" s="19">
        <v>342</v>
      </c>
      <c r="B353" s="11" t="s">
        <v>361</v>
      </c>
      <c r="C353" s="10" t="s">
        <v>16</v>
      </c>
      <c r="D353" s="6">
        <v>1</v>
      </c>
      <c r="E353" s="21">
        <v>325000</v>
      </c>
      <c r="F353" s="32"/>
    </row>
    <row r="354" spans="1:6">
      <c r="A354" s="19">
        <v>343</v>
      </c>
      <c r="B354" s="11" t="s">
        <v>362</v>
      </c>
      <c r="C354" s="10" t="s">
        <v>16</v>
      </c>
      <c r="D354" s="6">
        <v>1</v>
      </c>
      <c r="E354" s="21">
        <v>268000</v>
      </c>
      <c r="F354" s="32"/>
    </row>
    <row r="355" spans="1:6">
      <c r="A355" s="19">
        <v>344</v>
      </c>
      <c r="B355" s="11" t="s">
        <v>363</v>
      </c>
      <c r="C355" s="10" t="s">
        <v>16</v>
      </c>
      <c r="D355" s="6">
        <v>1</v>
      </c>
      <c r="E355" s="21">
        <v>268000</v>
      </c>
      <c r="F355" s="32"/>
    </row>
    <row r="356" spans="1:6">
      <c r="A356" s="19">
        <v>345</v>
      </c>
      <c r="B356" s="11" t="s">
        <v>364</v>
      </c>
      <c r="C356" s="10" t="s">
        <v>16</v>
      </c>
      <c r="D356" s="6">
        <v>1</v>
      </c>
      <c r="E356" s="21">
        <v>325000</v>
      </c>
      <c r="F356" s="32"/>
    </row>
    <row r="357" spans="1:6">
      <c r="A357" s="19">
        <v>346</v>
      </c>
      <c r="B357" s="11" t="s">
        <v>365</v>
      </c>
      <c r="C357" s="10" t="s">
        <v>16</v>
      </c>
      <c r="D357" s="6">
        <v>1</v>
      </c>
      <c r="E357" s="21">
        <v>325000</v>
      </c>
      <c r="F357" s="32"/>
    </row>
    <row r="358" spans="1:6">
      <c r="A358" s="19">
        <v>347</v>
      </c>
      <c r="B358" s="11" t="s">
        <v>366</v>
      </c>
      <c r="C358" s="10" t="s">
        <v>16</v>
      </c>
      <c r="D358" s="6">
        <v>1</v>
      </c>
      <c r="E358" s="21">
        <v>286999</v>
      </c>
      <c r="F358" s="32"/>
    </row>
    <row r="359" spans="1:6">
      <c r="A359" s="19">
        <v>348</v>
      </c>
      <c r="B359" s="11" t="s">
        <v>367</v>
      </c>
      <c r="C359" s="10" t="s">
        <v>16</v>
      </c>
      <c r="D359" s="6">
        <v>1</v>
      </c>
      <c r="E359" s="21">
        <v>198001</v>
      </c>
      <c r="F359" s="32"/>
    </row>
    <row r="360" spans="1:6">
      <c r="A360" s="19">
        <v>349</v>
      </c>
      <c r="B360" s="11" t="s">
        <v>368</v>
      </c>
      <c r="C360" s="10" t="s">
        <v>16</v>
      </c>
      <c r="D360" s="6">
        <v>1</v>
      </c>
      <c r="E360" s="21">
        <v>109000</v>
      </c>
      <c r="F360" s="32"/>
    </row>
    <row r="361" spans="1:6">
      <c r="A361" s="19">
        <v>350</v>
      </c>
      <c r="B361" s="11" t="s">
        <v>369</v>
      </c>
      <c r="C361" s="10" t="s">
        <v>16</v>
      </c>
      <c r="D361" s="6">
        <v>1</v>
      </c>
      <c r="E361" s="21">
        <v>364860</v>
      </c>
      <c r="F361" s="32"/>
    </row>
    <row r="362" spans="1:6">
      <c r="A362" s="19">
        <v>351</v>
      </c>
      <c r="B362" s="11" t="s">
        <v>370</v>
      </c>
      <c r="C362" s="10" t="s">
        <v>16</v>
      </c>
      <c r="D362" s="6">
        <v>1</v>
      </c>
      <c r="E362" s="21">
        <v>272170</v>
      </c>
      <c r="F362" s="32"/>
    </row>
    <row r="363" spans="1:6">
      <c r="A363" s="19">
        <v>352</v>
      </c>
      <c r="B363" s="11" t="s">
        <v>371</v>
      </c>
      <c r="C363" s="10" t="s">
        <v>16</v>
      </c>
      <c r="D363" s="6">
        <v>1</v>
      </c>
      <c r="E363" s="21">
        <v>272170</v>
      </c>
      <c r="F363" s="32"/>
    </row>
    <row r="364" spans="1:6">
      <c r="A364" s="19">
        <v>353</v>
      </c>
      <c r="B364" s="11" t="s">
        <v>372</v>
      </c>
      <c r="C364" s="10" t="s">
        <v>16</v>
      </c>
      <c r="D364" s="6">
        <v>1</v>
      </c>
      <c r="E364" s="21">
        <v>482000</v>
      </c>
      <c r="F364" s="32"/>
    </row>
    <row r="365" spans="1:6">
      <c r="A365" s="19">
        <v>354</v>
      </c>
      <c r="B365" s="11" t="s">
        <v>373</v>
      </c>
      <c r="C365" s="10" t="s">
        <v>16</v>
      </c>
      <c r="D365" s="6">
        <v>1</v>
      </c>
      <c r="E365" s="22" t="s">
        <v>537</v>
      </c>
      <c r="F365" s="32"/>
    </row>
    <row r="366" spans="1:6">
      <c r="A366" s="19">
        <v>355</v>
      </c>
      <c r="B366" s="11" t="s">
        <v>374</v>
      </c>
      <c r="C366" s="10" t="s">
        <v>16</v>
      </c>
      <c r="D366" s="6">
        <v>1</v>
      </c>
      <c r="E366" s="21">
        <v>321000</v>
      </c>
      <c r="F366" s="32"/>
    </row>
    <row r="367" spans="1:6">
      <c r="A367" s="19">
        <v>356</v>
      </c>
      <c r="B367" s="11" t="s">
        <v>375</v>
      </c>
      <c r="C367" s="10" t="s">
        <v>16</v>
      </c>
      <c r="D367" s="6">
        <v>1</v>
      </c>
      <c r="E367" s="21">
        <v>321000</v>
      </c>
      <c r="F367" s="32"/>
    </row>
    <row r="368" spans="1:6">
      <c r="A368" s="19">
        <v>357</v>
      </c>
      <c r="B368" s="11" t="s">
        <v>376</v>
      </c>
      <c r="C368" s="10" t="s">
        <v>16</v>
      </c>
      <c r="D368" s="6">
        <v>1</v>
      </c>
      <c r="E368" s="21">
        <v>364860</v>
      </c>
      <c r="F368" s="32"/>
    </row>
    <row r="369" spans="1:6">
      <c r="A369" s="19">
        <v>358</v>
      </c>
      <c r="B369" s="11" t="s">
        <v>377</v>
      </c>
      <c r="C369" s="10" t="s">
        <v>16</v>
      </c>
      <c r="D369" s="6">
        <v>1</v>
      </c>
      <c r="E369" s="22" t="s">
        <v>538</v>
      </c>
      <c r="F369" s="32"/>
    </row>
    <row r="370" spans="1:6">
      <c r="A370" s="19">
        <v>359</v>
      </c>
      <c r="B370" s="11" t="s">
        <v>378</v>
      </c>
      <c r="C370" s="10" t="s">
        <v>16</v>
      </c>
      <c r="D370" s="6">
        <v>1</v>
      </c>
      <c r="E370" s="22" t="s">
        <v>537</v>
      </c>
      <c r="F370" s="32"/>
    </row>
    <row r="371" spans="1:6">
      <c r="A371" s="19">
        <v>360</v>
      </c>
      <c r="B371" s="11" t="s">
        <v>379</v>
      </c>
      <c r="C371" s="10" t="s">
        <v>16</v>
      </c>
      <c r="D371" s="6">
        <v>1</v>
      </c>
      <c r="E371" s="21">
        <v>467000</v>
      </c>
      <c r="F371" s="32"/>
    </row>
    <row r="372" spans="1:6">
      <c r="A372" s="19">
        <v>361</v>
      </c>
      <c r="B372" s="11" t="s">
        <v>380</v>
      </c>
      <c r="C372" s="10" t="s">
        <v>16</v>
      </c>
      <c r="D372" s="6">
        <v>1</v>
      </c>
      <c r="E372" s="21">
        <v>467000</v>
      </c>
      <c r="F372" s="32"/>
    </row>
    <row r="373" spans="1:6">
      <c r="A373" s="19">
        <v>362</v>
      </c>
      <c r="B373" s="11" t="s">
        <v>381</v>
      </c>
      <c r="C373" s="10" t="s">
        <v>16</v>
      </c>
      <c r="D373" s="6">
        <v>1</v>
      </c>
      <c r="E373" s="21">
        <v>467000</v>
      </c>
      <c r="F373" s="32"/>
    </row>
    <row r="374" spans="1:6">
      <c r="A374" s="19">
        <v>363</v>
      </c>
      <c r="B374" s="11" t="s">
        <v>382</v>
      </c>
      <c r="C374" s="10" t="s">
        <v>16</v>
      </c>
      <c r="D374" s="6">
        <v>1</v>
      </c>
      <c r="E374" s="21">
        <v>358000</v>
      </c>
      <c r="F374" s="32"/>
    </row>
    <row r="375" spans="1:6">
      <c r="A375" s="19">
        <v>364</v>
      </c>
      <c r="B375" s="11" t="s">
        <v>383</v>
      </c>
      <c r="C375" s="10" t="s">
        <v>16</v>
      </c>
      <c r="D375" s="6">
        <v>1</v>
      </c>
      <c r="E375" s="21">
        <v>201001</v>
      </c>
      <c r="F375" s="32"/>
    </row>
    <row r="376" spans="1:6">
      <c r="A376" s="19">
        <v>365</v>
      </c>
      <c r="B376" s="11" t="s">
        <v>384</v>
      </c>
      <c r="C376" s="10" t="s">
        <v>16</v>
      </c>
      <c r="D376" s="6">
        <v>1</v>
      </c>
      <c r="E376" s="21">
        <v>448000</v>
      </c>
      <c r="F376" s="32"/>
    </row>
    <row r="377" spans="1:6">
      <c r="A377" s="19">
        <v>366</v>
      </c>
      <c r="B377" s="11" t="s">
        <v>385</v>
      </c>
      <c r="C377" s="10" t="s">
        <v>16</v>
      </c>
      <c r="D377" s="6">
        <v>1</v>
      </c>
      <c r="E377" s="21">
        <v>1088000</v>
      </c>
      <c r="F377" s="32"/>
    </row>
    <row r="378" spans="1:6">
      <c r="A378" s="19">
        <v>367</v>
      </c>
      <c r="B378" s="11" t="s">
        <v>386</v>
      </c>
      <c r="C378" s="10" t="s">
        <v>16</v>
      </c>
      <c r="D378" s="6">
        <v>1</v>
      </c>
      <c r="E378" s="21">
        <v>671001</v>
      </c>
      <c r="F378" s="32"/>
    </row>
    <row r="379" spans="1:6">
      <c r="A379" s="19">
        <v>368</v>
      </c>
      <c r="B379" s="11" t="s">
        <v>387</v>
      </c>
      <c r="C379" s="10" t="s">
        <v>16</v>
      </c>
      <c r="D379" s="6">
        <v>1</v>
      </c>
      <c r="E379" s="21">
        <v>38000</v>
      </c>
      <c r="F379" s="32"/>
    </row>
    <row r="380" spans="1:6">
      <c r="A380" s="19">
        <v>369</v>
      </c>
      <c r="B380" s="11" t="s">
        <v>388</v>
      </c>
      <c r="C380" s="10" t="s">
        <v>16</v>
      </c>
      <c r="D380" s="6">
        <v>1</v>
      </c>
      <c r="E380" s="21">
        <v>721000</v>
      </c>
      <c r="F380" s="32"/>
    </row>
    <row r="381" spans="1:6">
      <c r="A381" s="19">
        <v>370</v>
      </c>
      <c r="B381" s="11" t="s">
        <v>389</v>
      </c>
      <c r="C381" s="10" t="s">
        <v>16</v>
      </c>
      <c r="D381" s="6">
        <v>1</v>
      </c>
      <c r="E381" s="21">
        <v>768000</v>
      </c>
      <c r="F381" s="32"/>
    </row>
    <row r="382" spans="1:6">
      <c r="A382" s="19">
        <v>371</v>
      </c>
      <c r="B382" s="11" t="s">
        <v>390</v>
      </c>
      <c r="C382" s="10" t="s">
        <v>16</v>
      </c>
      <c r="D382" s="6">
        <v>1</v>
      </c>
      <c r="E382" s="21">
        <v>805000</v>
      </c>
      <c r="F382" s="32"/>
    </row>
    <row r="383" spans="1:6">
      <c r="A383" s="19">
        <v>372</v>
      </c>
      <c r="B383" s="11" t="s">
        <v>391</v>
      </c>
      <c r="C383" s="10" t="s">
        <v>16</v>
      </c>
      <c r="D383" s="6">
        <v>1</v>
      </c>
      <c r="E383" s="22" t="s">
        <v>537</v>
      </c>
      <c r="F383" s="32"/>
    </row>
    <row r="384" spans="1:6">
      <c r="A384" s="19">
        <v>373</v>
      </c>
      <c r="B384" s="11" t="s">
        <v>392</v>
      </c>
      <c r="C384" s="10" t="s">
        <v>16</v>
      </c>
      <c r="D384" s="6">
        <v>1</v>
      </c>
      <c r="E384" s="21">
        <v>322000</v>
      </c>
      <c r="F384" s="32"/>
    </row>
    <row r="385" spans="1:6">
      <c r="A385" s="19">
        <v>374</v>
      </c>
      <c r="B385" s="11" t="s">
        <v>393</v>
      </c>
      <c r="C385" s="10" t="s">
        <v>16</v>
      </c>
      <c r="D385" s="6">
        <v>1</v>
      </c>
      <c r="E385" s="21">
        <v>205000</v>
      </c>
      <c r="F385" s="32"/>
    </row>
    <row r="386" spans="1:6">
      <c r="A386" s="19">
        <v>375</v>
      </c>
      <c r="B386" s="11" t="s">
        <v>394</v>
      </c>
      <c r="C386" s="10" t="s">
        <v>16</v>
      </c>
      <c r="D386" s="6">
        <v>1</v>
      </c>
      <c r="E386" s="21">
        <v>434000</v>
      </c>
      <c r="F386" s="32"/>
    </row>
    <row r="387" spans="1:6">
      <c r="A387" s="19">
        <v>376</v>
      </c>
      <c r="B387" s="11" t="s">
        <v>395</v>
      </c>
      <c r="C387" s="10" t="s">
        <v>16</v>
      </c>
      <c r="D387" s="6">
        <v>1</v>
      </c>
      <c r="E387" s="21">
        <v>322000</v>
      </c>
      <c r="F387" s="32"/>
    </row>
    <row r="388" spans="1:6">
      <c r="A388" s="19">
        <v>377</v>
      </c>
      <c r="B388" s="11" t="s">
        <v>396</v>
      </c>
      <c r="C388" s="10" t="s">
        <v>16</v>
      </c>
      <c r="D388" s="6">
        <v>1</v>
      </c>
      <c r="E388" s="21">
        <v>252000</v>
      </c>
      <c r="F388" s="32"/>
    </row>
    <row r="389" spans="1:6">
      <c r="A389" s="19">
        <v>378</v>
      </c>
      <c r="B389" s="11" t="s">
        <v>397</v>
      </c>
      <c r="C389" s="10" t="s">
        <v>16</v>
      </c>
      <c r="D389" s="6">
        <v>1</v>
      </c>
      <c r="E389" s="21">
        <v>308001</v>
      </c>
      <c r="F389" s="32"/>
    </row>
    <row r="390" spans="1:6">
      <c r="A390" s="19">
        <v>379</v>
      </c>
      <c r="B390" s="11" t="s">
        <v>398</v>
      </c>
      <c r="C390" s="10" t="s">
        <v>16</v>
      </c>
      <c r="D390" s="6">
        <v>1</v>
      </c>
      <c r="E390" s="21">
        <v>402999</v>
      </c>
      <c r="F390" s="32"/>
    </row>
    <row r="391" spans="1:6">
      <c r="A391" s="19">
        <v>380</v>
      </c>
      <c r="B391" s="11" t="s">
        <v>399</v>
      </c>
      <c r="C391" s="10" t="s">
        <v>16</v>
      </c>
      <c r="D391" s="6">
        <v>1</v>
      </c>
      <c r="E391" s="21">
        <v>402999</v>
      </c>
      <c r="F391" s="32"/>
    </row>
    <row r="392" spans="1:6">
      <c r="A392" s="19">
        <v>381</v>
      </c>
      <c r="B392" s="11" t="s">
        <v>400</v>
      </c>
      <c r="C392" s="10" t="s">
        <v>16</v>
      </c>
      <c r="D392" s="6">
        <v>1</v>
      </c>
      <c r="E392" s="21">
        <v>805000</v>
      </c>
      <c r="F392" s="32"/>
    </row>
    <row r="393" spans="1:6">
      <c r="A393" s="19">
        <v>382</v>
      </c>
      <c r="B393" s="11" t="s">
        <v>401</v>
      </c>
      <c r="C393" s="10" t="s">
        <v>16</v>
      </c>
      <c r="D393" s="6">
        <v>1</v>
      </c>
      <c r="E393" s="21">
        <v>805000</v>
      </c>
      <c r="F393" s="32"/>
    </row>
    <row r="394" spans="1:6">
      <c r="A394" s="19">
        <v>383</v>
      </c>
      <c r="B394" s="11" t="s">
        <v>402</v>
      </c>
      <c r="C394" s="10" t="s">
        <v>16</v>
      </c>
      <c r="D394" s="6">
        <v>1</v>
      </c>
      <c r="E394" s="21">
        <v>768000</v>
      </c>
      <c r="F394" s="32"/>
    </row>
    <row r="395" spans="1:6">
      <c r="A395" s="19">
        <v>384</v>
      </c>
      <c r="B395" s="11" t="s">
        <v>403</v>
      </c>
      <c r="C395" s="10" t="s">
        <v>16</v>
      </c>
      <c r="D395" s="6">
        <v>1</v>
      </c>
      <c r="E395" s="21">
        <v>805000</v>
      </c>
      <c r="F395" s="32"/>
    </row>
    <row r="396" spans="1:6">
      <c r="A396" s="19">
        <v>385</v>
      </c>
      <c r="B396" s="11" t="s">
        <v>404</v>
      </c>
      <c r="C396" s="10" t="s">
        <v>16</v>
      </c>
      <c r="D396" s="6">
        <v>1</v>
      </c>
      <c r="E396" s="21">
        <v>805000</v>
      </c>
      <c r="F396" s="32"/>
    </row>
    <row r="397" spans="1:6">
      <c r="A397" s="19">
        <v>386</v>
      </c>
      <c r="B397" s="11" t="s">
        <v>405</v>
      </c>
      <c r="C397" s="10" t="s">
        <v>16</v>
      </c>
      <c r="D397" s="6">
        <v>1</v>
      </c>
      <c r="E397" s="21">
        <v>1087000</v>
      </c>
      <c r="F397" s="32"/>
    </row>
    <row r="398" spans="1:6">
      <c r="A398" s="19">
        <v>387</v>
      </c>
      <c r="B398" s="11" t="s">
        <v>406</v>
      </c>
      <c r="C398" s="10" t="s">
        <v>16</v>
      </c>
      <c r="D398" s="6">
        <v>1</v>
      </c>
      <c r="E398" s="21">
        <v>126000</v>
      </c>
      <c r="F398" s="32"/>
    </row>
    <row r="399" spans="1:6">
      <c r="A399" s="19">
        <v>388</v>
      </c>
      <c r="B399" s="11" t="s">
        <v>407</v>
      </c>
      <c r="C399" s="10" t="s">
        <v>16</v>
      </c>
      <c r="D399" s="6">
        <v>1</v>
      </c>
      <c r="E399" s="21">
        <v>152000</v>
      </c>
      <c r="F399" s="32"/>
    </row>
    <row r="400" spans="1:6">
      <c r="A400" s="19">
        <v>389</v>
      </c>
      <c r="B400" s="11" t="s">
        <v>408</v>
      </c>
      <c r="C400" s="10" t="s">
        <v>16</v>
      </c>
      <c r="D400" s="6">
        <v>1</v>
      </c>
      <c r="E400" s="21">
        <v>152000</v>
      </c>
      <c r="F400" s="32"/>
    </row>
    <row r="401" spans="1:6">
      <c r="A401" s="19">
        <v>390</v>
      </c>
      <c r="B401" s="11" t="s">
        <v>409</v>
      </c>
      <c r="C401" s="10" t="s">
        <v>16</v>
      </c>
      <c r="D401" s="6">
        <v>1</v>
      </c>
      <c r="E401" s="21">
        <v>252000</v>
      </c>
      <c r="F401" s="32"/>
    </row>
    <row r="402" spans="1:6">
      <c r="A402" s="19">
        <v>391</v>
      </c>
      <c r="B402" s="11" t="s">
        <v>410</v>
      </c>
      <c r="C402" s="10" t="s">
        <v>16</v>
      </c>
      <c r="D402" s="6">
        <v>1</v>
      </c>
      <c r="E402" s="21">
        <v>322000</v>
      </c>
      <c r="F402" s="32"/>
    </row>
    <row r="403" spans="1:6">
      <c r="A403" s="19">
        <v>392</v>
      </c>
      <c r="B403" s="11" t="s">
        <v>411</v>
      </c>
      <c r="C403" s="10" t="s">
        <v>16</v>
      </c>
      <c r="D403" s="6">
        <v>1</v>
      </c>
      <c r="E403" s="21">
        <v>721000</v>
      </c>
      <c r="F403" s="32"/>
    </row>
    <row r="404" spans="1:6">
      <c r="A404" s="19">
        <v>393</v>
      </c>
      <c r="B404" s="11" t="s">
        <v>412</v>
      </c>
      <c r="C404" s="10" t="s">
        <v>16</v>
      </c>
      <c r="D404" s="6">
        <v>1</v>
      </c>
      <c r="E404" s="21">
        <v>1069000</v>
      </c>
      <c r="F404" s="32"/>
    </row>
    <row r="405" spans="1:6">
      <c r="A405" s="19">
        <v>394</v>
      </c>
      <c r="B405" s="11" t="s">
        <v>413</v>
      </c>
      <c r="C405" s="10" t="s">
        <v>16</v>
      </c>
      <c r="D405" s="6">
        <v>1</v>
      </c>
      <c r="E405" s="21">
        <v>4125001</v>
      </c>
      <c r="F405" s="32"/>
    </row>
    <row r="406" spans="1:6">
      <c r="A406" s="19">
        <v>395</v>
      </c>
      <c r="B406" s="11" t="s">
        <v>414</v>
      </c>
      <c r="C406" s="10" t="s">
        <v>16</v>
      </c>
      <c r="D406" s="6">
        <v>1</v>
      </c>
      <c r="E406" s="21">
        <v>3242000</v>
      </c>
      <c r="F406" s="32"/>
    </row>
    <row r="407" spans="1:6">
      <c r="A407" s="19">
        <v>396</v>
      </c>
      <c r="B407" s="11" t="s">
        <v>415</v>
      </c>
      <c r="C407" s="10" t="s">
        <v>16</v>
      </c>
      <c r="D407" s="6">
        <v>1</v>
      </c>
      <c r="E407" s="21">
        <v>136850</v>
      </c>
      <c r="F407" s="32"/>
    </row>
    <row r="408" spans="1:6">
      <c r="A408" s="19">
        <v>397</v>
      </c>
      <c r="B408" s="11" t="s">
        <v>416</v>
      </c>
      <c r="C408" s="10" t="s">
        <v>16</v>
      </c>
      <c r="D408" s="6">
        <v>1</v>
      </c>
      <c r="E408" s="21">
        <v>402000</v>
      </c>
      <c r="F408" s="32"/>
    </row>
    <row r="409" spans="1:6">
      <c r="A409" s="19">
        <v>398</v>
      </c>
      <c r="B409" s="11" t="s">
        <v>417</v>
      </c>
      <c r="C409" s="10" t="s">
        <v>16</v>
      </c>
      <c r="D409" s="6">
        <v>1</v>
      </c>
      <c r="E409" s="21">
        <v>178000</v>
      </c>
      <c r="F409" s="32"/>
    </row>
    <row r="410" spans="1:6">
      <c r="A410" s="19">
        <v>399</v>
      </c>
      <c r="B410" s="11" t="s">
        <v>418</v>
      </c>
      <c r="C410" s="10" t="s">
        <v>16</v>
      </c>
      <c r="D410" s="6">
        <v>1</v>
      </c>
      <c r="E410" s="21">
        <v>567000</v>
      </c>
      <c r="F410" s="32"/>
    </row>
    <row r="411" spans="1:6">
      <c r="A411" s="19">
        <v>400</v>
      </c>
      <c r="B411" s="11" t="s">
        <v>419</v>
      </c>
      <c r="C411" s="10" t="s">
        <v>16</v>
      </c>
      <c r="D411" s="6">
        <v>1</v>
      </c>
      <c r="E411" s="21">
        <v>83000</v>
      </c>
      <c r="F411" s="32"/>
    </row>
    <row r="412" spans="1:6">
      <c r="A412" s="19">
        <v>401</v>
      </c>
      <c r="B412" s="11" t="s">
        <v>420</v>
      </c>
      <c r="C412" s="10" t="s">
        <v>16</v>
      </c>
      <c r="D412" s="6">
        <v>1</v>
      </c>
      <c r="E412" s="21">
        <v>311001</v>
      </c>
      <c r="F412" s="32"/>
    </row>
    <row r="413" spans="1:6">
      <c r="A413" s="19">
        <v>402</v>
      </c>
      <c r="B413" s="11" t="s">
        <v>421</v>
      </c>
      <c r="C413" s="10" t="s">
        <v>16</v>
      </c>
      <c r="D413" s="6">
        <v>1</v>
      </c>
      <c r="E413" s="21">
        <v>311001</v>
      </c>
      <c r="F413" s="32"/>
    </row>
    <row r="414" spans="1:6">
      <c r="A414" s="19">
        <v>403</v>
      </c>
      <c r="B414" s="11" t="s">
        <v>422</v>
      </c>
      <c r="C414" s="10" t="s">
        <v>16</v>
      </c>
      <c r="D414" s="6">
        <v>1</v>
      </c>
      <c r="E414" s="21">
        <v>311001</v>
      </c>
      <c r="F414" s="32"/>
    </row>
    <row r="415" spans="1:6">
      <c r="A415" s="19">
        <v>404</v>
      </c>
      <c r="B415" s="11" t="s">
        <v>423</v>
      </c>
      <c r="C415" s="10" t="s">
        <v>16</v>
      </c>
      <c r="D415" s="6">
        <v>1</v>
      </c>
      <c r="E415" s="21">
        <v>310000</v>
      </c>
      <c r="F415" s="32"/>
    </row>
    <row r="416" spans="1:6">
      <c r="A416" s="19">
        <v>405</v>
      </c>
      <c r="B416" s="11" t="s">
        <v>424</v>
      </c>
      <c r="C416" s="10" t="s">
        <v>16</v>
      </c>
      <c r="D416" s="6">
        <v>1</v>
      </c>
      <c r="E416" s="21">
        <v>563000</v>
      </c>
      <c r="F416" s="32"/>
    </row>
    <row r="417" spans="1:6">
      <c r="A417" s="19">
        <v>406</v>
      </c>
      <c r="B417" s="11" t="s">
        <v>425</v>
      </c>
      <c r="C417" s="10" t="s">
        <v>16</v>
      </c>
      <c r="D417" s="6">
        <v>1</v>
      </c>
      <c r="E417" s="21">
        <v>379000</v>
      </c>
      <c r="F417" s="32"/>
    </row>
    <row r="418" spans="1:6">
      <c r="A418" s="19">
        <v>407</v>
      </c>
      <c r="B418" s="11" t="s">
        <v>426</v>
      </c>
      <c r="C418" s="10" t="s">
        <v>16</v>
      </c>
      <c r="D418" s="6">
        <v>1</v>
      </c>
      <c r="E418" s="21">
        <v>5188000</v>
      </c>
      <c r="F418" s="32"/>
    </row>
    <row r="419" spans="1:6">
      <c r="A419" s="19">
        <v>408</v>
      </c>
      <c r="B419" s="11" t="s">
        <v>427</v>
      </c>
      <c r="C419" s="10" t="s">
        <v>16</v>
      </c>
      <c r="D419" s="6">
        <v>1</v>
      </c>
      <c r="E419" s="21">
        <v>830000</v>
      </c>
      <c r="F419" s="32"/>
    </row>
    <row r="420" spans="1:6">
      <c r="A420" s="19">
        <v>409</v>
      </c>
      <c r="B420" s="11" t="s">
        <v>428</v>
      </c>
      <c r="C420" s="10" t="s">
        <v>16</v>
      </c>
      <c r="D420" s="6">
        <v>1</v>
      </c>
      <c r="E420" s="21">
        <v>311001</v>
      </c>
      <c r="F420" s="32"/>
    </row>
    <row r="421" spans="1:6">
      <c r="A421" s="19">
        <v>410</v>
      </c>
      <c r="B421" s="11" t="s">
        <v>429</v>
      </c>
      <c r="C421" s="10" t="s">
        <v>16</v>
      </c>
      <c r="D421" s="6">
        <v>1</v>
      </c>
      <c r="E421" s="21">
        <v>73001</v>
      </c>
      <c r="F421" s="32"/>
    </row>
    <row r="422" spans="1:6">
      <c r="A422" s="19">
        <v>411</v>
      </c>
      <c r="B422" s="11" t="s">
        <v>430</v>
      </c>
      <c r="C422" s="10" t="s">
        <v>16</v>
      </c>
      <c r="D422" s="6">
        <v>1</v>
      </c>
      <c r="E422" s="21">
        <v>65000</v>
      </c>
      <c r="F422" s="32"/>
    </row>
    <row r="423" spans="1:6">
      <c r="A423" s="19">
        <v>412</v>
      </c>
      <c r="B423" s="11" t="s">
        <v>431</v>
      </c>
      <c r="C423" s="10" t="s">
        <v>16</v>
      </c>
      <c r="D423" s="6">
        <v>1</v>
      </c>
      <c r="E423" s="21">
        <v>110000</v>
      </c>
      <c r="F423" s="32"/>
    </row>
    <row r="424" spans="1:6">
      <c r="A424" s="19">
        <v>413</v>
      </c>
      <c r="B424" s="11" t="s">
        <v>432</v>
      </c>
      <c r="C424" s="10" t="s">
        <v>16</v>
      </c>
      <c r="D424" s="6">
        <v>1</v>
      </c>
      <c r="E424" s="21">
        <v>84000</v>
      </c>
      <c r="F424" s="32"/>
    </row>
    <row r="425" spans="1:6">
      <c r="A425" s="19">
        <v>414</v>
      </c>
      <c r="B425" s="11" t="s">
        <v>433</v>
      </c>
      <c r="C425" s="10" t="s">
        <v>16</v>
      </c>
      <c r="D425" s="6">
        <v>1</v>
      </c>
      <c r="E425" s="21">
        <v>14000</v>
      </c>
      <c r="F425" s="32"/>
    </row>
    <row r="426" spans="1:6">
      <c r="A426" s="19">
        <v>415</v>
      </c>
      <c r="B426" s="11" t="s">
        <v>434</v>
      </c>
      <c r="C426" s="10" t="s">
        <v>16</v>
      </c>
      <c r="D426" s="6">
        <v>1</v>
      </c>
      <c r="E426" s="21">
        <v>561001</v>
      </c>
      <c r="F426" s="32"/>
    </row>
    <row r="427" spans="1:6">
      <c r="A427" s="19">
        <v>416</v>
      </c>
      <c r="B427" s="11" t="s">
        <v>435</v>
      </c>
      <c r="C427" s="10" t="s">
        <v>16</v>
      </c>
      <c r="D427" s="6">
        <v>1</v>
      </c>
      <c r="E427" s="21">
        <v>7735</v>
      </c>
      <c r="F427" s="32"/>
    </row>
    <row r="428" spans="1:6">
      <c r="A428" s="19">
        <v>417</v>
      </c>
      <c r="B428" s="11" t="s">
        <v>436</v>
      </c>
      <c r="C428" s="10" t="s">
        <v>16</v>
      </c>
      <c r="D428" s="6">
        <v>1</v>
      </c>
      <c r="E428" s="21">
        <v>221000</v>
      </c>
      <c r="F428" s="32"/>
    </row>
    <row r="429" spans="1:6">
      <c r="A429" s="19">
        <v>418</v>
      </c>
      <c r="B429" s="11" t="s">
        <v>437</v>
      </c>
      <c r="C429" s="10" t="s">
        <v>16</v>
      </c>
      <c r="D429" s="6">
        <v>1</v>
      </c>
      <c r="E429" s="21">
        <v>221000</v>
      </c>
      <c r="F429" s="32"/>
    </row>
    <row r="430" spans="1:6">
      <c r="A430" s="19">
        <v>419</v>
      </c>
      <c r="B430" s="11" t="s">
        <v>438</v>
      </c>
      <c r="C430" s="10" t="s">
        <v>16</v>
      </c>
      <c r="D430" s="6">
        <v>1</v>
      </c>
      <c r="E430" s="21">
        <v>661000</v>
      </c>
      <c r="F430" s="32"/>
    </row>
    <row r="431" spans="1:6">
      <c r="A431" s="19">
        <v>420</v>
      </c>
      <c r="B431" s="11" t="s">
        <v>439</v>
      </c>
      <c r="C431" s="10" t="s">
        <v>16</v>
      </c>
      <c r="D431" s="6">
        <v>1</v>
      </c>
      <c r="E431" s="21">
        <v>219000</v>
      </c>
      <c r="F431" s="32"/>
    </row>
    <row r="432" spans="1:6">
      <c r="A432" s="19">
        <v>421</v>
      </c>
      <c r="B432" s="11" t="s">
        <v>440</v>
      </c>
      <c r="C432" s="10" t="s">
        <v>16</v>
      </c>
      <c r="D432" s="6">
        <v>1</v>
      </c>
      <c r="E432" s="21">
        <v>2935001</v>
      </c>
      <c r="F432" s="32"/>
    </row>
    <row r="433" spans="1:6">
      <c r="A433" s="19">
        <v>422</v>
      </c>
      <c r="B433" s="11" t="s">
        <v>441</v>
      </c>
      <c r="C433" s="10" t="s">
        <v>16</v>
      </c>
      <c r="D433" s="6">
        <v>1</v>
      </c>
      <c r="E433" s="21">
        <v>1921000</v>
      </c>
      <c r="F433" s="32"/>
    </row>
    <row r="434" spans="1:6">
      <c r="A434" s="19">
        <v>423</v>
      </c>
      <c r="B434" s="11" t="s">
        <v>442</v>
      </c>
      <c r="C434" s="10" t="s">
        <v>16</v>
      </c>
      <c r="D434" s="6">
        <v>1</v>
      </c>
      <c r="E434" s="21">
        <v>466000</v>
      </c>
      <c r="F434" s="32"/>
    </row>
    <row r="435" spans="1:6">
      <c r="A435" s="19">
        <v>424</v>
      </c>
      <c r="B435" s="11" t="s">
        <v>443</v>
      </c>
      <c r="C435" s="10" t="s">
        <v>16</v>
      </c>
      <c r="D435" s="6">
        <v>1</v>
      </c>
      <c r="E435" s="21">
        <v>494000</v>
      </c>
      <c r="F435" s="32"/>
    </row>
    <row r="436" spans="1:6">
      <c r="A436" s="19">
        <v>425</v>
      </c>
      <c r="B436" s="11" t="s">
        <v>444</v>
      </c>
      <c r="C436" s="10" t="s">
        <v>16</v>
      </c>
      <c r="D436" s="6">
        <v>1</v>
      </c>
      <c r="E436" s="21">
        <v>417099</v>
      </c>
      <c r="F436" s="32"/>
    </row>
    <row r="437" spans="1:6">
      <c r="A437" s="19">
        <v>426</v>
      </c>
      <c r="B437" s="11" t="s">
        <v>445</v>
      </c>
      <c r="C437" s="10" t="s">
        <v>16</v>
      </c>
      <c r="D437" s="6">
        <v>1</v>
      </c>
      <c r="E437" s="21">
        <v>6000</v>
      </c>
      <c r="F437" s="32"/>
    </row>
    <row r="438" spans="1:6">
      <c r="A438" s="19">
        <v>427</v>
      </c>
      <c r="B438" s="11" t="s">
        <v>446</v>
      </c>
      <c r="C438" s="10" t="s">
        <v>16</v>
      </c>
      <c r="D438" s="6">
        <v>1</v>
      </c>
      <c r="E438" s="21">
        <v>98000</v>
      </c>
      <c r="F438" s="32"/>
    </row>
    <row r="439" spans="1:6">
      <c r="A439" s="19">
        <v>428</v>
      </c>
      <c r="B439" s="11" t="s">
        <v>447</v>
      </c>
      <c r="C439" s="10" t="s">
        <v>16</v>
      </c>
      <c r="D439" s="6">
        <v>1</v>
      </c>
      <c r="E439" s="21">
        <v>68000</v>
      </c>
      <c r="F439" s="32"/>
    </row>
    <row r="440" spans="1:6">
      <c r="A440" s="19">
        <v>429</v>
      </c>
      <c r="B440" s="11" t="s">
        <v>448</v>
      </c>
      <c r="C440" s="10" t="s">
        <v>16</v>
      </c>
      <c r="D440" s="6">
        <v>1</v>
      </c>
      <c r="E440" s="21">
        <v>207001</v>
      </c>
      <c r="F440" s="32"/>
    </row>
    <row r="441" spans="1:6">
      <c r="A441" s="19">
        <v>430</v>
      </c>
      <c r="B441" s="11" t="s">
        <v>449</v>
      </c>
      <c r="C441" s="10" t="s">
        <v>16</v>
      </c>
      <c r="D441" s="6">
        <v>1</v>
      </c>
      <c r="E441" s="21">
        <v>745000</v>
      </c>
      <c r="F441" s="32"/>
    </row>
    <row r="442" spans="1:6">
      <c r="A442" s="19">
        <v>431</v>
      </c>
      <c r="B442" s="11" t="s">
        <v>450</v>
      </c>
      <c r="C442" s="10" t="s">
        <v>16</v>
      </c>
      <c r="D442" s="6">
        <v>1</v>
      </c>
      <c r="E442" s="21">
        <v>92000</v>
      </c>
      <c r="F442" s="32"/>
    </row>
    <row r="443" spans="1:6">
      <c r="A443" s="19">
        <v>432</v>
      </c>
      <c r="B443" s="11" t="s">
        <v>451</v>
      </c>
      <c r="C443" s="10" t="s">
        <v>16</v>
      </c>
      <c r="D443" s="6">
        <v>1</v>
      </c>
      <c r="E443" s="22" t="s">
        <v>537</v>
      </c>
      <c r="F443" s="32"/>
    </row>
    <row r="444" spans="1:6">
      <c r="A444" s="19">
        <v>433</v>
      </c>
      <c r="B444" s="11" t="s">
        <v>452</v>
      </c>
      <c r="C444" s="10" t="s">
        <v>16</v>
      </c>
      <c r="D444" s="6">
        <v>1</v>
      </c>
      <c r="E444" s="22" t="s">
        <v>537</v>
      </c>
      <c r="F444" s="32"/>
    </row>
    <row r="445" spans="1:6">
      <c r="A445" s="19">
        <v>434</v>
      </c>
      <c r="B445" s="11" t="s">
        <v>453</v>
      </c>
      <c r="C445" s="10" t="s">
        <v>16</v>
      </c>
      <c r="D445" s="6">
        <v>1</v>
      </c>
      <c r="E445" s="21">
        <v>71400</v>
      </c>
      <c r="F445" s="32"/>
    </row>
    <row r="446" spans="1:6">
      <c r="A446" s="19">
        <v>435</v>
      </c>
      <c r="B446" s="11" t="s">
        <v>454</v>
      </c>
      <c r="C446" s="10" t="s">
        <v>16</v>
      </c>
      <c r="D446" s="6">
        <v>1</v>
      </c>
      <c r="E446" s="21">
        <v>74970</v>
      </c>
      <c r="F446" s="32"/>
    </row>
    <row r="447" spans="1:6">
      <c r="A447" s="19">
        <v>436</v>
      </c>
      <c r="B447" s="11" t="s">
        <v>455</v>
      </c>
      <c r="C447" s="10" t="s">
        <v>16</v>
      </c>
      <c r="D447" s="6">
        <v>1</v>
      </c>
      <c r="E447" s="21">
        <v>74970</v>
      </c>
      <c r="F447" s="32"/>
    </row>
    <row r="448" spans="1:6">
      <c r="A448" s="19">
        <v>437</v>
      </c>
      <c r="B448" s="11" t="s">
        <v>456</v>
      </c>
      <c r="C448" s="10" t="s">
        <v>16</v>
      </c>
      <c r="D448" s="6">
        <v>1</v>
      </c>
      <c r="E448" s="21">
        <v>74970</v>
      </c>
      <c r="F448" s="32"/>
    </row>
    <row r="449" spans="1:6">
      <c r="A449" s="19">
        <v>438</v>
      </c>
      <c r="B449" s="11" t="s">
        <v>457</v>
      </c>
      <c r="C449" s="10" t="s">
        <v>16</v>
      </c>
      <c r="D449" s="6">
        <v>1</v>
      </c>
      <c r="E449" s="21">
        <v>73001</v>
      </c>
      <c r="F449" s="32"/>
    </row>
    <row r="450" spans="1:6">
      <c r="A450" s="19">
        <v>439</v>
      </c>
      <c r="B450" s="11" t="s">
        <v>458</v>
      </c>
      <c r="C450" s="10" t="s">
        <v>16</v>
      </c>
      <c r="D450" s="6">
        <v>1</v>
      </c>
      <c r="E450" s="21">
        <v>407000</v>
      </c>
      <c r="F450" s="32"/>
    </row>
    <row r="451" spans="1:6">
      <c r="A451" s="19">
        <v>440</v>
      </c>
      <c r="B451" s="11" t="s">
        <v>459</v>
      </c>
      <c r="C451" s="10" t="s">
        <v>16</v>
      </c>
      <c r="D451" s="6">
        <v>1</v>
      </c>
      <c r="E451" s="21">
        <v>3120000</v>
      </c>
      <c r="F451" s="32"/>
    </row>
    <row r="452" spans="1:6">
      <c r="A452" s="19">
        <v>441</v>
      </c>
      <c r="B452" s="11" t="s">
        <v>460</v>
      </c>
      <c r="C452" s="10" t="s">
        <v>16</v>
      </c>
      <c r="D452" s="6">
        <v>1</v>
      </c>
      <c r="E452" s="21">
        <v>2935001</v>
      </c>
      <c r="F452" s="32"/>
    </row>
    <row r="453" spans="1:6">
      <c r="A453" s="19">
        <v>442</v>
      </c>
      <c r="B453" s="11" t="s">
        <v>461</v>
      </c>
      <c r="C453" s="10" t="s">
        <v>16</v>
      </c>
      <c r="D453" s="6">
        <v>1</v>
      </c>
      <c r="E453" s="22" t="s">
        <v>538</v>
      </c>
      <c r="F453" s="32"/>
    </row>
    <row r="454" spans="1:6" ht="13.5" thickBot="1">
      <c r="A454" s="20">
        <v>443</v>
      </c>
      <c r="B454" s="33" t="s">
        <v>462</v>
      </c>
      <c r="C454" s="34" t="s">
        <v>16</v>
      </c>
      <c r="D454" s="37">
        <v>1</v>
      </c>
      <c r="E454" s="23" t="s">
        <v>537</v>
      </c>
      <c r="F454" s="38"/>
    </row>
    <row r="455" spans="1:6">
      <c r="A455" s="55" t="s">
        <v>465</v>
      </c>
      <c r="B455" s="56"/>
      <c r="C455" s="56"/>
      <c r="D455" s="57"/>
      <c r="E455" s="17">
        <f>SUM(E12:E454)</f>
        <v>372351649</v>
      </c>
      <c r="F455" s="17">
        <f>SUM(F109:F454)</f>
        <v>0</v>
      </c>
    </row>
  </sheetData>
  <mergeCells count="16">
    <mergeCell ref="B9:F9"/>
    <mergeCell ref="A10:F10"/>
    <mergeCell ref="A455:D455"/>
    <mergeCell ref="B6:C6"/>
    <mergeCell ref="D6:D7"/>
    <mergeCell ref="E6:F7"/>
    <mergeCell ref="B7:C7"/>
    <mergeCell ref="B8:C8"/>
    <mergeCell ref="E8:F8"/>
    <mergeCell ref="B5:C5"/>
    <mergeCell ref="E5:F5"/>
    <mergeCell ref="A1:A3"/>
    <mergeCell ref="B1:D3"/>
    <mergeCell ref="E1:F3"/>
    <mergeCell ref="B4:C4"/>
    <mergeCell ref="E4:F4"/>
  </mergeCells>
  <dataValidations count="3"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2:F454" xr:uid="{91D4D2BC-E73A-445C-9DA1-4F063064022B}">
      <formula1>E12</formula1>
    </dataValidation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456:F1048576" xr:uid="{B3FDE52B-05FF-42FE-8742-A1D4F2145975}">
      <formula1>#REF!</formula1>
    </dataValidation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F11 D4:D6 D8" xr:uid="{7D7DA440-30D7-4842-A7C9-1F760703FF06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CF47D-1D8D-4B9D-89F5-DB33D3AC8239}">
  <sheetPr>
    <tabColor rgb="FFC00000"/>
  </sheetPr>
  <dimension ref="A1:E74"/>
  <sheetViews>
    <sheetView showGridLines="0" topLeftCell="A42" zoomScale="98" zoomScaleNormal="98" workbookViewId="0">
      <selection activeCell="A29" sqref="A29"/>
    </sheetView>
  </sheetViews>
  <sheetFormatPr baseColWidth="10" defaultRowHeight="12.75"/>
  <cols>
    <col min="1" max="1" width="27.140625" style="1" customWidth="1"/>
    <col min="2" max="2" width="84.28515625" style="1" customWidth="1"/>
    <col min="3" max="3" width="15.140625" style="1" bestFit="1" customWidth="1"/>
    <col min="4" max="4" width="16.7109375" style="1" customWidth="1"/>
    <col min="5" max="5" width="19.42578125" style="1" bestFit="1" customWidth="1"/>
    <col min="6" max="16384" width="11.42578125" style="1"/>
  </cols>
  <sheetData>
    <row r="1" spans="1:5" ht="12.75" customHeight="1">
      <c r="A1" s="41"/>
      <c r="B1" s="42" t="s">
        <v>0</v>
      </c>
      <c r="C1" s="44"/>
      <c r="D1" s="51" t="s">
        <v>9</v>
      </c>
      <c r="E1" s="52"/>
    </row>
    <row r="2" spans="1:5">
      <c r="A2" s="41"/>
      <c r="B2" s="45"/>
      <c r="C2" s="47"/>
      <c r="D2" s="51"/>
      <c r="E2" s="52"/>
    </row>
    <row r="3" spans="1:5">
      <c r="A3" s="41"/>
      <c r="B3" s="48"/>
      <c r="C3" s="50"/>
      <c r="D3" s="53"/>
      <c r="E3" s="54"/>
    </row>
    <row r="4" spans="1:5">
      <c r="A4" s="2" t="s">
        <v>4</v>
      </c>
      <c r="B4" s="16"/>
      <c r="C4" s="3" t="s">
        <v>10</v>
      </c>
      <c r="D4" s="40"/>
      <c r="E4" s="40"/>
    </row>
    <row r="5" spans="1:5" ht="25.5">
      <c r="A5" s="2" t="s">
        <v>1</v>
      </c>
      <c r="B5" s="16"/>
      <c r="C5" s="3" t="s">
        <v>11</v>
      </c>
      <c r="D5" s="40"/>
      <c r="E5" s="40"/>
    </row>
    <row r="6" spans="1:5">
      <c r="A6" s="2" t="s">
        <v>5</v>
      </c>
      <c r="B6" s="16"/>
      <c r="C6" s="64" t="s">
        <v>12</v>
      </c>
      <c r="D6" s="66"/>
      <c r="E6" s="67"/>
    </row>
    <row r="7" spans="1:5">
      <c r="A7" s="2" t="s">
        <v>6</v>
      </c>
      <c r="B7" s="16"/>
      <c r="C7" s="65"/>
      <c r="D7" s="68"/>
      <c r="E7" s="69"/>
    </row>
    <row r="8" spans="1:5">
      <c r="A8" s="4" t="s">
        <v>7</v>
      </c>
      <c r="B8" s="16"/>
      <c r="C8" s="3" t="s">
        <v>13</v>
      </c>
      <c r="D8" s="40"/>
      <c r="E8" s="40"/>
    </row>
    <row r="9" spans="1:5" ht="48" customHeight="1">
      <c r="A9" s="5" t="s">
        <v>8</v>
      </c>
      <c r="B9" s="58" t="s">
        <v>464</v>
      </c>
      <c r="C9" s="59"/>
      <c r="D9" s="59"/>
      <c r="E9" s="60"/>
    </row>
    <row r="10" spans="1:5">
      <c r="A10" s="61" t="s">
        <v>471</v>
      </c>
      <c r="B10" s="62"/>
      <c r="C10" s="62"/>
      <c r="D10" s="62"/>
      <c r="E10" s="63"/>
    </row>
    <row r="11" spans="1:5" ht="51">
      <c r="A11" s="8" t="s">
        <v>2</v>
      </c>
      <c r="B11" s="8" t="s">
        <v>3</v>
      </c>
      <c r="C11" s="8" t="s">
        <v>463</v>
      </c>
      <c r="D11" s="9" t="s">
        <v>14</v>
      </c>
      <c r="E11" s="8" t="s">
        <v>15</v>
      </c>
    </row>
    <row r="12" spans="1:5">
      <c r="A12" s="13">
        <v>1</v>
      </c>
      <c r="B12" s="11" t="s">
        <v>472</v>
      </c>
      <c r="C12" s="6">
        <v>1</v>
      </c>
      <c r="D12" s="18">
        <f>VLOOKUP(B12,'[1]ESTUDIO DE MERCADO'!$B$461:$M$522,12,0)</f>
        <v>357022.81905493257</v>
      </c>
      <c r="E12" s="7"/>
    </row>
    <row r="13" spans="1:5">
      <c r="A13" s="13">
        <v>2</v>
      </c>
      <c r="B13" s="11" t="s">
        <v>473</v>
      </c>
      <c r="C13" s="6">
        <v>1</v>
      </c>
      <c r="D13" s="18">
        <f>VLOOKUP(B13,'[1]ESTUDIO DE MERCADO'!$B$461:$M$522,12,0)</f>
        <v>665733.94127715484</v>
      </c>
      <c r="E13" s="7"/>
    </row>
    <row r="14" spans="1:5">
      <c r="A14" s="13">
        <v>3</v>
      </c>
      <c r="B14" s="11" t="s">
        <v>474</v>
      </c>
      <c r="C14" s="6">
        <v>1</v>
      </c>
      <c r="D14" s="18">
        <f>VLOOKUP(B14,'[1]ESTUDIO DE MERCADO'!$B$461:$M$522,12,0)</f>
        <v>665733.94127715484</v>
      </c>
      <c r="E14" s="7"/>
    </row>
    <row r="15" spans="1:5">
      <c r="A15" s="13">
        <v>4</v>
      </c>
      <c r="B15" s="11" t="s">
        <v>475</v>
      </c>
      <c r="C15" s="6">
        <v>1</v>
      </c>
      <c r="D15" s="18">
        <f>VLOOKUP(B15,'[1]ESTUDIO DE MERCADO'!$B$461:$M$522,12,0)</f>
        <v>483657.25333333336</v>
      </c>
      <c r="E15" s="7"/>
    </row>
    <row r="16" spans="1:5">
      <c r="A16" s="13">
        <v>5</v>
      </c>
      <c r="B16" s="11" t="s">
        <v>476</v>
      </c>
      <c r="C16" s="6">
        <v>1</v>
      </c>
      <c r="D16" s="18">
        <f>VLOOKUP(B16,'[1]ESTUDIO DE MERCADO'!$B$461:$M$522,12,0)</f>
        <v>250657.23666666666</v>
      </c>
      <c r="E16" s="7"/>
    </row>
    <row r="17" spans="1:5">
      <c r="A17" s="13">
        <v>6</v>
      </c>
      <c r="B17" s="11" t="s">
        <v>477</v>
      </c>
      <c r="C17" s="6">
        <v>1</v>
      </c>
      <c r="D17" s="18">
        <f>VLOOKUP(B17,'[1]ESTUDIO DE MERCADO'!$B$461:$M$522,12,0)</f>
        <v>328323.90888888889</v>
      </c>
      <c r="E17" s="7"/>
    </row>
    <row r="18" spans="1:5">
      <c r="A18" s="13">
        <v>7</v>
      </c>
      <c r="B18" s="11" t="s">
        <v>478</v>
      </c>
      <c r="C18" s="6">
        <v>1</v>
      </c>
      <c r="D18" s="18">
        <f>VLOOKUP(B18,'[1]ESTUDIO DE MERCADO'!$B$461:$M$522,12,0)</f>
        <v>328323.90888888889</v>
      </c>
      <c r="E18" s="7"/>
    </row>
    <row r="19" spans="1:5">
      <c r="A19" s="13">
        <v>8</v>
      </c>
      <c r="B19" s="11" t="s">
        <v>479</v>
      </c>
      <c r="C19" s="6">
        <v>1</v>
      </c>
      <c r="D19" s="18">
        <f>VLOOKUP(B19,'[1]ESTUDIO DE MERCADO'!$B$461:$M$522,12,0)</f>
        <v>328323.90888888889</v>
      </c>
      <c r="E19" s="7"/>
    </row>
    <row r="20" spans="1:5">
      <c r="A20" s="13">
        <v>9</v>
      </c>
      <c r="B20" s="11" t="s">
        <v>480</v>
      </c>
      <c r="C20" s="6">
        <v>1</v>
      </c>
      <c r="D20" s="18">
        <f>VLOOKUP(B20,'[1]ESTUDIO DE MERCADO'!$B$461:$M$522,12,0)</f>
        <v>664223.46009137109</v>
      </c>
      <c r="E20" s="7"/>
    </row>
    <row r="21" spans="1:5">
      <c r="A21" s="13">
        <v>10</v>
      </c>
      <c r="B21" s="11" t="s">
        <v>481</v>
      </c>
      <c r="C21" s="6">
        <v>1</v>
      </c>
      <c r="D21" s="18">
        <f>VLOOKUP(B21,'[1]ESTUDIO DE MERCADO'!$B$461:$M$522,12,0)</f>
        <v>346449.56693636999</v>
      </c>
      <c r="E21" s="7"/>
    </row>
    <row r="22" spans="1:5">
      <c r="A22" s="13">
        <v>11</v>
      </c>
      <c r="B22" s="11" t="s">
        <v>482</v>
      </c>
      <c r="C22" s="6">
        <v>1</v>
      </c>
      <c r="D22" s="18">
        <f>VLOOKUP(B22,'[1]ESTUDIO DE MERCADO'!$B$461:$M$522,12,0)</f>
        <v>346449.56693636999</v>
      </c>
      <c r="E22" s="7"/>
    </row>
    <row r="23" spans="1:5">
      <c r="A23" s="13">
        <v>12</v>
      </c>
      <c r="B23" s="11" t="s">
        <v>483</v>
      </c>
      <c r="C23" s="6">
        <v>1</v>
      </c>
      <c r="D23" s="18">
        <f>VLOOKUP(B23,'[1]ESTUDIO DE MERCADO'!$B$461:$M$522,12,0)</f>
        <v>328323.90888888889</v>
      </c>
      <c r="E23" s="7"/>
    </row>
    <row r="24" spans="1:5">
      <c r="A24" s="13">
        <v>13</v>
      </c>
      <c r="B24" s="11" t="s">
        <v>484</v>
      </c>
      <c r="C24" s="6">
        <v>1</v>
      </c>
      <c r="D24" s="18">
        <f>VLOOKUP(B24,'[1]ESTUDIO DE MERCADO'!$B$461:$M$522,12,0)</f>
        <v>483657.25333333336</v>
      </c>
      <c r="E24" s="7"/>
    </row>
    <row r="25" spans="1:5">
      <c r="A25" s="13">
        <v>14</v>
      </c>
      <c r="B25" s="11" t="s">
        <v>485</v>
      </c>
      <c r="C25" s="6">
        <v>1</v>
      </c>
      <c r="D25" s="18">
        <f>VLOOKUP(B25,'[1]ESTUDIO DE MERCADO'!$B$461:$M$522,12,0)</f>
        <v>974445.06349937699</v>
      </c>
      <c r="E25" s="7"/>
    </row>
    <row r="26" spans="1:5">
      <c r="A26" s="13">
        <v>15</v>
      </c>
      <c r="B26" s="11" t="s">
        <v>486</v>
      </c>
      <c r="C26" s="6">
        <v>1</v>
      </c>
      <c r="D26" s="18">
        <f>VLOOKUP(B26,'[1]ESTUDIO DE MERCADO'!$B$461:$M$522,12,0)</f>
        <v>173968.34777777779</v>
      </c>
      <c r="E26" s="7"/>
    </row>
    <row r="27" spans="1:5">
      <c r="A27" s="13">
        <v>16</v>
      </c>
      <c r="B27" s="11" t="s">
        <v>487</v>
      </c>
      <c r="C27" s="6">
        <v>1</v>
      </c>
      <c r="D27" s="18">
        <f>VLOOKUP(B27,'[1]ESTUDIO DE MERCADO'!$B$461:$M$522,12,0)</f>
        <v>344939.0857505863</v>
      </c>
      <c r="E27" s="7"/>
    </row>
    <row r="28" spans="1:5">
      <c r="A28" s="13">
        <v>17</v>
      </c>
      <c r="B28" s="11" t="s">
        <v>488</v>
      </c>
      <c r="C28" s="6">
        <v>1</v>
      </c>
      <c r="D28" s="18">
        <f>VLOOKUP(B28,'[1]ESTUDIO DE MERCADO'!$B$461:$M$522,12,0)</f>
        <v>268250.19686169742</v>
      </c>
      <c r="E28" s="7"/>
    </row>
    <row r="29" spans="1:5">
      <c r="A29" s="13">
        <v>18</v>
      </c>
      <c r="B29" s="11" t="s">
        <v>489</v>
      </c>
      <c r="C29" s="6">
        <v>1</v>
      </c>
      <c r="D29" s="18">
        <f>VLOOKUP(B29,'[1]ESTUDIO DE MERCADO'!$B$461:$M$522,12,0)</f>
        <v>1117694.6746394753</v>
      </c>
      <c r="E29" s="7"/>
    </row>
    <row r="30" spans="1:5">
      <c r="A30" s="13">
        <v>19</v>
      </c>
      <c r="B30" s="11" t="s">
        <v>490</v>
      </c>
      <c r="C30" s="6">
        <v>1</v>
      </c>
      <c r="D30" s="18">
        <f>VLOOKUP(B30,'[1]ESTUDIO DE MERCADO'!$B$461:$M$522,12,0)</f>
        <v>713723.92</v>
      </c>
      <c r="E30" s="7"/>
    </row>
    <row r="31" spans="1:5">
      <c r="A31" s="13">
        <v>20</v>
      </c>
      <c r="B31" s="11" t="s">
        <v>491</v>
      </c>
      <c r="C31" s="6">
        <v>1</v>
      </c>
      <c r="D31" s="18">
        <f>VLOOKUP(B31,'[1]ESTUDIO DE MERCADO'!$B$461:$M$522,12,0)</f>
        <v>1180789.3490382342</v>
      </c>
      <c r="E31" s="7"/>
    </row>
    <row r="32" spans="1:5">
      <c r="A32" s="13">
        <v>21</v>
      </c>
      <c r="B32" s="11" t="s">
        <v>492</v>
      </c>
      <c r="C32" s="6">
        <v>1</v>
      </c>
      <c r="D32" s="18">
        <f>VLOOKUP(B32,'[1]ESTUDIO DE MERCADO'!$B$461:$M$522,12,0)</f>
        <v>640055.99348267855</v>
      </c>
      <c r="E32" s="7"/>
    </row>
    <row r="33" spans="1:5">
      <c r="A33" s="13">
        <v>22</v>
      </c>
      <c r="B33" s="11" t="s">
        <v>493</v>
      </c>
      <c r="C33" s="6">
        <v>1</v>
      </c>
      <c r="D33" s="18">
        <f>VLOOKUP(B33,'[1]ESTUDIO DE MERCADO'!$B$461:$M$522,12,0)</f>
        <v>1579783.5746394752</v>
      </c>
      <c r="E33" s="7"/>
    </row>
    <row r="34" spans="1:5">
      <c r="A34" s="13">
        <v>23</v>
      </c>
      <c r="B34" s="11" t="s">
        <v>494</v>
      </c>
      <c r="C34" s="6">
        <v>1</v>
      </c>
      <c r="D34" s="18">
        <f>VLOOKUP(B34,'[1]ESTUDIO DE MERCADO'!$B$461:$M$522,12,0)</f>
        <v>1426405.7968616975</v>
      </c>
      <c r="E34" s="7"/>
    </row>
    <row r="35" spans="1:5">
      <c r="A35" s="13">
        <v>24</v>
      </c>
      <c r="B35" s="11" t="s">
        <v>495</v>
      </c>
      <c r="C35" s="6">
        <v>1</v>
      </c>
      <c r="D35" s="18">
        <f>VLOOKUP(B35,'[1]ESTUDIO DE MERCADO'!$B$461:$M$522,12,0)</f>
        <v>2381820.8370400299</v>
      </c>
      <c r="E35" s="7"/>
    </row>
    <row r="36" spans="1:5">
      <c r="A36" s="13">
        <v>25</v>
      </c>
      <c r="B36" s="11" t="s">
        <v>496</v>
      </c>
      <c r="C36" s="6">
        <v>1</v>
      </c>
      <c r="D36" s="18">
        <f>VLOOKUP(B36,'[1]ESTUDIO DE MERCADO'!$B$461:$M$522,12,0)</f>
        <v>2956367.1934826784</v>
      </c>
      <c r="E36" s="7"/>
    </row>
    <row r="37" spans="1:5">
      <c r="A37" s="13">
        <v>26</v>
      </c>
      <c r="B37" s="11" t="s">
        <v>497</v>
      </c>
      <c r="C37" s="6">
        <v>1</v>
      </c>
      <c r="D37" s="18">
        <f>VLOOKUP(B37,'[1]ESTUDIO DE MERCADO'!$B$461:$M$522,12,0)</f>
        <v>328323.90888888889</v>
      </c>
      <c r="E37" s="7"/>
    </row>
    <row r="38" spans="1:5">
      <c r="A38" s="13">
        <v>27</v>
      </c>
      <c r="B38" s="11" t="s">
        <v>498</v>
      </c>
      <c r="C38" s="6">
        <v>1</v>
      </c>
      <c r="D38" s="18">
        <f>VLOOKUP(B38,'[1]ESTUDIO DE MERCADO'!$B$461:$M$522,12,0)</f>
        <v>2505916.9413061421</v>
      </c>
      <c r="E38" s="7"/>
    </row>
    <row r="39" spans="1:5">
      <c r="A39" s="13">
        <v>28</v>
      </c>
      <c r="B39" s="11" t="s">
        <v>499</v>
      </c>
      <c r="C39" s="6">
        <v>1</v>
      </c>
      <c r="D39" s="18">
        <f>VLOOKUP(B39,'[1]ESTUDIO DE MERCADO'!$B$461:$M$522,12,0)</f>
        <v>65495.132933267247</v>
      </c>
      <c r="E39" s="7"/>
    </row>
    <row r="40" spans="1:5">
      <c r="A40" s="13">
        <v>29</v>
      </c>
      <c r="B40" s="11" t="s">
        <v>500</v>
      </c>
      <c r="C40" s="6">
        <v>1</v>
      </c>
      <c r="D40" s="18">
        <f>VLOOKUP(B40,'[1]ESTUDIO DE MERCADO'!$B$461:$M$522,12,0)</f>
        <v>328323.90888888889</v>
      </c>
      <c r="E40" s="7"/>
    </row>
    <row r="41" spans="1:5">
      <c r="A41" s="13">
        <v>30</v>
      </c>
      <c r="B41" s="11" t="s">
        <v>501</v>
      </c>
      <c r="C41" s="6">
        <v>1</v>
      </c>
      <c r="D41" s="18">
        <f>VLOOKUP(B41,'[1]ESTUDIO DE MERCADO'!$B$461:$M$522,12,0)</f>
        <v>328323.90888888889</v>
      </c>
      <c r="E41" s="7"/>
    </row>
    <row r="42" spans="1:5">
      <c r="A42" s="13">
        <v>31</v>
      </c>
      <c r="B42" s="11" t="s">
        <v>502</v>
      </c>
      <c r="C42" s="6">
        <v>1</v>
      </c>
      <c r="D42" s="18">
        <f>VLOOKUP(B42,'[1]ESTUDIO DE MERCADO'!$B$461:$M$522,12,0)</f>
        <v>960405.76352836401</v>
      </c>
      <c r="E42" s="7"/>
    </row>
    <row r="43" spans="1:5">
      <c r="A43" s="13">
        <v>32</v>
      </c>
      <c r="B43" s="11" t="s">
        <v>503</v>
      </c>
      <c r="C43" s="6">
        <v>1</v>
      </c>
      <c r="D43" s="18">
        <f>VLOOKUP(B43,'[1]ESTUDIO DE MERCADO'!$B$461:$M$522,12,0)</f>
        <v>217340.47040235004</v>
      </c>
      <c r="E43" s="7"/>
    </row>
    <row r="44" spans="1:5">
      <c r="A44" s="13">
        <v>33</v>
      </c>
      <c r="B44" s="11" t="s">
        <v>504</v>
      </c>
      <c r="C44" s="6">
        <v>1</v>
      </c>
      <c r="D44" s="18">
        <f>VLOOKUP(B44,'[1]ESTUDIO DE MERCADO'!$B$461:$M$522,12,0)</f>
        <v>869719.19436977187</v>
      </c>
      <c r="E44" s="7"/>
    </row>
    <row r="45" spans="1:5">
      <c r="A45" s="13">
        <v>34</v>
      </c>
      <c r="B45" s="11" t="s">
        <v>505</v>
      </c>
      <c r="C45" s="6">
        <v>1</v>
      </c>
      <c r="D45" s="18">
        <f>VLOOKUP(B45,'[1]ESTUDIO DE MERCADO'!$B$461:$M$522,12,0)</f>
        <v>329834.39007467258</v>
      </c>
      <c r="E45" s="7"/>
    </row>
    <row r="46" spans="1:5">
      <c r="A46" s="13">
        <v>35</v>
      </c>
      <c r="B46" s="11" t="s">
        <v>506</v>
      </c>
      <c r="C46" s="6">
        <v>1</v>
      </c>
      <c r="D46" s="18">
        <f>VLOOKUP(B46,'[1]ESTUDIO DE MERCADO'!$B$461:$M$522,12,0)</f>
        <v>808005.76908391959</v>
      </c>
      <c r="E46" s="7"/>
    </row>
    <row r="47" spans="1:5">
      <c r="A47" s="13">
        <v>36</v>
      </c>
      <c r="B47" s="11" t="s">
        <v>507</v>
      </c>
      <c r="C47" s="6">
        <v>1</v>
      </c>
      <c r="D47" s="18">
        <f>VLOOKUP(B47,'[1]ESTUDIO DE MERCADO'!$B$461:$M$522,12,0)</f>
        <v>328323.90888888889</v>
      </c>
      <c r="E47" s="7"/>
    </row>
    <row r="48" spans="1:5">
      <c r="A48" s="13">
        <v>37</v>
      </c>
      <c r="B48" s="11" t="s">
        <v>508</v>
      </c>
      <c r="C48" s="6">
        <v>1</v>
      </c>
      <c r="D48" s="18">
        <f>VLOOKUP(B48,'[1]ESTUDIO DE MERCADO'!$B$461:$M$522,12,0)</f>
        <v>328323.90888888889</v>
      </c>
      <c r="E48" s="7"/>
    </row>
    <row r="49" spans="1:5">
      <c r="A49" s="13">
        <v>38</v>
      </c>
      <c r="B49" s="11" t="s">
        <v>509</v>
      </c>
      <c r="C49" s="6">
        <v>1</v>
      </c>
      <c r="D49" s="18">
        <f>VLOOKUP(B49,'[1]ESTUDIO DE MERCADO'!$B$461:$M$522,12,0)</f>
        <v>647608.28322967375</v>
      </c>
      <c r="E49" s="7"/>
    </row>
    <row r="50" spans="1:5">
      <c r="A50" s="13">
        <v>39</v>
      </c>
      <c r="B50" s="11" t="s">
        <v>510</v>
      </c>
      <c r="C50" s="6">
        <v>1</v>
      </c>
      <c r="D50" s="18">
        <f>VLOOKUP(B50,'[1]ESTUDIO DE MERCADO'!$B$461:$M$522,12,0)</f>
        <v>445421.23111111112</v>
      </c>
      <c r="E50" s="7"/>
    </row>
    <row r="51" spans="1:5">
      <c r="A51" s="13">
        <v>40</v>
      </c>
      <c r="B51" s="11" t="s">
        <v>511</v>
      </c>
      <c r="C51" s="6">
        <v>1</v>
      </c>
      <c r="D51" s="18">
        <f>VLOOKUP(B51,'[1]ESTUDIO DE MERCADO'!$B$461:$M$522,12,0)</f>
        <v>4252963.8443407845</v>
      </c>
      <c r="E51" s="7"/>
    </row>
    <row r="52" spans="1:5">
      <c r="A52" s="13">
        <v>41</v>
      </c>
      <c r="B52" s="11" t="s">
        <v>512</v>
      </c>
      <c r="C52" s="6">
        <v>1</v>
      </c>
      <c r="D52" s="18">
        <f>VLOOKUP(B52,'[1]ESTUDIO DE MERCADO'!$B$461:$M$522,12,0)</f>
        <v>328323.90888888889</v>
      </c>
      <c r="E52" s="7"/>
    </row>
    <row r="53" spans="1:5">
      <c r="A53" s="13">
        <v>42</v>
      </c>
      <c r="B53" s="11" t="s">
        <v>513</v>
      </c>
      <c r="C53" s="6">
        <v>1</v>
      </c>
      <c r="D53" s="18">
        <f>VLOOKUP(B53,'[1]ESTUDIO DE MERCADO'!$B$461:$M$522,12,0)</f>
        <v>328323.90888888889</v>
      </c>
      <c r="E53" s="7"/>
    </row>
    <row r="54" spans="1:5">
      <c r="A54" s="13">
        <v>43</v>
      </c>
      <c r="B54" s="11" t="s">
        <v>514</v>
      </c>
      <c r="C54" s="6">
        <v>1</v>
      </c>
      <c r="D54" s="18">
        <f>VLOOKUP(B54,'[1]ESTUDIO DE MERCADO'!$B$461:$M$522,12,0)</f>
        <v>551873.34222222224</v>
      </c>
      <c r="E54" s="7"/>
    </row>
    <row r="55" spans="1:5">
      <c r="A55" s="13">
        <v>44</v>
      </c>
      <c r="B55" s="11" t="s">
        <v>515</v>
      </c>
      <c r="C55" s="6">
        <v>1</v>
      </c>
      <c r="D55" s="18">
        <f>VLOOKUP(B55,'[1]ESTUDIO DE MERCADO'!$B$461:$M$522,12,0)</f>
        <v>812333.80370669626</v>
      </c>
      <c r="E55" s="7"/>
    </row>
    <row r="56" spans="1:5">
      <c r="A56" s="13">
        <v>45</v>
      </c>
      <c r="B56" s="11" t="s">
        <v>516</v>
      </c>
      <c r="C56" s="6">
        <v>1</v>
      </c>
      <c r="D56" s="18">
        <f>VLOOKUP(B56,'[1]ESTUDIO DE MERCADO'!$B$461:$M$522,12,0)</f>
        <v>241817.06656529097</v>
      </c>
      <c r="E56" s="7"/>
    </row>
    <row r="57" spans="1:5">
      <c r="A57" s="13">
        <v>46</v>
      </c>
      <c r="B57" s="11" t="s">
        <v>517</v>
      </c>
      <c r="C57" s="6">
        <v>1</v>
      </c>
      <c r="D57" s="18">
        <f>VLOOKUP(B57,'[1]ESTUDIO DE MERCADO'!$B$461:$M$522,12,0)</f>
        <v>2849871.0474306764</v>
      </c>
      <c r="E57" s="7"/>
    </row>
    <row r="58" spans="1:5">
      <c r="A58" s="13">
        <v>47</v>
      </c>
      <c r="B58" s="11" t="s">
        <v>518</v>
      </c>
      <c r="C58" s="6">
        <v>1</v>
      </c>
      <c r="D58" s="18">
        <f>VLOOKUP(B58,'[1]ESTUDIO DE MERCADO'!$B$461:$M$522,12,0)</f>
        <v>333240.97619432386</v>
      </c>
      <c r="E58" s="7"/>
    </row>
    <row r="59" spans="1:5">
      <c r="A59" s="13">
        <v>48</v>
      </c>
      <c r="B59" s="11" t="s">
        <v>519</v>
      </c>
      <c r="C59" s="6">
        <v>1</v>
      </c>
      <c r="D59" s="18">
        <f>VLOOKUP(B59,'[1]ESTUDIO DE MERCADO'!$B$461:$M$522,12,0)</f>
        <v>482398.12619432382</v>
      </c>
      <c r="E59" s="7"/>
    </row>
    <row r="60" spans="1:5">
      <c r="A60" s="13">
        <v>49</v>
      </c>
      <c r="B60" s="11" t="s">
        <v>520</v>
      </c>
      <c r="C60" s="6">
        <v>1</v>
      </c>
      <c r="D60" s="18">
        <f>VLOOKUP(B60,'[1]ESTUDIO DE MERCADO'!$B$461:$M$522,12,0)</f>
        <v>13290897.226235481</v>
      </c>
      <c r="E60" s="7"/>
    </row>
    <row r="61" spans="1:5">
      <c r="A61" s="13">
        <v>50</v>
      </c>
      <c r="B61" s="11" t="s">
        <v>521</v>
      </c>
      <c r="C61" s="6">
        <v>1</v>
      </c>
      <c r="D61" s="18">
        <f>VLOOKUP(B61,'[1]ESTUDIO DE MERCADO'!$B$461:$M$522,12,0)</f>
        <v>7382154.3850457612</v>
      </c>
      <c r="E61" s="7"/>
    </row>
    <row r="62" spans="1:5">
      <c r="A62" s="13">
        <v>51</v>
      </c>
      <c r="B62" s="11" t="s">
        <v>522</v>
      </c>
      <c r="C62" s="6">
        <v>1</v>
      </c>
      <c r="D62" s="18">
        <f>VLOOKUP(B62,'[1]ESTUDIO DE MERCADO'!$B$461:$M$522,12,0)</f>
        <v>1186781.0921062741</v>
      </c>
      <c r="E62" s="7"/>
    </row>
    <row r="63" spans="1:5">
      <c r="A63" s="13">
        <v>52</v>
      </c>
      <c r="B63" s="11" t="s">
        <v>523</v>
      </c>
      <c r="C63" s="6">
        <v>1</v>
      </c>
      <c r="D63" s="18">
        <f>VLOOKUP(B63,'[1]ESTUDIO DE MERCADO'!$B$461:$M$522,12,0)</f>
        <v>4872318.0306717372</v>
      </c>
      <c r="E63" s="7"/>
    </row>
    <row r="64" spans="1:5">
      <c r="A64" s="13">
        <v>53</v>
      </c>
      <c r="B64" s="11" t="s">
        <v>524</v>
      </c>
      <c r="C64" s="6">
        <v>1</v>
      </c>
      <c r="D64" s="18">
        <f>VLOOKUP(B64,'[1]ESTUDIO DE MERCADO'!$B$461:$M$522,12,0)</f>
        <v>1186198.2125787288</v>
      </c>
      <c r="E64" s="7"/>
    </row>
    <row r="65" spans="1:5">
      <c r="A65" s="13">
        <v>54</v>
      </c>
      <c r="B65" s="11" t="s">
        <v>525</v>
      </c>
      <c r="C65" s="6">
        <v>1</v>
      </c>
      <c r="D65" s="18">
        <f>VLOOKUP(B65,'[1]ESTUDIO DE MERCADO'!$B$461:$M$522,12,0)</f>
        <v>3531741.0205972227</v>
      </c>
      <c r="E65" s="7"/>
    </row>
    <row r="66" spans="1:5">
      <c r="A66" s="13">
        <v>55</v>
      </c>
      <c r="B66" s="11" t="s">
        <v>526</v>
      </c>
      <c r="C66" s="6">
        <v>1</v>
      </c>
      <c r="D66" s="18">
        <f>VLOOKUP(B66,'[1]ESTUDIO DE MERCADO'!$B$461:$M$522,12,0)</f>
        <v>1024290.3617206224</v>
      </c>
      <c r="E66" s="7"/>
    </row>
    <row r="67" spans="1:5">
      <c r="A67" s="13">
        <v>56</v>
      </c>
      <c r="B67" s="11" t="s">
        <v>527</v>
      </c>
      <c r="C67" s="6">
        <v>1</v>
      </c>
      <c r="D67" s="18">
        <f>VLOOKUP(B67,'[1]ESTUDIO DE MERCADO'!$B$461:$M$522,12,0)</f>
        <v>328323.90888888889</v>
      </c>
      <c r="E67" s="7"/>
    </row>
    <row r="68" spans="1:5">
      <c r="A68" s="13">
        <v>57</v>
      </c>
      <c r="B68" s="11" t="s">
        <v>528</v>
      </c>
      <c r="C68" s="6">
        <v>1</v>
      </c>
      <c r="D68" s="18">
        <f>VLOOKUP(B68,'[1]ESTUDIO DE MERCADO'!$B$461:$M$522,12,0)</f>
        <v>962361.33019503078</v>
      </c>
      <c r="E68" s="7"/>
    </row>
    <row r="69" spans="1:5">
      <c r="A69" s="13">
        <v>58</v>
      </c>
      <c r="B69" s="11" t="s">
        <v>529</v>
      </c>
      <c r="C69" s="6">
        <v>1</v>
      </c>
      <c r="D69" s="18">
        <f>VLOOKUP(B69,'[1]ESTUDIO DE MERCADO'!$B$461:$M$522,12,0)</f>
        <v>61580.103764670421</v>
      </c>
      <c r="E69" s="7"/>
    </row>
    <row r="70" spans="1:5">
      <c r="A70" s="13">
        <v>59</v>
      </c>
      <c r="B70" s="11" t="s">
        <v>530</v>
      </c>
      <c r="C70" s="6">
        <v>1</v>
      </c>
      <c r="D70" s="18">
        <f>VLOOKUP(B70,'[1]ESTUDIO DE MERCADO'!$B$461:$M$522,12,0)</f>
        <v>158863.76828378747</v>
      </c>
      <c r="E70" s="7"/>
    </row>
    <row r="71" spans="1:5">
      <c r="A71" s="13">
        <v>60</v>
      </c>
      <c r="B71" s="11" t="s">
        <v>531</v>
      </c>
      <c r="C71" s="6">
        <v>1</v>
      </c>
      <c r="D71" s="18">
        <f>VLOOKUP(B71,'[1]ESTUDIO DE MERCADO'!$B$461:$M$522,12,0)</f>
        <v>344939.0857505863</v>
      </c>
      <c r="E71" s="7"/>
    </row>
    <row r="72" spans="1:5">
      <c r="A72" s="13">
        <v>61</v>
      </c>
      <c r="B72" s="11" t="s">
        <v>532</v>
      </c>
      <c r="C72" s="6">
        <v>1</v>
      </c>
      <c r="D72" s="18">
        <f>VLOOKUP(B72,'[1]ESTUDIO DE MERCADO'!$B$461:$M$522,12,0)</f>
        <v>637035.03111111117</v>
      </c>
      <c r="E72" s="7"/>
    </row>
    <row r="73" spans="1:5">
      <c r="A73" s="13">
        <v>62</v>
      </c>
      <c r="B73" s="11" t="s">
        <v>533</v>
      </c>
      <c r="C73" s="6">
        <v>1</v>
      </c>
      <c r="D73" s="18">
        <f>VLOOKUP(B73,'[1]ESTUDIO DE MERCADO'!$B$461:$M$522,12,0)</f>
        <v>825376.12844754709</v>
      </c>
      <c r="E73" s="7"/>
    </row>
    <row r="74" spans="1:5">
      <c r="A74" s="55" t="s">
        <v>465</v>
      </c>
      <c r="B74" s="56"/>
      <c r="C74" s="57"/>
      <c r="D74" s="17">
        <f>SUM(D12:D73)</f>
        <v>73800497.137849182</v>
      </c>
      <c r="E74" s="17">
        <f>SUM(E12:E73)</f>
        <v>0</v>
      </c>
    </row>
  </sheetData>
  <autoFilter ref="A11:E74" xr:uid="{40F1D6EA-CBBA-429A-98F9-C1CC974AD2E1}"/>
  <mergeCells count="11">
    <mergeCell ref="B9:E9"/>
    <mergeCell ref="A10:E10"/>
    <mergeCell ref="A74:C74"/>
    <mergeCell ref="C6:C7"/>
    <mergeCell ref="D6:E7"/>
    <mergeCell ref="D8:E8"/>
    <mergeCell ref="A1:A3"/>
    <mergeCell ref="B1:C3"/>
    <mergeCell ref="D1:E3"/>
    <mergeCell ref="D4:E4"/>
    <mergeCell ref="D5:E5"/>
  </mergeCells>
  <dataValidations count="3"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E75:E1048576" xr:uid="{9EFD98B3-6530-460A-B844-3689597E134E}">
      <formula1>#REF!</formula1>
    </dataValidation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E11 C4:C6 C8" xr:uid="{A712D95B-77C6-4402-9AA7-6B036F735E0F}"/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E12:E73" xr:uid="{5A8ACEFE-4BEC-44A7-BB8D-BB8FD722B753}">
      <formula1>D12</formula1>
    </dataValidation>
  </dataValidations>
  <pageMargins left="0.7" right="0.7" top="0.75" bottom="0.75" header="0.3" footer="0.3"/>
  <pageSetup scale="52" orientation="portrait" horizontalDpi="0" verticalDpi="0" r:id="rId1"/>
  <colBreaks count="1" manualBreakCount="1">
    <brk id="5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PRADO  LC 90  VX AT 3400CC</vt:lpstr>
      <vt:lpstr>FORTUNER SR5 MT 4000CC 4X4</vt:lpstr>
      <vt:lpstr>PRADO LC 150 TX AT 000CC 5P</vt:lpstr>
      <vt:lpstr>BURBUJA LC 80 AUTANA FZJ80 </vt:lpstr>
      <vt:lpstr>PRADO LC 150 TX-L AT 4000CC 5P </vt:lpstr>
      <vt:lpstr>4RUNNER SR AT4000CC 5P</vt:lpstr>
      <vt:lpstr>HILUX DC 2.4 DIESEL 4X4</vt:lpstr>
      <vt:lpstr>MANO DE OBRA</vt:lpstr>
      <vt:lpstr>'BURBUJA LC 80 AUTANA FZJ80 '!Área_de_impresión</vt:lpstr>
      <vt:lpstr>'FORTUNER SR5 MT 4000CC 4X4'!Área_de_impresión</vt:lpstr>
      <vt:lpstr>'MANO DE OBRA'!Área_de_impresión</vt:lpstr>
      <vt:lpstr>'PRADO  LC 90  VX AT 3400CC'!Área_de_impresión</vt:lpstr>
      <vt:lpstr>'PRADO LC 150 TX AT 000CC 5P'!Área_de_impresión</vt:lpstr>
      <vt:lpstr>'PRADO LC 150 TX-L AT 4000CC 5P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Cristian David Alfaro Basto</cp:lastModifiedBy>
  <cp:lastPrinted>2024-09-16T20:06:16Z</cp:lastPrinted>
  <dcterms:created xsi:type="dcterms:W3CDTF">2024-09-16T17:06:48Z</dcterms:created>
  <dcterms:modified xsi:type="dcterms:W3CDTF">2026-08-14T15:12:35Z</dcterms:modified>
</cp:coreProperties>
</file>