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SPACHO-SATIVASUR\Desktop\MITACA 2026\"/>
    </mc:Choice>
  </mc:AlternateContent>
  <bookViews>
    <workbookView xWindow="0" yWindow="0" windowWidth="28800" windowHeight="123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" l="1"/>
  <c r="L18" i="1"/>
  <c r="L4" i="1"/>
  <c r="E18" i="1"/>
  <c r="J18" i="1"/>
  <c r="K18" i="1"/>
  <c r="K4" i="1"/>
  <c r="I18" i="1"/>
  <c r="I4" i="1"/>
  <c r="G18" i="1"/>
  <c r="F18" i="1"/>
  <c r="L14" i="1" l="1"/>
  <c r="M14" i="1"/>
  <c r="M9" i="1" l="1"/>
  <c r="L9" i="1"/>
  <c r="M4" i="1"/>
</calcChain>
</file>

<file path=xl/sharedStrings.xml><?xml version="1.0" encoding="utf-8"?>
<sst xmlns="http://schemas.openxmlformats.org/spreadsheetml/2006/main" count="26" uniqueCount="17">
  <si>
    <t>ITEM</t>
  </si>
  <si>
    <t>ESPECIFICACIONES</t>
  </si>
  <si>
    <t>UNIDAD</t>
  </si>
  <si>
    <t>CANTIDAD</t>
  </si>
  <si>
    <t>VALOR UNITARIO</t>
  </si>
  <si>
    <t>VALOR TOTAL</t>
  </si>
  <si>
    <t>GLOBAL</t>
  </si>
  <si>
    <t>APOYO LOGÍSTICO HUMANO PARA EL DESARROLLO DE LAS DESTREZAS CAMPESINAS, MINERAS Y JUEGOS COMUNALES DE SATIVASUR 2026: INCLUYE DOS (2) OPERARIOS DE APOYO LOGÍSTICO PARA LA ORGANIZACIÓN, COORDINACIÓN, MONTAJE, DESARROLLO Y DESMONTAJE DE LAS DIFERENTES ACTIVIDADES PROGRAMADAS, APOYO EN EL CONTROL Y ORIENTACIÓN DE PARTICIPANTES Y ASISTENTES, DISTRIBUCIÓN Y RECOLECCIÓN DE IMPLEMENTOS REQUERIDOS PARA CADA COMPETENCIA, ASÍ COMO LAS LABORES DE ASEO, LIMPIEZA, RECOLECCIÓN Y DISPOSICIÓN DE LOS RESIDUOS SÓLIDOS GENERADOS, GARANTIZANDO EL MANTENIMIENTO DE LOS ESCENARIOS EN ADECUADAS CONDICIONES DE ORDEN, HIGIENE Y PRESENTACIÓN ANTES, DURANTE Y DESPUÉS DE CADA JORNADA.</t>
  </si>
  <si>
    <t>ESTUDIOS DE MERCADO Y/O ANÁLISIS COMPARATIVO DE PRECIOS</t>
  </si>
  <si>
    <t>A.C.S. S.A.S ZOMAC</t>
  </si>
  <si>
    <t>SOVAL S.A.S</t>
  </si>
  <si>
    <t>FUNDACIÓN COLOR ESPERANZA</t>
  </si>
  <si>
    <t>PROMEDIO</t>
  </si>
  <si>
    <t>APOYO LOGÍSTICO HUMANO PARA EL DESARROLLO DE LOS MERCADOS CAMPESINOS DURANTE LA VIGENCIA 2026: INCLUYE CUATRO (04) FECHAS SEGÚN NECESIDAD DEL MUNICIPIO, APOYO LOGÍSTICO PARA LA ORGANIZACIÓN, COORDINACIÓN, ASÍ COMO LA ENTREGA DE DETALLES E INCENTIVOS A LOS PARTICIPANTES.</t>
  </si>
  <si>
    <r>
      <rPr>
        <sz val="18"/>
        <color theme="1"/>
        <rFont val="Calibri"/>
        <family val="2"/>
        <scheme val="minor"/>
      </rPr>
      <t>SECRETARIA DE GOBIERNO
CONTRATACIÓN
MUNICIPIO SATIVASUR – BOYACÁ
NIT: 800099441-2</t>
    </r>
    <r>
      <rPr>
        <sz val="11"/>
        <color theme="1"/>
        <rFont val="Calibri"/>
        <family val="2"/>
        <scheme val="minor"/>
      </rPr>
      <t xml:space="preserve">
</t>
    </r>
  </si>
  <si>
    <t>BULTO DE PAPA PAREJA</t>
  </si>
  <si>
    <t>BULTO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</si>
</sst>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44" fontId="0" fillId="0" borderId="0" xfId="1" applyFont="1"/>
    <xf numFmtId="0" fontId="6" fillId="2" borderId="9" xfId="0" applyFont="1" applyFill="1" applyBorder="1"/>
    <xf numFmtId="44" fontId="4" fillId="2" borderId="9" xfId="0" applyNumberFormat="1" applyFont="1" applyFill="1" applyBorder="1"/>
    <xf numFmtId="44" fontId="7" fillId="2" borderId="9" xfId="0" applyNumberFormat="1" applyFont="1" applyFill="1" applyBorder="1"/>
    <xf numFmtId="44" fontId="4" fillId="3" borderId="9" xfId="0" applyNumberFormat="1" applyFont="1" applyFill="1" applyBorder="1"/>
    <xf numFmtId="44" fontId="6" fillId="3" borderId="9" xfId="1" applyFont="1" applyFill="1" applyBorder="1" applyAlignment="1"/>
    <xf numFmtId="44" fontId="3" fillId="3" borderId="9" xfId="0" applyNumberFormat="1" applyFont="1" applyFill="1" applyBorder="1"/>
    <xf numFmtId="44" fontId="6" fillId="4" borderId="9" xfId="1" applyFont="1" applyFill="1" applyBorder="1"/>
    <xf numFmtId="44" fontId="6" fillId="4" borderId="13" xfId="1" applyFont="1" applyFill="1" applyBorder="1"/>
    <xf numFmtId="44" fontId="5" fillId="4" borderId="9" xfId="1" applyFont="1" applyFill="1" applyBorder="1"/>
    <xf numFmtId="44" fontId="4" fillId="4" borderId="11" xfId="0" applyNumberFormat="1" applyFont="1" applyFill="1" applyBorder="1"/>
    <xf numFmtId="0" fontId="3" fillId="4" borderId="11" xfId="0" applyFont="1" applyFill="1" applyBorder="1"/>
    <xf numFmtId="44" fontId="3" fillId="4" borderId="20" xfId="0" applyNumberFormat="1" applyFont="1" applyFill="1" applyBorder="1"/>
    <xf numFmtId="44" fontId="4" fillId="5" borderId="12" xfId="0" applyNumberFormat="1" applyFont="1" applyFill="1" applyBorder="1"/>
    <xf numFmtId="44" fontId="3" fillId="5" borderId="11" xfId="0" applyNumberFormat="1" applyFont="1" applyFill="1" applyBorder="1"/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44" fontId="6" fillId="4" borderId="16" xfId="1" applyFont="1" applyFill="1" applyBorder="1" applyAlignment="1">
      <alignment horizontal="center"/>
    </xf>
    <xf numFmtId="44" fontId="6" fillId="4" borderId="17" xfId="1" applyFont="1" applyFill="1" applyBorder="1" applyAlignment="1">
      <alignment horizontal="center"/>
    </xf>
    <xf numFmtId="44" fontId="6" fillId="4" borderId="18" xfId="1" applyFont="1" applyFill="1" applyBorder="1" applyAlignment="1">
      <alignment horizontal="center"/>
    </xf>
    <xf numFmtId="44" fontId="6" fillId="2" borderId="16" xfId="0" applyNumberFormat="1" applyFont="1" applyFill="1" applyBorder="1" applyAlignment="1">
      <alignment horizontal="center"/>
    </xf>
    <xf numFmtId="44" fontId="6" fillId="3" borderId="16" xfId="1" applyFont="1" applyFill="1" applyBorder="1" applyAlignment="1"/>
    <xf numFmtId="44" fontId="6" fillId="2" borderId="16" xfId="1" applyFont="1" applyFill="1" applyBorder="1" applyAlignment="1">
      <alignment horizontal="center"/>
    </xf>
    <xf numFmtId="44" fontId="6" fillId="4" borderId="16" xfId="1" applyFont="1" applyFill="1" applyBorder="1" applyAlignment="1">
      <alignment horizontal="center"/>
    </xf>
    <xf numFmtId="44" fontId="6" fillId="4" borderId="21" xfId="1" applyFont="1" applyFill="1" applyBorder="1" applyAlignment="1">
      <alignment horizontal="center"/>
    </xf>
    <xf numFmtId="44" fontId="6" fillId="4" borderId="17" xfId="1" applyFont="1" applyFill="1" applyBorder="1" applyAlignment="1">
      <alignment horizontal="center"/>
    </xf>
    <xf numFmtId="44" fontId="6" fillId="2" borderId="16" xfId="1" applyFont="1" applyFill="1" applyBorder="1" applyAlignment="1">
      <alignment horizontal="center"/>
    </xf>
    <xf numFmtId="44" fontId="6" fillId="2" borderId="21" xfId="1" applyFont="1" applyFill="1" applyBorder="1" applyAlignment="1">
      <alignment horizontal="center"/>
    </xf>
    <xf numFmtId="44" fontId="6" fillId="2" borderId="17" xfId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6" fillId="3" borderId="16" xfId="1" applyFont="1" applyFill="1" applyBorder="1" applyAlignment="1"/>
    <xf numFmtId="44" fontId="6" fillId="3" borderId="21" xfId="1" applyFont="1" applyFill="1" applyBorder="1" applyAlignment="1"/>
    <xf numFmtId="44" fontId="6" fillId="3" borderId="17" xfId="1" applyFont="1" applyFill="1" applyBorder="1" applyAlignment="1"/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4" fontId="6" fillId="5" borderId="14" xfId="1" applyFont="1" applyFill="1" applyBorder="1" applyAlignment="1">
      <alignment horizontal="center"/>
    </xf>
    <xf numFmtId="44" fontId="6" fillId="5" borderId="22" xfId="1" applyFont="1" applyFill="1" applyBorder="1" applyAlignment="1">
      <alignment horizontal="center"/>
    </xf>
    <xf numFmtId="44" fontId="6" fillId="5" borderId="15" xfId="1" applyFont="1" applyFill="1" applyBorder="1" applyAlignment="1">
      <alignment horizontal="center"/>
    </xf>
    <xf numFmtId="44" fontId="6" fillId="5" borderId="16" xfId="1" applyFont="1" applyFill="1" applyBorder="1" applyAlignment="1">
      <alignment horizontal="center"/>
    </xf>
    <xf numFmtId="44" fontId="6" fillId="5" borderId="21" xfId="1" applyFont="1" applyFill="1" applyBorder="1" applyAlignment="1">
      <alignment horizontal="center"/>
    </xf>
    <xf numFmtId="44" fontId="6" fillId="5" borderId="17" xfId="1" applyFont="1" applyFill="1" applyBorder="1" applyAlignment="1">
      <alignment horizont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4" fontId="6" fillId="5" borderId="23" xfId="1" applyFont="1" applyFill="1" applyBorder="1" applyAlignment="1">
      <alignment horizontal="center"/>
    </xf>
    <xf numFmtId="44" fontId="6" fillId="5" borderId="24" xfId="1" applyFont="1" applyFill="1" applyBorder="1" applyAlignment="1">
      <alignment horizontal="center"/>
    </xf>
    <xf numFmtId="44" fontId="6" fillId="5" borderId="25" xfId="1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44" fontId="6" fillId="5" borderId="25" xfId="1" applyFont="1" applyFill="1" applyBorder="1"/>
    <xf numFmtId="44" fontId="6" fillId="5" borderId="17" xfId="1" applyFont="1" applyFill="1" applyBorder="1"/>
    <xf numFmtId="0" fontId="5" fillId="0" borderId="3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34636</xdr:rowOff>
    </xdr:from>
    <xdr:to>
      <xdr:col>1</xdr:col>
      <xdr:colOff>1359477</xdr:colOff>
      <xdr:row>0</xdr:row>
      <xdr:rowOff>1387302</xdr:rowOff>
    </xdr:to>
    <xdr:pic>
      <xdr:nvPicPr>
        <xdr:cNvPr id="2" name="image2.jpg" descr="ESCUDO SATIVASUR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381000" y="34636"/>
          <a:ext cx="1645227" cy="135266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zoomScaleNormal="100" workbookViewId="0">
      <selection activeCell="G28" sqref="G28"/>
    </sheetView>
  </sheetViews>
  <sheetFormatPr baseColWidth="10" defaultRowHeight="15" x14ac:dyDescent="0.25"/>
  <cols>
    <col min="1" max="1" width="10" style="1" customWidth="1"/>
    <col min="2" max="2" width="50" customWidth="1"/>
    <col min="5" max="5" width="20.28515625" customWidth="1"/>
    <col min="6" max="6" width="19.85546875" customWidth="1"/>
    <col min="7" max="7" width="19.7109375" style="2" customWidth="1"/>
    <col min="8" max="8" width="11.42578125" hidden="1" customWidth="1"/>
    <col min="9" max="10" width="16.85546875" customWidth="1"/>
    <col min="11" max="11" width="20.140625" customWidth="1"/>
    <col min="12" max="12" width="21.7109375" bestFit="1" customWidth="1"/>
    <col min="13" max="13" width="20.42578125" customWidth="1"/>
    <col min="15" max="15" width="15.5703125" bestFit="1" customWidth="1"/>
  </cols>
  <sheetData>
    <row r="1" spans="1:13" ht="117.75" customHeight="1" thickBot="1" x14ac:dyDescent="0.4">
      <c r="A1" s="69" t="s">
        <v>14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3" ht="32.25" customHeight="1" thickBot="1" x14ac:dyDescent="0.3">
      <c r="A2" s="71" t="s">
        <v>8</v>
      </c>
      <c r="B2" s="72"/>
      <c r="C2" s="72"/>
      <c r="D2" s="73"/>
      <c r="E2" s="74" t="s">
        <v>9</v>
      </c>
      <c r="F2" s="75"/>
      <c r="G2" s="54" t="s">
        <v>10</v>
      </c>
      <c r="H2" s="54"/>
      <c r="I2" s="55"/>
      <c r="J2" s="56" t="s">
        <v>11</v>
      </c>
      <c r="K2" s="56"/>
      <c r="L2" s="57" t="s">
        <v>12</v>
      </c>
      <c r="M2" s="58"/>
    </row>
    <row r="3" spans="1:13" ht="16.5" x14ac:dyDescent="0.3">
      <c r="A3" s="18" t="s">
        <v>0</v>
      </c>
      <c r="B3" s="18" t="s">
        <v>1</v>
      </c>
      <c r="C3" s="18" t="s">
        <v>2</v>
      </c>
      <c r="D3" s="19" t="s">
        <v>3</v>
      </c>
      <c r="E3" s="20" t="s">
        <v>4</v>
      </c>
      <c r="F3" s="21" t="s">
        <v>5</v>
      </c>
      <c r="G3" s="22" t="s">
        <v>4</v>
      </c>
      <c r="H3" s="22"/>
      <c r="I3" s="23" t="s">
        <v>5</v>
      </c>
      <c r="J3" s="24" t="s">
        <v>4</v>
      </c>
      <c r="K3" s="24" t="s">
        <v>5</v>
      </c>
      <c r="L3" s="25" t="s">
        <v>4</v>
      </c>
      <c r="M3" s="25" t="s">
        <v>5</v>
      </c>
    </row>
    <row r="4" spans="1:13" ht="39" customHeight="1" x14ac:dyDescent="0.25">
      <c r="A4" s="80">
        <v>1</v>
      </c>
      <c r="B4" s="83" t="s">
        <v>15</v>
      </c>
      <c r="C4" s="59" t="s">
        <v>16</v>
      </c>
      <c r="D4" s="59">
        <v>16</v>
      </c>
      <c r="E4" s="51">
        <v>63500</v>
      </c>
      <c r="F4" s="51">
        <v>1016000</v>
      </c>
      <c r="G4" s="26">
        <v>62500</v>
      </c>
      <c r="H4" s="26"/>
      <c r="I4" s="28">
        <f>G4*D4</f>
        <v>1000000</v>
      </c>
      <c r="J4" s="30">
        <v>61500</v>
      </c>
      <c r="K4" s="30">
        <f>J4*D4</f>
        <v>984000</v>
      </c>
      <c r="L4" s="29">
        <f>(E4+G4+J4)/3</f>
        <v>62500</v>
      </c>
      <c r="M4" s="31">
        <f>(K4+I4+F4)/3</f>
        <v>1000000</v>
      </c>
    </row>
    <row r="5" spans="1:13" ht="14.25" customHeight="1" thickBot="1" x14ac:dyDescent="0.3">
      <c r="A5" s="46"/>
      <c r="B5" s="83"/>
      <c r="C5" s="59"/>
      <c r="D5" s="59"/>
      <c r="E5" s="52"/>
      <c r="F5" s="52"/>
      <c r="G5" s="33"/>
      <c r="H5" s="27"/>
      <c r="I5" s="33"/>
      <c r="J5" s="42"/>
      <c r="K5" s="42"/>
      <c r="L5" s="36"/>
      <c r="M5" s="36"/>
    </row>
    <row r="6" spans="1:13" ht="16.5" hidden="1" customHeight="1" thickBot="1" x14ac:dyDescent="0.3">
      <c r="A6" s="81"/>
      <c r="B6" s="84"/>
      <c r="C6" s="76"/>
      <c r="D6" s="59"/>
      <c r="E6" s="52"/>
      <c r="F6" s="52"/>
      <c r="G6" s="33"/>
      <c r="H6" s="10"/>
      <c r="I6" s="33"/>
      <c r="J6" s="42"/>
      <c r="K6" s="42"/>
      <c r="L6" s="36"/>
      <c r="M6" s="36"/>
    </row>
    <row r="7" spans="1:13" ht="15.75" hidden="1" customHeight="1" thickBot="1" x14ac:dyDescent="0.3">
      <c r="A7" s="82"/>
      <c r="B7" s="84"/>
      <c r="C7" s="76"/>
      <c r="D7" s="59"/>
      <c r="E7" s="53"/>
      <c r="F7" s="53"/>
      <c r="G7" s="34"/>
      <c r="H7" s="10"/>
      <c r="I7" s="34"/>
      <c r="J7" s="43"/>
      <c r="K7" s="43"/>
      <c r="L7" s="37"/>
      <c r="M7" s="37"/>
    </row>
    <row r="8" spans="1:13" ht="0.75" customHeight="1" thickBot="1" x14ac:dyDescent="0.3">
      <c r="A8" s="63">
        <v>6</v>
      </c>
      <c r="B8" s="64" t="s">
        <v>7</v>
      </c>
      <c r="C8" s="77"/>
      <c r="D8" s="77"/>
      <c r="E8" s="78"/>
      <c r="F8" s="79"/>
      <c r="G8" s="12"/>
      <c r="H8" s="10"/>
      <c r="I8" s="11"/>
      <c r="J8" s="8"/>
      <c r="K8" s="8"/>
      <c r="L8" s="4"/>
      <c r="M8" s="4"/>
    </row>
    <row r="9" spans="1:13" ht="13.5" hidden="1" customHeight="1" x14ac:dyDescent="0.25">
      <c r="A9" s="44"/>
      <c r="B9" s="64"/>
      <c r="C9" s="59" t="s">
        <v>6</v>
      </c>
      <c r="D9" s="59" t="s">
        <v>6</v>
      </c>
      <c r="E9" s="60">
        <v>1200000</v>
      </c>
      <c r="F9" s="51">
        <v>1200000</v>
      </c>
      <c r="G9" s="32">
        <v>1100000</v>
      </c>
      <c r="H9" s="10"/>
      <c r="I9" s="32">
        <v>1100000</v>
      </c>
      <c r="J9" s="41">
        <v>1000000</v>
      </c>
      <c r="K9" s="41">
        <v>1000000</v>
      </c>
      <c r="L9" s="35">
        <f>(J9+G9+E9)/3</f>
        <v>1100000</v>
      </c>
      <c r="M9" s="35">
        <f>(K9+I9+F9)/3</f>
        <v>1100000</v>
      </c>
    </row>
    <row r="10" spans="1:13" ht="15.75" hidden="1" customHeight="1" x14ac:dyDescent="0.25">
      <c r="A10" s="44"/>
      <c r="B10" s="64"/>
      <c r="C10" s="59"/>
      <c r="D10" s="59"/>
      <c r="E10" s="61"/>
      <c r="F10" s="52"/>
      <c r="G10" s="33"/>
      <c r="H10" s="10"/>
      <c r="I10" s="33"/>
      <c r="J10" s="42"/>
      <c r="K10" s="42"/>
      <c r="L10" s="36"/>
      <c r="M10" s="36"/>
    </row>
    <row r="11" spans="1:13" ht="14.25" hidden="1" customHeight="1" x14ac:dyDescent="0.25">
      <c r="A11" s="44"/>
      <c r="B11" s="64"/>
      <c r="C11" s="59"/>
      <c r="D11" s="59"/>
      <c r="E11" s="61"/>
      <c r="F11" s="52"/>
      <c r="G11" s="33"/>
      <c r="H11" s="10"/>
      <c r="I11" s="33"/>
      <c r="J11" s="42"/>
      <c r="K11" s="42"/>
      <c r="L11" s="36"/>
      <c r="M11" s="36"/>
    </row>
    <row r="12" spans="1:13" ht="15.75" hidden="1" customHeight="1" x14ac:dyDescent="0.25">
      <c r="A12" s="44"/>
      <c r="B12" s="64"/>
      <c r="C12" s="59"/>
      <c r="D12" s="59"/>
      <c r="E12" s="61"/>
      <c r="F12" s="52"/>
      <c r="G12" s="33"/>
      <c r="H12" s="10"/>
      <c r="I12" s="33"/>
      <c r="J12" s="42"/>
      <c r="K12" s="42"/>
      <c r="L12" s="36"/>
      <c r="M12" s="36"/>
    </row>
    <row r="13" spans="1:13" ht="124.5" hidden="1" customHeight="1" thickBot="1" x14ac:dyDescent="0.3">
      <c r="A13" s="45"/>
      <c r="B13" s="65"/>
      <c r="C13" s="59"/>
      <c r="D13" s="59"/>
      <c r="E13" s="62"/>
      <c r="F13" s="53"/>
      <c r="G13" s="34"/>
      <c r="H13" s="10"/>
      <c r="I13" s="34"/>
      <c r="J13" s="43"/>
      <c r="K13" s="43"/>
      <c r="L13" s="37"/>
      <c r="M13" s="37"/>
    </row>
    <row r="14" spans="1:13" ht="45" hidden="1" customHeight="1" x14ac:dyDescent="0.25">
      <c r="A14" s="63">
        <v>7</v>
      </c>
      <c r="B14" s="66" t="s">
        <v>13</v>
      </c>
      <c r="C14" s="44" t="s">
        <v>6</v>
      </c>
      <c r="D14" s="46" t="s">
        <v>6</v>
      </c>
      <c r="E14" s="48">
        <v>8000000</v>
      </c>
      <c r="F14" s="51">
        <v>8000000</v>
      </c>
      <c r="G14" s="32">
        <v>8000000</v>
      </c>
      <c r="H14" s="10"/>
      <c r="I14" s="32">
        <v>8000000</v>
      </c>
      <c r="J14" s="41">
        <v>8000000</v>
      </c>
      <c r="K14" s="41">
        <v>8000000</v>
      </c>
      <c r="L14" s="35">
        <f>(J14+G14+E14)/3</f>
        <v>8000000</v>
      </c>
      <c r="M14" s="35">
        <f>(K14+I14+F14)/3</f>
        <v>8000000</v>
      </c>
    </row>
    <row r="15" spans="1:13" ht="24" hidden="1" customHeight="1" x14ac:dyDescent="0.25">
      <c r="A15" s="44"/>
      <c r="B15" s="67"/>
      <c r="C15" s="44"/>
      <c r="D15" s="46"/>
      <c r="E15" s="49"/>
      <c r="F15" s="52"/>
      <c r="G15" s="33"/>
      <c r="H15" s="10"/>
      <c r="I15" s="33"/>
      <c r="J15" s="42"/>
      <c r="K15" s="42"/>
      <c r="L15" s="36"/>
      <c r="M15" s="36"/>
    </row>
    <row r="16" spans="1:13" ht="11.25" hidden="1" customHeight="1" thickBot="1" x14ac:dyDescent="0.3">
      <c r="A16" s="44"/>
      <c r="B16" s="67"/>
      <c r="C16" s="44"/>
      <c r="D16" s="46"/>
      <c r="E16" s="49"/>
      <c r="F16" s="52"/>
      <c r="G16" s="33"/>
      <c r="H16" s="10"/>
      <c r="I16" s="33"/>
      <c r="J16" s="42"/>
      <c r="K16" s="42"/>
      <c r="L16" s="36"/>
      <c r="M16" s="36"/>
    </row>
    <row r="17" spans="1:15" ht="9.75" hidden="1" customHeight="1" thickBot="1" x14ac:dyDescent="0.3">
      <c r="A17" s="45"/>
      <c r="B17" s="68"/>
      <c r="C17" s="45"/>
      <c r="D17" s="47"/>
      <c r="E17" s="50"/>
      <c r="F17" s="53"/>
      <c r="G17" s="34"/>
      <c r="H17" s="10"/>
      <c r="I17" s="34"/>
      <c r="J17" s="43"/>
      <c r="K17" s="43"/>
      <c r="L17" s="37"/>
      <c r="M17" s="37"/>
    </row>
    <row r="18" spans="1:15" ht="15.75" customHeight="1" thickBot="1" x14ac:dyDescent="0.35">
      <c r="A18" s="38"/>
      <c r="B18" s="39"/>
      <c r="C18" s="39"/>
      <c r="D18" s="40"/>
      <c r="E18" s="16">
        <f>E4</f>
        <v>63500</v>
      </c>
      <c r="F18" s="17">
        <f>F4</f>
        <v>1016000</v>
      </c>
      <c r="G18" s="13">
        <f>G4</f>
        <v>62500</v>
      </c>
      <c r="H18" s="14"/>
      <c r="I18" s="15">
        <f>I4</f>
        <v>1000000</v>
      </c>
      <c r="J18" s="7">
        <f>J4</f>
        <v>61500</v>
      </c>
      <c r="K18" s="9">
        <f>K4</f>
        <v>984000</v>
      </c>
      <c r="L18" s="5">
        <f>L4</f>
        <v>62500</v>
      </c>
      <c r="M18" s="6">
        <f>(K18+I18+F18)/3</f>
        <v>1000000</v>
      </c>
    </row>
    <row r="21" spans="1:15" x14ac:dyDescent="0.25">
      <c r="O21" s="3"/>
    </row>
  </sheetData>
  <mergeCells count="43">
    <mergeCell ref="A1:M1"/>
    <mergeCell ref="A2:D2"/>
    <mergeCell ref="E2:F2"/>
    <mergeCell ref="A8:A13"/>
    <mergeCell ref="B8:B13"/>
    <mergeCell ref="A14:A17"/>
    <mergeCell ref="B14:B17"/>
    <mergeCell ref="A4:A5"/>
    <mergeCell ref="B4:B5"/>
    <mergeCell ref="C9:C13"/>
    <mergeCell ref="D9:D13"/>
    <mergeCell ref="E9:E13"/>
    <mergeCell ref="F9:F13"/>
    <mergeCell ref="C4:C5"/>
    <mergeCell ref="D4:D7"/>
    <mergeCell ref="E4:E7"/>
    <mergeCell ref="F4:F7"/>
    <mergeCell ref="G2:I2"/>
    <mergeCell ref="J2:K2"/>
    <mergeCell ref="L2:M2"/>
    <mergeCell ref="J5:J7"/>
    <mergeCell ref="K5:K7"/>
    <mergeCell ref="L5:L7"/>
    <mergeCell ref="M5:M7"/>
    <mergeCell ref="G9:G13"/>
    <mergeCell ref="I9:I13"/>
    <mergeCell ref="J9:J13"/>
    <mergeCell ref="K9:K13"/>
    <mergeCell ref="L9:L13"/>
    <mergeCell ref="M14:M17"/>
    <mergeCell ref="A18:D18"/>
    <mergeCell ref="G14:G17"/>
    <mergeCell ref="I14:I17"/>
    <mergeCell ref="J14:J17"/>
    <mergeCell ref="K14:K17"/>
    <mergeCell ref="L14:L17"/>
    <mergeCell ref="C14:C17"/>
    <mergeCell ref="D14:D17"/>
    <mergeCell ref="E14:E17"/>
    <mergeCell ref="F14:F17"/>
    <mergeCell ref="M9:M13"/>
    <mergeCell ref="G5:G7"/>
    <mergeCell ref="I5:I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DESPACHO-SATIVASUR</dc:creator>
  <cp:lastModifiedBy>DESPACHO-SATIVASUR</cp:lastModifiedBy>
  <dcterms:created xsi:type="dcterms:W3CDTF">2026-07-31T20:01:44Z</dcterms:created>
  <dcterms:modified xsi:type="dcterms:W3CDTF">2026-08-14T17:38:28Z</dcterms:modified>
</cp:coreProperties>
</file>