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ccruzc2_dian_gov_co/Documents/Documentos/CONTRATOS/CONTRATOS 2026/14.IMC-89-010-2026 Cerca Eléctrica/06. Documentos del proceso/"/>
    </mc:Choice>
  </mc:AlternateContent>
  <xr:revisionPtr revIDLastSave="43" documentId="13_ncr:1_{B8FE0C9B-A572-416F-A01D-8A1970BF27B0}" xr6:coauthVersionLast="47" xr6:coauthVersionMax="47" xr10:uidLastSave="{5A58F97A-02EE-4F46-ABBE-A73F99EBFA12}"/>
  <bookViews>
    <workbookView xWindow="-120" yWindow="-120" windowWidth="29040" windowHeight="15720" firstSheet="7" activeTab="7" xr2:uid="{18938450-445E-4355-A25A-51348A26E0C5}"/>
  </bookViews>
  <sheets>
    <sheet name="PRECIOS DE REFERENCIA (2)" sheetId="8" state="hidden" r:id="rId1"/>
    <sheet name="PRECIOS DE REFERENCIA 6" sheetId="7" state="hidden" r:id="rId2"/>
    <sheet name="VOLKSWAGEN AMAROK MOD 2015" sheetId="1" state="hidden" r:id="rId3"/>
    <sheet name="NISSAN FRONTIER NP 300 - MOD" sheetId="2" state="hidden" r:id="rId4"/>
    <sheet name="MICROBUS RENAULT MOD 2014" sheetId="3" state="hidden" r:id="rId5"/>
    <sheet name="MITSUBISHI CANTER MOD 2003" sheetId="5" state="hidden" r:id="rId6"/>
    <sheet name="TOYOTA LAND CRUISER" sheetId="6" state="hidden" r:id="rId7"/>
    <sheet name="FORMATO 9. OFERTA ECONOMICA" sheetId="10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0" l="1"/>
  <c r="E16" i="10" l="1"/>
  <c r="H6" i="6"/>
  <c r="G6" i="6"/>
  <c r="F6" i="6"/>
  <c r="E362" i="7"/>
  <c r="F362" i="7"/>
  <c r="G362" i="7"/>
  <c r="H362" i="7"/>
  <c r="D362" i="7"/>
  <c r="E345" i="8"/>
  <c r="F345" i="8"/>
  <c r="G345" i="8"/>
  <c r="H345" i="8"/>
  <c r="D345" i="8"/>
  <c r="G344" i="8" l="1"/>
  <c r="D343" i="8"/>
  <c r="D342" i="8"/>
  <c r="D341" i="8"/>
  <c r="E340" i="8"/>
  <c r="E339" i="8"/>
  <c r="E338" i="8"/>
  <c r="F337" i="8"/>
  <c r="F336" i="8"/>
  <c r="H335" i="8"/>
  <c r="H334" i="8"/>
  <c r="G334" i="8"/>
  <c r="F334" i="8"/>
  <c r="E334" i="8"/>
  <c r="D334" i="8"/>
  <c r="H333" i="8"/>
  <c r="G333" i="8"/>
  <c r="F333" i="8"/>
  <c r="E333" i="8"/>
  <c r="D333" i="8"/>
  <c r="H332" i="8"/>
  <c r="G332" i="8"/>
  <c r="F332" i="8"/>
  <c r="E332" i="8"/>
  <c r="D332" i="8"/>
  <c r="H331" i="8"/>
  <c r="G331" i="8"/>
  <c r="F331" i="8"/>
  <c r="E331" i="8"/>
  <c r="D331" i="8"/>
  <c r="H330" i="8"/>
  <c r="G330" i="8"/>
  <c r="F330" i="8"/>
  <c r="E330" i="8"/>
  <c r="D330" i="8"/>
  <c r="H329" i="8"/>
  <c r="G329" i="8"/>
  <c r="F329" i="8"/>
  <c r="E329" i="8"/>
  <c r="D329" i="8"/>
  <c r="H328" i="8"/>
  <c r="G328" i="8"/>
  <c r="F328" i="8"/>
  <c r="E328" i="8"/>
  <c r="D328" i="8"/>
  <c r="D327" i="8"/>
  <c r="H326" i="8"/>
  <c r="G326" i="8"/>
  <c r="F326" i="8"/>
  <c r="E326" i="8"/>
  <c r="D326" i="8"/>
  <c r="H325" i="8"/>
  <c r="G325" i="8"/>
  <c r="F325" i="8"/>
  <c r="E325" i="8"/>
  <c r="D325" i="8"/>
  <c r="H324" i="8"/>
  <c r="G324" i="8"/>
  <c r="F324" i="8"/>
  <c r="E324" i="8"/>
  <c r="D324" i="8"/>
  <c r="H323" i="8"/>
  <c r="G323" i="8"/>
  <c r="F323" i="8"/>
  <c r="E323" i="8"/>
  <c r="D323" i="8"/>
  <c r="H322" i="8"/>
  <c r="G322" i="8"/>
  <c r="F322" i="8"/>
  <c r="E322" i="8"/>
  <c r="D322" i="8"/>
  <c r="H321" i="8"/>
  <c r="G321" i="8"/>
  <c r="F321" i="8"/>
  <c r="E321" i="8"/>
  <c r="D321" i="8"/>
  <c r="H320" i="8"/>
  <c r="G320" i="8"/>
  <c r="F320" i="8"/>
  <c r="E320" i="8"/>
  <c r="D320" i="8"/>
  <c r="H319" i="8"/>
  <c r="G319" i="8"/>
  <c r="F319" i="8"/>
  <c r="E319" i="8"/>
  <c r="D319" i="8"/>
  <c r="H318" i="8"/>
  <c r="G318" i="8"/>
  <c r="F318" i="8"/>
  <c r="E318" i="8"/>
  <c r="D318" i="8"/>
  <c r="H317" i="8"/>
  <c r="G317" i="8"/>
  <c r="F317" i="8"/>
  <c r="E317" i="8"/>
  <c r="D317" i="8"/>
  <c r="H316" i="8"/>
  <c r="G316" i="8"/>
  <c r="F316" i="8"/>
  <c r="E316" i="8"/>
  <c r="D316" i="8"/>
  <c r="H315" i="8"/>
  <c r="G315" i="8"/>
  <c r="F315" i="8"/>
  <c r="E315" i="8"/>
  <c r="D315" i="8"/>
  <c r="H314" i="8"/>
  <c r="G314" i="8"/>
  <c r="F314" i="8"/>
  <c r="E314" i="8"/>
  <c r="D314" i="8"/>
  <c r="H313" i="8"/>
  <c r="G313" i="8"/>
  <c r="F313" i="8"/>
  <c r="E313" i="8"/>
  <c r="D313" i="8"/>
  <c r="H312" i="8"/>
  <c r="G312" i="8"/>
  <c r="E312" i="8"/>
  <c r="H311" i="8"/>
  <c r="G311" i="8"/>
  <c r="E311" i="8"/>
  <c r="H310" i="8"/>
  <c r="G310" i="8"/>
  <c r="F310" i="8"/>
  <c r="E310" i="8"/>
  <c r="D310" i="8"/>
  <c r="H309" i="8"/>
  <c r="G309" i="8"/>
  <c r="F309" i="8"/>
  <c r="E309" i="8"/>
  <c r="D309" i="8"/>
  <c r="H308" i="8"/>
  <c r="G308" i="8"/>
  <c r="F308" i="8"/>
  <c r="E308" i="8"/>
  <c r="D308" i="8"/>
  <c r="H307" i="8"/>
  <c r="G307" i="8"/>
  <c r="F307" i="8"/>
  <c r="E307" i="8"/>
  <c r="D307" i="8"/>
  <c r="D306" i="8"/>
  <c r="H305" i="8"/>
  <c r="G305" i="8"/>
  <c r="F305" i="8"/>
  <c r="E305" i="8"/>
  <c r="D305" i="8"/>
  <c r="H304" i="8"/>
  <c r="G304" i="8"/>
  <c r="F304" i="8"/>
  <c r="E304" i="8"/>
  <c r="D304" i="8"/>
  <c r="H303" i="8"/>
  <c r="G303" i="8"/>
  <c r="F303" i="8"/>
  <c r="E303" i="8"/>
  <c r="D303" i="8"/>
  <c r="H302" i="8"/>
  <c r="G302" i="8"/>
  <c r="F302" i="8"/>
  <c r="E302" i="8"/>
  <c r="D302" i="8"/>
  <c r="H301" i="8"/>
  <c r="G301" i="8"/>
  <c r="F301" i="8"/>
  <c r="E301" i="8"/>
  <c r="D301" i="8"/>
  <c r="H300" i="8"/>
  <c r="E300" i="8"/>
  <c r="H299" i="8"/>
  <c r="G299" i="8"/>
  <c r="F299" i="8"/>
  <c r="E299" i="8"/>
  <c r="D299" i="8"/>
  <c r="H298" i="8"/>
  <c r="G298" i="8"/>
  <c r="F298" i="8"/>
  <c r="E298" i="8"/>
  <c r="D298" i="8"/>
  <c r="H297" i="8"/>
  <c r="G297" i="8"/>
  <c r="F297" i="8"/>
  <c r="E297" i="8"/>
  <c r="D297" i="8"/>
  <c r="H296" i="8"/>
  <c r="G296" i="8"/>
  <c r="F296" i="8"/>
  <c r="E296" i="8"/>
  <c r="D296" i="8"/>
  <c r="H295" i="8"/>
  <c r="G295" i="8"/>
  <c r="F295" i="8"/>
  <c r="E295" i="8"/>
  <c r="D295" i="8"/>
  <c r="H294" i="8"/>
  <c r="G294" i="8"/>
  <c r="F294" i="8"/>
  <c r="E294" i="8"/>
  <c r="D294" i="8"/>
  <c r="H293" i="8"/>
  <c r="G293" i="8"/>
  <c r="F293" i="8"/>
  <c r="E293" i="8"/>
  <c r="D293" i="8"/>
  <c r="H292" i="8"/>
  <c r="G292" i="8"/>
  <c r="F292" i="8"/>
  <c r="E292" i="8"/>
  <c r="D292" i="8"/>
  <c r="H291" i="8"/>
  <c r="G291" i="8"/>
  <c r="F291" i="8"/>
  <c r="E291" i="8"/>
  <c r="D291" i="8"/>
  <c r="H290" i="8"/>
  <c r="G290" i="8"/>
  <c r="F290" i="8"/>
  <c r="E290" i="8"/>
  <c r="D290" i="8"/>
  <c r="H289" i="8"/>
  <c r="G289" i="8"/>
  <c r="F289" i="8"/>
  <c r="E289" i="8"/>
  <c r="D289" i="8"/>
  <c r="H288" i="8"/>
  <c r="G288" i="8"/>
  <c r="F288" i="8"/>
  <c r="E288" i="8"/>
  <c r="D288" i="8"/>
  <c r="H287" i="8"/>
  <c r="G287" i="8"/>
  <c r="F287" i="8"/>
  <c r="E287" i="8"/>
  <c r="D287" i="8"/>
  <c r="H286" i="8"/>
  <c r="G286" i="8"/>
  <c r="F286" i="8"/>
  <c r="E286" i="8"/>
  <c r="D286" i="8"/>
  <c r="H285" i="8"/>
  <c r="G285" i="8"/>
  <c r="F285" i="8"/>
  <c r="E285" i="8"/>
  <c r="D285" i="8"/>
  <c r="H284" i="8"/>
  <c r="G284" i="8"/>
  <c r="F284" i="8"/>
  <c r="E284" i="8"/>
  <c r="D284" i="8"/>
  <c r="H283" i="8"/>
  <c r="G283" i="8"/>
  <c r="F283" i="8"/>
  <c r="E283" i="8"/>
  <c r="D283" i="8"/>
  <c r="H282" i="8"/>
  <c r="G282" i="8"/>
  <c r="F282" i="8"/>
  <c r="E282" i="8"/>
  <c r="D282" i="8"/>
  <c r="H281" i="8"/>
  <c r="G281" i="8"/>
  <c r="F281" i="8"/>
  <c r="E281" i="8"/>
  <c r="D281" i="8"/>
  <c r="H280" i="8"/>
  <c r="G280" i="8"/>
  <c r="F280" i="8"/>
  <c r="E280" i="8"/>
  <c r="D280" i="8"/>
  <c r="H279" i="8"/>
  <c r="G279" i="8"/>
  <c r="F279" i="8"/>
  <c r="E279" i="8"/>
  <c r="D279" i="8"/>
  <c r="H278" i="8"/>
  <c r="G278" i="8"/>
  <c r="F278" i="8"/>
  <c r="E278" i="8"/>
  <c r="D278" i="8"/>
  <c r="H277" i="8"/>
  <c r="G277" i="8"/>
  <c r="F277" i="8"/>
  <c r="E277" i="8"/>
  <c r="D277" i="8"/>
  <c r="H276" i="8"/>
  <c r="G276" i="8"/>
  <c r="F276" i="8"/>
  <c r="E276" i="8"/>
  <c r="D276" i="8"/>
  <c r="H275" i="8"/>
  <c r="G275" i="8"/>
  <c r="F275" i="8"/>
  <c r="E275" i="8"/>
  <c r="D275" i="8"/>
  <c r="H274" i="8"/>
  <c r="G274" i="8"/>
  <c r="F274" i="8"/>
  <c r="E274" i="8"/>
  <c r="D274" i="8"/>
  <c r="H273" i="8"/>
  <c r="G273" i="8"/>
  <c r="F273" i="8"/>
  <c r="E273" i="8"/>
  <c r="D273" i="8"/>
  <c r="H272" i="8"/>
  <c r="G272" i="8"/>
  <c r="F272" i="8"/>
  <c r="E272" i="8"/>
  <c r="D272" i="8"/>
  <c r="H271" i="8"/>
  <c r="G271" i="8"/>
  <c r="F271" i="8"/>
  <c r="E271" i="8"/>
  <c r="D271" i="8"/>
  <c r="H270" i="8"/>
  <c r="G270" i="8"/>
  <c r="F270" i="8"/>
  <c r="E270" i="8"/>
  <c r="D270" i="8"/>
  <c r="H269" i="8"/>
  <c r="G269" i="8"/>
  <c r="F269" i="8"/>
  <c r="E269" i="8"/>
  <c r="D269" i="8"/>
  <c r="H268" i="8"/>
  <c r="G268" i="8"/>
  <c r="F268" i="8"/>
  <c r="E268" i="8"/>
  <c r="D268" i="8"/>
  <c r="H267" i="8"/>
  <c r="G267" i="8"/>
  <c r="F267" i="8"/>
  <c r="E267" i="8"/>
  <c r="D267" i="8"/>
  <c r="H266" i="8"/>
  <c r="F266" i="8"/>
  <c r="E266" i="8"/>
  <c r="D266" i="8"/>
  <c r="H265" i="8"/>
  <c r="G265" i="8"/>
  <c r="F265" i="8"/>
  <c r="E265" i="8"/>
  <c r="D265" i="8"/>
  <c r="H264" i="8"/>
  <c r="G264" i="8"/>
  <c r="F264" i="8"/>
  <c r="E264" i="8"/>
  <c r="D264" i="8"/>
  <c r="H263" i="8"/>
  <c r="G263" i="8"/>
  <c r="F263" i="8"/>
  <c r="E263" i="8"/>
  <c r="D263" i="8"/>
  <c r="H262" i="8"/>
  <c r="G262" i="8"/>
  <c r="F262" i="8"/>
  <c r="E262" i="8"/>
  <c r="D262" i="8"/>
  <c r="H261" i="8"/>
  <c r="G261" i="8"/>
  <c r="F261" i="8"/>
  <c r="E261" i="8"/>
  <c r="D261" i="8"/>
  <c r="H260" i="8"/>
  <c r="G260" i="8"/>
  <c r="F260" i="8"/>
  <c r="E260" i="8"/>
  <c r="D260" i="8"/>
  <c r="H259" i="8"/>
  <c r="G259" i="8"/>
  <c r="F259" i="8"/>
  <c r="E259" i="8"/>
  <c r="D259" i="8"/>
  <c r="H258" i="8"/>
  <c r="G258" i="8"/>
  <c r="F258" i="8"/>
  <c r="E258" i="8"/>
  <c r="D258" i="8"/>
  <c r="H257" i="8"/>
  <c r="G257" i="8"/>
  <c r="F257" i="8"/>
  <c r="E257" i="8"/>
  <c r="D257" i="8"/>
  <c r="H256" i="8"/>
  <c r="G256" i="8"/>
  <c r="F256" i="8"/>
  <c r="E256" i="8"/>
  <c r="D256" i="8"/>
  <c r="H255" i="8"/>
  <c r="G255" i="8"/>
  <c r="F255" i="8"/>
  <c r="E255" i="8"/>
  <c r="D255" i="8"/>
  <c r="H254" i="8"/>
  <c r="G254" i="8"/>
  <c r="F254" i="8"/>
  <c r="E254" i="8"/>
  <c r="D254" i="8"/>
  <c r="H253" i="8"/>
  <c r="G253" i="8"/>
  <c r="F253" i="8"/>
  <c r="E253" i="8"/>
  <c r="D253" i="8"/>
  <c r="H252" i="8"/>
  <c r="G252" i="8"/>
  <c r="F252" i="8"/>
  <c r="E252" i="8"/>
  <c r="D252" i="8"/>
  <c r="H251" i="8"/>
  <c r="G251" i="8"/>
  <c r="F251" i="8"/>
  <c r="E251" i="8"/>
  <c r="D251" i="8"/>
  <c r="H250" i="8"/>
  <c r="G250" i="8"/>
  <c r="F250" i="8"/>
  <c r="E250" i="8"/>
  <c r="D250" i="8"/>
  <c r="H249" i="8"/>
  <c r="G249" i="8"/>
  <c r="F249" i="8"/>
  <c r="E249" i="8"/>
  <c r="D249" i="8"/>
  <c r="H248" i="8"/>
  <c r="G248" i="8"/>
  <c r="F248" i="8"/>
  <c r="E248" i="8"/>
  <c r="D248" i="8"/>
  <c r="H247" i="8"/>
  <c r="G247" i="8"/>
  <c r="F247" i="8"/>
  <c r="E247" i="8"/>
  <c r="D247" i="8"/>
  <c r="H246" i="8"/>
  <c r="G246" i="8"/>
  <c r="F246" i="8"/>
  <c r="E246" i="8"/>
  <c r="D246" i="8"/>
  <c r="H245" i="8"/>
  <c r="G245" i="8"/>
  <c r="F245" i="8"/>
  <c r="E245" i="8"/>
  <c r="D245" i="8"/>
  <c r="H244" i="8"/>
  <c r="G244" i="8"/>
  <c r="F244" i="8"/>
  <c r="E244" i="8"/>
  <c r="D244" i="8"/>
  <c r="H243" i="8"/>
  <c r="G243" i="8"/>
  <c r="F243" i="8"/>
  <c r="E243" i="8"/>
  <c r="D243" i="8"/>
  <c r="H242" i="8"/>
  <c r="G242" i="8"/>
  <c r="F242" i="8"/>
  <c r="E242" i="8"/>
  <c r="D242" i="8"/>
  <c r="H241" i="8"/>
  <c r="G241" i="8"/>
  <c r="F241" i="8"/>
  <c r="E241" i="8"/>
  <c r="D241" i="8"/>
  <c r="H240" i="8"/>
  <c r="G240" i="8"/>
  <c r="F240" i="8"/>
  <c r="E240" i="8"/>
  <c r="D240" i="8"/>
  <c r="H239" i="8"/>
  <c r="G239" i="8"/>
  <c r="F239" i="8"/>
  <c r="E239" i="8"/>
  <c r="D239" i="8"/>
  <c r="H238" i="8"/>
  <c r="G238" i="8"/>
  <c r="F238" i="8"/>
  <c r="E238" i="8"/>
  <c r="D238" i="8"/>
  <c r="H237" i="8"/>
  <c r="G237" i="8"/>
  <c r="F237" i="8"/>
  <c r="E237" i="8"/>
  <c r="D237" i="8"/>
  <c r="H236" i="8"/>
  <c r="G236" i="8"/>
  <c r="F236" i="8"/>
  <c r="E236" i="8"/>
  <c r="D236" i="8"/>
  <c r="H235" i="8"/>
  <c r="G235" i="8"/>
  <c r="F235" i="8"/>
  <c r="E235" i="8"/>
  <c r="D235" i="8"/>
  <c r="H234" i="8"/>
  <c r="G234" i="8"/>
  <c r="F234" i="8"/>
  <c r="E234" i="8"/>
  <c r="D234" i="8"/>
  <c r="H233" i="8"/>
  <c r="G233" i="8"/>
  <c r="F233" i="8"/>
  <c r="E233" i="8"/>
  <c r="D233" i="8"/>
  <c r="H232" i="8"/>
  <c r="G232" i="8"/>
  <c r="F232" i="8"/>
  <c r="E232" i="8"/>
  <c r="D232" i="8"/>
  <c r="H231" i="8"/>
  <c r="G231" i="8"/>
  <c r="F231" i="8"/>
  <c r="E231" i="8"/>
  <c r="D231" i="8"/>
  <c r="H230" i="8"/>
  <c r="G230" i="8"/>
  <c r="F230" i="8"/>
  <c r="E230" i="8"/>
  <c r="D230" i="8"/>
  <c r="H229" i="8"/>
  <c r="G229" i="8"/>
  <c r="F229" i="8"/>
  <c r="E229" i="8"/>
  <c r="D229" i="8"/>
  <c r="H228" i="8"/>
  <c r="G228" i="8"/>
  <c r="F228" i="8"/>
  <c r="E228" i="8"/>
  <c r="D228" i="8"/>
  <c r="H227" i="8"/>
  <c r="G227" i="8"/>
  <c r="F227" i="8"/>
  <c r="E227" i="8"/>
  <c r="D227" i="8"/>
  <c r="H226" i="8"/>
  <c r="G226" i="8"/>
  <c r="F226" i="8"/>
  <c r="E226" i="8"/>
  <c r="D226" i="8"/>
  <c r="H225" i="8"/>
  <c r="G225" i="8"/>
  <c r="F225" i="8"/>
  <c r="E225" i="8"/>
  <c r="D225" i="8"/>
  <c r="H224" i="8"/>
  <c r="G224" i="8"/>
  <c r="F224" i="8"/>
  <c r="E224" i="8"/>
  <c r="D224" i="8"/>
  <c r="H223" i="8"/>
  <c r="G223" i="8"/>
  <c r="F223" i="8"/>
  <c r="E223" i="8"/>
  <c r="D223" i="8"/>
  <c r="H222" i="8"/>
  <c r="F222" i="8"/>
  <c r="E222" i="8"/>
  <c r="D222" i="8"/>
  <c r="H221" i="8"/>
  <c r="G221" i="8"/>
  <c r="F221" i="8"/>
  <c r="E221" i="8"/>
  <c r="D221" i="8"/>
  <c r="H220" i="8"/>
  <c r="G220" i="8"/>
  <c r="F220" i="8"/>
  <c r="E220" i="8"/>
  <c r="D220" i="8"/>
  <c r="H219" i="8"/>
  <c r="G219" i="8"/>
  <c r="F219" i="8"/>
  <c r="E219" i="8"/>
  <c r="D219" i="8"/>
  <c r="H218" i="8"/>
  <c r="G218" i="8"/>
  <c r="F218" i="8"/>
  <c r="E218" i="8"/>
  <c r="D218" i="8"/>
  <c r="H217" i="8"/>
  <c r="G217" i="8"/>
  <c r="F217" i="8"/>
  <c r="E217" i="8"/>
  <c r="D217" i="8"/>
  <c r="H216" i="8"/>
  <c r="G216" i="8"/>
  <c r="F216" i="8"/>
  <c r="E216" i="8"/>
  <c r="D216" i="8"/>
  <c r="H215" i="8"/>
  <c r="G215" i="8"/>
  <c r="F215" i="8"/>
  <c r="E215" i="8"/>
  <c r="D215" i="8"/>
  <c r="H214" i="8"/>
  <c r="F214" i="8"/>
  <c r="E214" i="8"/>
  <c r="D214" i="8"/>
  <c r="H213" i="8"/>
  <c r="F213" i="8"/>
  <c r="E213" i="8"/>
  <c r="D213" i="8"/>
  <c r="H212" i="8"/>
  <c r="G212" i="8"/>
  <c r="F212" i="8"/>
  <c r="E212" i="8"/>
  <c r="D212" i="8"/>
  <c r="H211" i="8"/>
  <c r="G211" i="8"/>
  <c r="F211" i="8"/>
  <c r="E211" i="8"/>
  <c r="D211" i="8"/>
  <c r="H210" i="8"/>
  <c r="F210" i="8"/>
  <c r="E210" i="8"/>
  <c r="D210" i="8"/>
  <c r="H209" i="8"/>
  <c r="F209" i="8"/>
  <c r="E209" i="8"/>
  <c r="D209" i="8"/>
  <c r="H208" i="8"/>
  <c r="G208" i="8"/>
  <c r="F208" i="8"/>
  <c r="E208" i="8"/>
  <c r="D208" i="8"/>
  <c r="G207" i="8"/>
  <c r="H206" i="8"/>
  <c r="F206" i="8"/>
  <c r="E206" i="8"/>
  <c r="D206" i="8"/>
  <c r="H205" i="8"/>
  <c r="F205" i="8"/>
  <c r="E205" i="8"/>
  <c r="D205" i="8"/>
  <c r="H204" i="8"/>
  <c r="G204" i="8"/>
  <c r="F204" i="8"/>
  <c r="E204" i="8"/>
  <c r="D204" i="8"/>
  <c r="H203" i="8"/>
  <c r="F203" i="8"/>
  <c r="E203" i="8"/>
  <c r="D203" i="8"/>
  <c r="H202" i="8"/>
  <c r="F202" i="8"/>
  <c r="E202" i="8"/>
  <c r="D202" i="8"/>
  <c r="H201" i="8"/>
  <c r="E201" i="8"/>
  <c r="D201" i="8"/>
  <c r="H200" i="8"/>
  <c r="G200" i="8"/>
  <c r="F200" i="8"/>
  <c r="E200" i="8"/>
  <c r="D200" i="8"/>
  <c r="E199" i="8"/>
  <c r="E198" i="8"/>
  <c r="D197" i="8"/>
  <c r="H196" i="8"/>
  <c r="G196" i="8"/>
  <c r="F196" i="8"/>
  <c r="E196" i="8"/>
  <c r="D196" i="8"/>
  <c r="H195" i="8"/>
  <c r="G195" i="8"/>
  <c r="F195" i="8"/>
  <c r="E195" i="8"/>
  <c r="D195" i="8"/>
  <c r="H194" i="8"/>
  <c r="G194" i="8"/>
  <c r="F194" i="8"/>
  <c r="E194" i="8"/>
  <c r="D194" i="8"/>
  <c r="H193" i="8"/>
  <c r="G193" i="8"/>
  <c r="F193" i="8"/>
  <c r="E193" i="8"/>
  <c r="D193" i="8"/>
  <c r="H192" i="8"/>
  <c r="G192" i="8"/>
  <c r="F192" i="8"/>
  <c r="E192" i="8"/>
  <c r="D192" i="8"/>
  <c r="H191" i="8"/>
  <c r="G191" i="8"/>
  <c r="F191" i="8"/>
  <c r="E191" i="8"/>
  <c r="D191" i="8"/>
  <c r="H190" i="8"/>
  <c r="G190" i="8"/>
  <c r="F190" i="8"/>
  <c r="E190" i="8"/>
  <c r="D190" i="8"/>
  <c r="H189" i="8"/>
  <c r="G189" i="8"/>
  <c r="F189" i="8"/>
  <c r="E189" i="8"/>
  <c r="D189" i="8"/>
  <c r="H188" i="8"/>
  <c r="G188" i="8"/>
  <c r="F188" i="8"/>
  <c r="E188" i="8"/>
  <c r="D188" i="8"/>
  <c r="H187" i="8"/>
  <c r="G187" i="8"/>
  <c r="F187" i="8"/>
  <c r="E187" i="8"/>
  <c r="D187" i="8"/>
  <c r="H186" i="8"/>
  <c r="G186" i="8"/>
  <c r="F186" i="8"/>
  <c r="E186" i="8"/>
  <c r="D186" i="8"/>
  <c r="H185" i="8"/>
  <c r="F185" i="8"/>
  <c r="E185" i="8"/>
  <c r="D185" i="8"/>
  <c r="H184" i="8"/>
  <c r="G184" i="8"/>
  <c r="F184" i="8"/>
  <c r="E184" i="8"/>
  <c r="D184" i="8"/>
  <c r="H183" i="8"/>
  <c r="G183" i="8"/>
  <c r="F183" i="8"/>
  <c r="E183" i="8"/>
  <c r="D183" i="8"/>
  <c r="H182" i="8"/>
  <c r="G182" i="8"/>
  <c r="F182" i="8"/>
  <c r="E182" i="8"/>
  <c r="D182" i="8"/>
  <c r="H181" i="8"/>
  <c r="G181" i="8"/>
  <c r="F181" i="8"/>
  <c r="E181" i="8"/>
  <c r="D181" i="8"/>
  <c r="H180" i="8"/>
  <c r="F180" i="8"/>
  <c r="E180" i="8"/>
  <c r="D180" i="8"/>
  <c r="H179" i="8"/>
  <c r="F179" i="8"/>
  <c r="E179" i="8"/>
  <c r="D179" i="8"/>
  <c r="H178" i="8"/>
  <c r="F178" i="8"/>
  <c r="E178" i="8"/>
  <c r="D178" i="8"/>
  <c r="H177" i="8"/>
  <c r="F177" i="8"/>
  <c r="E177" i="8"/>
  <c r="D177" i="8"/>
  <c r="H176" i="8"/>
  <c r="G176" i="8"/>
  <c r="F176" i="8"/>
  <c r="E176" i="8"/>
  <c r="D176" i="8"/>
  <c r="H175" i="8"/>
  <c r="G175" i="8"/>
  <c r="F175" i="8"/>
  <c r="E175" i="8"/>
  <c r="D175" i="8"/>
  <c r="H174" i="8"/>
  <c r="G174" i="8"/>
  <c r="F174" i="8"/>
  <c r="E174" i="8"/>
  <c r="D174" i="8"/>
  <c r="H173" i="8"/>
  <c r="G173" i="8"/>
  <c r="F173" i="8"/>
  <c r="E173" i="8"/>
  <c r="D173" i="8"/>
  <c r="H172" i="8"/>
  <c r="F172" i="8"/>
  <c r="E172" i="8"/>
  <c r="D172" i="8"/>
  <c r="H171" i="8"/>
  <c r="F171" i="8"/>
  <c r="E171" i="8"/>
  <c r="D171" i="8"/>
  <c r="H170" i="8"/>
  <c r="G170" i="8"/>
  <c r="F170" i="8"/>
  <c r="E170" i="8"/>
  <c r="D170" i="8"/>
  <c r="H169" i="8"/>
  <c r="G169" i="8"/>
  <c r="F169" i="8"/>
  <c r="E169" i="8"/>
  <c r="D169" i="8"/>
  <c r="H168" i="8"/>
  <c r="G168" i="8"/>
  <c r="F168" i="8"/>
  <c r="E168" i="8"/>
  <c r="D168" i="8"/>
  <c r="H167" i="8"/>
  <c r="G167" i="8"/>
  <c r="F167" i="8"/>
  <c r="E167" i="8"/>
  <c r="D167" i="8"/>
  <c r="H166" i="8"/>
  <c r="G166" i="8"/>
  <c r="F166" i="8"/>
  <c r="E166" i="8"/>
  <c r="D166" i="8"/>
  <c r="H165" i="8"/>
  <c r="G165" i="8"/>
  <c r="F165" i="8"/>
  <c r="E165" i="8"/>
  <c r="D165" i="8"/>
  <c r="H164" i="8"/>
  <c r="G164" i="8"/>
  <c r="F164" i="8"/>
  <c r="E164" i="8"/>
  <c r="D164" i="8"/>
  <c r="H163" i="8"/>
  <c r="G163" i="8"/>
  <c r="F163" i="8"/>
  <c r="E163" i="8"/>
  <c r="D163" i="8"/>
  <c r="H162" i="8"/>
  <c r="G162" i="8"/>
  <c r="F162" i="8"/>
  <c r="E162" i="8"/>
  <c r="D162" i="8"/>
  <c r="H161" i="8"/>
  <c r="G161" i="8"/>
  <c r="F161" i="8"/>
  <c r="E161" i="8"/>
  <c r="D161" i="8"/>
  <c r="H160" i="8"/>
  <c r="G160" i="8"/>
  <c r="F160" i="8"/>
  <c r="E160" i="8"/>
  <c r="D160" i="8"/>
  <c r="H159" i="8"/>
  <c r="G159" i="8"/>
  <c r="F159" i="8"/>
  <c r="E159" i="8"/>
  <c r="D159" i="8"/>
  <c r="H158" i="8"/>
  <c r="G158" i="8"/>
  <c r="F158" i="8"/>
  <c r="E158" i="8"/>
  <c r="D158" i="8"/>
  <c r="H157" i="8"/>
  <c r="G157" i="8"/>
  <c r="F157" i="8"/>
  <c r="E157" i="8"/>
  <c r="D157" i="8"/>
  <c r="H156" i="8"/>
  <c r="G156" i="8"/>
  <c r="F156" i="8"/>
  <c r="E156" i="8"/>
  <c r="D156" i="8"/>
  <c r="H155" i="8"/>
  <c r="G155" i="8"/>
  <c r="F155" i="8"/>
  <c r="E155" i="8"/>
  <c r="D155" i="8"/>
  <c r="H154" i="8"/>
  <c r="G154" i="8"/>
  <c r="F154" i="8"/>
  <c r="E154" i="8"/>
  <c r="D154" i="8"/>
  <c r="H153" i="8"/>
  <c r="F153" i="8"/>
  <c r="E153" i="8"/>
  <c r="D153" i="8"/>
  <c r="E152" i="8"/>
  <c r="E151" i="8"/>
  <c r="H150" i="8"/>
  <c r="G150" i="8"/>
  <c r="F150" i="8"/>
  <c r="E150" i="8"/>
  <c r="D150" i="8"/>
  <c r="H149" i="8"/>
  <c r="G149" i="8"/>
  <c r="F149" i="8"/>
  <c r="E149" i="8"/>
  <c r="D149" i="8"/>
  <c r="H148" i="8"/>
  <c r="G148" i="8"/>
  <c r="F148" i="8"/>
  <c r="E148" i="8"/>
  <c r="D148" i="8"/>
  <c r="H147" i="8"/>
  <c r="G147" i="8"/>
  <c r="F147" i="8"/>
  <c r="E147" i="8"/>
  <c r="D147" i="8"/>
  <c r="H146" i="8"/>
  <c r="G146" i="8"/>
  <c r="E146" i="8"/>
  <c r="D146" i="8"/>
  <c r="H145" i="8"/>
  <c r="G145" i="8"/>
  <c r="F145" i="8"/>
  <c r="E145" i="8"/>
  <c r="D145" i="8"/>
  <c r="H144" i="8"/>
  <c r="G144" i="8"/>
  <c r="F144" i="8"/>
  <c r="E144" i="8"/>
  <c r="D144" i="8"/>
  <c r="H143" i="8"/>
  <c r="G143" i="8"/>
  <c r="F143" i="8"/>
  <c r="E143" i="8"/>
  <c r="D143" i="8"/>
  <c r="H142" i="8"/>
  <c r="G142" i="8"/>
  <c r="F142" i="8"/>
  <c r="E142" i="8"/>
  <c r="D142" i="8"/>
  <c r="H141" i="8"/>
  <c r="G141" i="8"/>
  <c r="F141" i="8"/>
  <c r="E141" i="8"/>
  <c r="D141" i="8"/>
  <c r="H140" i="8"/>
  <c r="F140" i="8"/>
  <c r="E140" i="8"/>
  <c r="D140" i="8"/>
  <c r="H139" i="8"/>
  <c r="G139" i="8"/>
  <c r="F139" i="8"/>
  <c r="E139" i="8"/>
  <c r="D139" i="8"/>
  <c r="H138" i="8"/>
  <c r="G138" i="8"/>
  <c r="F138" i="8"/>
  <c r="E138" i="8"/>
  <c r="D138" i="8"/>
  <c r="H137" i="8"/>
  <c r="G137" i="8"/>
  <c r="F137" i="8"/>
  <c r="E137" i="8"/>
  <c r="D137" i="8"/>
  <c r="H136" i="8"/>
  <c r="G136" i="8"/>
  <c r="F136" i="8"/>
  <c r="E136" i="8"/>
  <c r="D136" i="8"/>
  <c r="H135" i="8"/>
  <c r="D135" i="8"/>
  <c r="H134" i="8"/>
  <c r="D134" i="8"/>
  <c r="H133" i="8"/>
  <c r="G133" i="8"/>
  <c r="F133" i="8"/>
  <c r="E133" i="8"/>
  <c r="D133" i="8"/>
  <c r="H132" i="8"/>
  <c r="G132" i="8"/>
  <c r="F132" i="8"/>
  <c r="E132" i="8"/>
  <c r="D132" i="8"/>
  <c r="G131" i="8"/>
  <c r="H130" i="8"/>
  <c r="G130" i="8"/>
  <c r="F130" i="8"/>
  <c r="E130" i="8"/>
  <c r="D130" i="8"/>
  <c r="H129" i="8"/>
  <c r="G129" i="8"/>
  <c r="F129" i="8"/>
  <c r="E129" i="8"/>
  <c r="D129" i="8"/>
  <c r="H128" i="8"/>
  <c r="G128" i="8"/>
  <c r="F128" i="8"/>
  <c r="E128" i="8"/>
  <c r="D128" i="8"/>
  <c r="H127" i="8"/>
  <c r="G127" i="8"/>
  <c r="F127" i="8"/>
  <c r="E127" i="8"/>
  <c r="D127" i="8"/>
  <c r="H126" i="8"/>
  <c r="G126" i="8"/>
  <c r="F126" i="8"/>
  <c r="E126" i="8"/>
  <c r="D126" i="8"/>
  <c r="H125" i="8"/>
  <c r="G125" i="8"/>
  <c r="F125" i="8"/>
  <c r="E125" i="8"/>
  <c r="D125" i="8"/>
  <c r="H124" i="8"/>
  <c r="G124" i="8"/>
  <c r="F124" i="8"/>
  <c r="E124" i="8"/>
  <c r="D124" i="8"/>
  <c r="H123" i="8"/>
  <c r="F123" i="8"/>
  <c r="E123" i="8"/>
  <c r="D123" i="8"/>
  <c r="H122" i="8"/>
  <c r="G122" i="8"/>
  <c r="F122" i="8"/>
  <c r="E122" i="8"/>
  <c r="D122" i="8"/>
  <c r="H121" i="8"/>
  <c r="G121" i="8"/>
  <c r="F121" i="8"/>
  <c r="E121" i="8"/>
  <c r="D121" i="8"/>
  <c r="H120" i="8"/>
  <c r="F120" i="8"/>
  <c r="E120" i="8"/>
  <c r="D120" i="8"/>
  <c r="H119" i="8"/>
  <c r="F119" i="8"/>
  <c r="E119" i="8"/>
  <c r="D119" i="8"/>
  <c r="H118" i="8"/>
  <c r="F118" i="8"/>
  <c r="E118" i="8"/>
  <c r="D118" i="8"/>
  <c r="H117" i="8"/>
  <c r="F117" i="8"/>
  <c r="E117" i="8"/>
  <c r="D117" i="8"/>
  <c r="H116" i="8"/>
  <c r="F116" i="8"/>
  <c r="E116" i="8"/>
  <c r="D116" i="8"/>
  <c r="H115" i="8"/>
  <c r="F115" i="8"/>
  <c r="E115" i="8"/>
  <c r="D115" i="8"/>
  <c r="H114" i="8"/>
  <c r="F114" i="8"/>
  <c r="E114" i="8"/>
  <c r="D114" i="8"/>
  <c r="H113" i="8"/>
  <c r="F113" i="8"/>
  <c r="E113" i="8"/>
  <c r="D113" i="8"/>
  <c r="H112" i="8"/>
  <c r="F112" i="8"/>
  <c r="E112" i="8"/>
  <c r="D112" i="8"/>
  <c r="H111" i="8"/>
  <c r="G111" i="8"/>
  <c r="F111" i="8"/>
  <c r="E111" i="8"/>
  <c r="D111" i="8"/>
  <c r="H110" i="8"/>
  <c r="F110" i="8"/>
  <c r="E110" i="8"/>
  <c r="D110" i="8"/>
  <c r="H109" i="8"/>
  <c r="F109" i="8"/>
  <c r="E109" i="8"/>
  <c r="D109" i="8"/>
  <c r="H108" i="8"/>
  <c r="G108" i="8"/>
  <c r="F108" i="8"/>
  <c r="E108" i="8"/>
  <c r="D108" i="8"/>
  <c r="H107" i="8"/>
  <c r="G107" i="8"/>
  <c r="F107" i="8"/>
  <c r="E107" i="8"/>
  <c r="D107" i="8"/>
  <c r="H106" i="8"/>
  <c r="G106" i="8"/>
  <c r="F106" i="8"/>
  <c r="E106" i="8"/>
  <c r="D106" i="8"/>
  <c r="H105" i="8"/>
  <c r="G105" i="8"/>
  <c r="F105" i="8"/>
  <c r="E105" i="8"/>
  <c r="D105" i="8"/>
  <c r="H104" i="8"/>
  <c r="G104" i="8"/>
  <c r="F104" i="8"/>
  <c r="E104" i="8"/>
  <c r="D104" i="8"/>
  <c r="H103" i="8"/>
  <c r="G103" i="8"/>
  <c r="F103" i="8"/>
  <c r="E103" i="8"/>
  <c r="D103" i="8"/>
  <c r="H102" i="8"/>
  <c r="G102" i="8"/>
  <c r="F102" i="8"/>
  <c r="E102" i="8"/>
  <c r="D102" i="8"/>
  <c r="H101" i="8"/>
  <c r="G101" i="8"/>
  <c r="F101" i="8"/>
  <c r="E101" i="8"/>
  <c r="D101" i="8"/>
  <c r="H100" i="8"/>
  <c r="G100" i="8"/>
  <c r="F100" i="8"/>
  <c r="E100" i="8"/>
  <c r="D100" i="8"/>
  <c r="H99" i="8"/>
  <c r="G99" i="8"/>
  <c r="F99" i="8"/>
  <c r="E99" i="8"/>
  <c r="D99" i="8"/>
  <c r="H98" i="8"/>
  <c r="G98" i="8"/>
  <c r="F98" i="8"/>
  <c r="E98" i="8"/>
  <c r="D98" i="8"/>
  <c r="H97" i="8"/>
  <c r="G97" i="8"/>
  <c r="F97" i="8"/>
  <c r="E97" i="8"/>
  <c r="D97" i="8"/>
  <c r="H96" i="8"/>
  <c r="G96" i="8"/>
  <c r="F96" i="8"/>
  <c r="E96" i="8"/>
  <c r="D96" i="8"/>
  <c r="H95" i="8"/>
  <c r="G95" i="8"/>
  <c r="F95" i="8"/>
  <c r="E95" i="8"/>
  <c r="D95" i="8"/>
  <c r="H94" i="8"/>
  <c r="G94" i="8"/>
  <c r="E94" i="8"/>
  <c r="D94" i="8"/>
  <c r="H93" i="8"/>
  <c r="G93" i="8"/>
  <c r="E93" i="8"/>
  <c r="D93" i="8"/>
  <c r="H92" i="8"/>
  <c r="G92" i="8"/>
  <c r="E92" i="8"/>
  <c r="D92" i="8"/>
  <c r="H91" i="8"/>
  <c r="G91" i="8"/>
  <c r="F91" i="8"/>
  <c r="E91" i="8"/>
  <c r="D91" i="8"/>
  <c r="H90" i="8"/>
  <c r="G90" i="8"/>
  <c r="F90" i="8"/>
  <c r="E90" i="8"/>
  <c r="D90" i="8"/>
  <c r="H89" i="8"/>
  <c r="G89" i="8"/>
  <c r="F89" i="8"/>
  <c r="E89" i="8"/>
  <c r="D89" i="8"/>
  <c r="H88" i="8"/>
  <c r="G88" i="8"/>
  <c r="F88" i="8"/>
  <c r="E88" i="8"/>
  <c r="D88" i="8"/>
  <c r="H87" i="8"/>
  <c r="G87" i="8"/>
  <c r="F87" i="8"/>
  <c r="E87" i="8"/>
  <c r="D87" i="8"/>
  <c r="H86" i="8"/>
  <c r="G86" i="8"/>
  <c r="F86" i="8"/>
  <c r="E86" i="8"/>
  <c r="D86" i="8"/>
  <c r="H85" i="8"/>
  <c r="G85" i="8"/>
  <c r="F85" i="8"/>
  <c r="E85" i="8"/>
  <c r="D85" i="8"/>
  <c r="H84" i="8"/>
  <c r="F84" i="8"/>
  <c r="E84" i="8"/>
  <c r="D84" i="8"/>
  <c r="H83" i="8"/>
  <c r="G83" i="8"/>
  <c r="F83" i="8"/>
  <c r="E83" i="8"/>
  <c r="D83" i="8"/>
  <c r="H82" i="8"/>
  <c r="F82" i="8"/>
  <c r="E82" i="8"/>
  <c r="D82" i="8"/>
  <c r="H81" i="8"/>
  <c r="G81" i="8"/>
  <c r="F81" i="8"/>
  <c r="E81" i="8"/>
  <c r="D81" i="8"/>
  <c r="H80" i="8"/>
  <c r="F80" i="8"/>
  <c r="E80" i="8"/>
  <c r="D80" i="8"/>
  <c r="H79" i="8"/>
  <c r="G79" i="8"/>
  <c r="F79" i="8"/>
  <c r="E79" i="8"/>
  <c r="D79" i="8"/>
  <c r="H78" i="8"/>
  <c r="G78" i="8"/>
  <c r="F78" i="8"/>
  <c r="E78" i="8"/>
  <c r="D78" i="8"/>
  <c r="H77" i="8"/>
  <c r="G77" i="8"/>
  <c r="F77" i="8"/>
  <c r="E77" i="8"/>
  <c r="D77" i="8"/>
  <c r="H76" i="8"/>
  <c r="G76" i="8"/>
  <c r="F76" i="8"/>
  <c r="E76" i="8"/>
  <c r="D76" i="8"/>
  <c r="H75" i="8"/>
  <c r="G75" i="8"/>
  <c r="F75" i="8"/>
  <c r="E75" i="8"/>
  <c r="D75" i="8"/>
  <c r="H74" i="8"/>
  <c r="G74" i="8"/>
  <c r="F74" i="8"/>
  <c r="E74" i="8"/>
  <c r="D74" i="8"/>
  <c r="H73" i="8"/>
  <c r="F73" i="8"/>
  <c r="E73" i="8"/>
  <c r="D73" i="8"/>
  <c r="H72" i="8"/>
  <c r="G72" i="8"/>
  <c r="F72" i="8"/>
  <c r="E72" i="8"/>
  <c r="D72" i="8"/>
  <c r="H71" i="8"/>
  <c r="G71" i="8"/>
  <c r="F71" i="8"/>
  <c r="E71" i="8"/>
  <c r="D71" i="8"/>
  <c r="H70" i="8"/>
  <c r="F70" i="8"/>
  <c r="E70" i="8"/>
  <c r="D70" i="8"/>
  <c r="H69" i="8"/>
  <c r="G69" i="8"/>
  <c r="F69" i="8"/>
  <c r="E69" i="8"/>
  <c r="D69" i="8"/>
  <c r="H68" i="8"/>
  <c r="G68" i="8"/>
  <c r="F68" i="8"/>
  <c r="E68" i="8"/>
  <c r="D68" i="8"/>
  <c r="H67" i="8"/>
  <c r="G67" i="8"/>
  <c r="F67" i="8"/>
  <c r="E67" i="8"/>
  <c r="D67" i="8"/>
  <c r="H66" i="8"/>
  <c r="G66" i="8"/>
  <c r="F66" i="8"/>
  <c r="E66" i="8"/>
  <c r="D66" i="8"/>
  <c r="H65" i="8"/>
  <c r="G65" i="8"/>
  <c r="F65" i="8"/>
  <c r="E65" i="8"/>
  <c r="D65" i="8"/>
  <c r="H64" i="8"/>
  <c r="G64" i="8"/>
  <c r="F64" i="8"/>
  <c r="E64" i="8"/>
  <c r="D64" i="8"/>
  <c r="H63" i="8"/>
  <c r="G63" i="8"/>
  <c r="F63" i="8"/>
  <c r="E63" i="8"/>
  <c r="D63" i="8"/>
  <c r="H62" i="8"/>
  <c r="G62" i="8"/>
  <c r="F62" i="8"/>
  <c r="E62" i="8"/>
  <c r="D62" i="8"/>
  <c r="F61" i="8"/>
  <c r="E61" i="8"/>
  <c r="D61" i="8"/>
  <c r="H60" i="8"/>
  <c r="G60" i="8"/>
  <c r="F60" i="8"/>
  <c r="E60" i="8"/>
  <c r="D60" i="8"/>
  <c r="H59" i="8"/>
  <c r="G59" i="8"/>
  <c r="F59" i="8"/>
  <c r="E59" i="8"/>
  <c r="D59" i="8"/>
  <c r="H58" i="8"/>
  <c r="G58" i="8"/>
  <c r="F58" i="8"/>
  <c r="E58" i="8"/>
  <c r="D58" i="8"/>
  <c r="H57" i="8"/>
  <c r="G57" i="8"/>
  <c r="F57" i="8"/>
  <c r="E57" i="8"/>
  <c r="D57" i="8"/>
  <c r="H56" i="8"/>
  <c r="G56" i="8"/>
  <c r="F56" i="8"/>
  <c r="E56" i="8"/>
  <c r="D56" i="8"/>
  <c r="H55" i="8"/>
  <c r="F55" i="8"/>
  <c r="E55" i="8"/>
  <c r="D55" i="8"/>
  <c r="H54" i="8"/>
  <c r="G54" i="8"/>
  <c r="F54" i="8"/>
  <c r="E54" i="8"/>
  <c r="D54" i="8"/>
  <c r="H53" i="8"/>
  <c r="G53" i="8"/>
  <c r="F53" i="8"/>
  <c r="E53" i="8"/>
  <c r="D53" i="8"/>
  <c r="H52" i="8"/>
  <c r="G52" i="8"/>
  <c r="F52" i="8"/>
  <c r="E52" i="8"/>
  <c r="D52" i="8"/>
  <c r="H51" i="8"/>
  <c r="G51" i="8"/>
  <c r="F51" i="8"/>
  <c r="E51" i="8"/>
  <c r="D51" i="8"/>
  <c r="H50" i="8"/>
  <c r="G50" i="8"/>
  <c r="F50" i="8"/>
  <c r="E50" i="8"/>
  <c r="D50" i="8"/>
  <c r="H49" i="8"/>
  <c r="G49" i="8"/>
  <c r="F49" i="8"/>
  <c r="E49" i="8"/>
  <c r="D49" i="8"/>
  <c r="H48" i="8"/>
  <c r="G48" i="8"/>
  <c r="F48" i="8"/>
  <c r="E48" i="8"/>
  <c r="D48" i="8"/>
  <c r="H47" i="8"/>
  <c r="G47" i="8"/>
  <c r="F47" i="8"/>
  <c r="E47" i="8"/>
  <c r="D47" i="8"/>
  <c r="H46" i="8"/>
  <c r="G46" i="8"/>
  <c r="F46" i="8"/>
  <c r="E46" i="8"/>
  <c r="D46" i="8"/>
  <c r="H45" i="8"/>
  <c r="G45" i="8"/>
  <c r="F45" i="8"/>
  <c r="E45" i="8"/>
  <c r="D45" i="8"/>
  <c r="H44" i="8"/>
  <c r="G44" i="8"/>
  <c r="F44" i="8"/>
  <c r="E44" i="8"/>
  <c r="D44" i="8"/>
  <c r="H43" i="8"/>
  <c r="G43" i="8"/>
  <c r="F43" i="8"/>
  <c r="E43" i="8"/>
  <c r="D43" i="8"/>
  <c r="H42" i="8"/>
  <c r="G42" i="8"/>
  <c r="F42" i="8"/>
  <c r="E42" i="8"/>
  <c r="D42" i="8"/>
  <c r="H41" i="8"/>
  <c r="G41" i="8"/>
  <c r="F41" i="8"/>
  <c r="E41" i="8"/>
  <c r="D41" i="8"/>
  <c r="H40" i="8"/>
  <c r="G40" i="8"/>
  <c r="F40" i="8"/>
  <c r="E40" i="8"/>
  <c r="D40" i="8"/>
  <c r="H39" i="8"/>
  <c r="G39" i="8"/>
  <c r="F39" i="8"/>
  <c r="E39" i="8"/>
  <c r="D39" i="8"/>
  <c r="H38" i="8"/>
  <c r="G38" i="8"/>
  <c r="F38" i="8"/>
  <c r="E38" i="8"/>
  <c r="D38" i="8"/>
  <c r="H37" i="8"/>
  <c r="G37" i="8"/>
  <c r="F37" i="8"/>
  <c r="E37" i="8"/>
  <c r="D37" i="8"/>
  <c r="H36" i="8"/>
  <c r="G36" i="8"/>
  <c r="F36" i="8"/>
  <c r="E36" i="8"/>
  <c r="D36" i="8"/>
  <c r="H35" i="8"/>
  <c r="G35" i="8"/>
  <c r="F35" i="8"/>
  <c r="E35" i="8"/>
  <c r="D35" i="8"/>
  <c r="H33" i="8"/>
  <c r="G33" i="8"/>
  <c r="F33" i="8"/>
  <c r="E33" i="8"/>
  <c r="D33" i="8"/>
  <c r="H32" i="8"/>
  <c r="G32" i="8"/>
  <c r="F32" i="8"/>
  <c r="E32" i="8"/>
  <c r="D32" i="8"/>
  <c r="H31" i="8"/>
  <c r="G31" i="8"/>
  <c r="F31" i="8"/>
  <c r="E31" i="8"/>
  <c r="D31" i="8"/>
  <c r="H30" i="8"/>
  <c r="G30" i="8"/>
  <c r="F30" i="8"/>
  <c r="E30" i="8"/>
  <c r="D30" i="8"/>
  <c r="H29" i="8"/>
  <c r="G29" i="8"/>
  <c r="F29" i="8"/>
  <c r="E29" i="8"/>
  <c r="D29" i="8"/>
  <c r="H28" i="8"/>
  <c r="G28" i="8"/>
  <c r="F28" i="8"/>
  <c r="E28" i="8"/>
  <c r="D28" i="8"/>
  <c r="H27" i="8"/>
  <c r="G27" i="8"/>
  <c r="F27" i="8"/>
  <c r="E27" i="8"/>
  <c r="D27" i="8"/>
  <c r="H26" i="8"/>
  <c r="G26" i="8"/>
  <c r="F26" i="8"/>
  <c r="E26" i="8"/>
  <c r="D26" i="8"/>
  <c r="H25" i="8"/>
  <c r="G25" i="8"/>
  <c r="F25" i="8"/>
  <c r="E25" i="8"/>
  <c r="D25" i="8"/>
  <c r="H24" i="8"/>
  <c r="G24" i="8"/>
  <c r="F24" i="8"/>
  <c r="E24" i="8"/>
  <c r="D24" i="8"/>
  <c r="H23" i="8"/>
  <c r="G23" i="8"/>
  <c r="F23" i="8"/>
  <c r="E23" i="8"/>
  <c r="D23" i="8"/>
  <c r="H22" i="8"/>
  <c r="G22" i="8"/>
  <c r="F22" i="8"/>
  <c r="E22" i="8"/>
  <c r="D22" i="8"/>
  <c r="H21" i="8"/>
  <c r="G21" i="8"/>
  <c r="F21" i="8"/>
  <c r="E21" i="8"/>
  <c r="D21" i="8"/>
  <c r="H20" i="8"/>
  <c r="G20" i="8"/>
  <c r="F20" i="8"/>
  <c r="E20" i="8"/>
  <c r="D20" i="8"/>
  <c r="H19" i="8"/>
  <c r="G19" i="8"/>
  <c r="F19" i="8"/>
  <c r="E19" i="8"/>
  <c r="D19" i="8"/>
  <c r="H18" i="8"/>
  <c r="G18" i="8"/>
  <c r="F18" i="8"/>
  <c r="E18" i="8"/>
  <c r="D18" i="8"/>
  <c r="H17" i="8"/>
  <c r="G17" i="8"/>
  <c r="F17" i="8"/>
  <c r="E17" i="8"/>
  <c r="D17" i="8"/>
  <c r="H16" i="8"/>
  <c r="G16" i="8"/>
  <c r="F16" i="8"/>
  <c r="E16" i="8"/>
  <c r="D16" i="8"/>
  <c r="H15" i="8"/>
  <c r="G15" i="8"/>
  <c r="F15" i="8"/>
  <c r="E15" i="8"/>
  <c r="D15" i="8"/>
  <c r="H14" i="8"/>
  <c r="G14" i="8"/>
  <c r="F14" i="8"/>
  <c r="E14" i="8"/>
  <c r="D14" i="8"/>
  <c r="H13" i="8"/>
  <c r="G13" i="8"/>
  <c r="F13" i="8"/>
  <c r="E13" i="8"/>
  <c r="D13" i="8"/>
  <c r="H12" i="8"/>
  <c r="F12" i="8"/>
  <c r="D12" i="8"/>
  <c r="H11" i="8"/>
  <c r="F11" i="8"/>
  <c r="D11" i="8"/>
  <c r="H10" i="8"/>
  <c r="G10" i="8"/>
  <c r="F10" i="8"/>
  <c r="E10" i="8"/>
  <c r="D10" i="8"/>
  <c r="H9" i="8"/>
  <c r="G9" i="8"/>
  <c r="F9" i="8"/>
  <c r="E9" i="8"/>
  <c r="D9" i="8"/>
  <c r="H8" i="8"/>
  <c r="G8" i="8"/>
  <c r="F8" i="8"/>
  <c r="E8" i="8"/>
  <c r="D8" i="8"/>
  <c r="H7" i="8"/>
  <c r="G7" i="8"/>
  <c r="F7" i="8"/>
  <c r="E7" i="8"/>
  <c r="D7" i="8"/>
  <c r="H6" i="8"/>
  <c r="G6" i="8"/>
  <c r="F6" i="8"/>
  <c r="E6" i="8"/>
  <c r="D6" i="8"/>
  <c r="H5" i="8"/>
  <c r="G5" i="8"/>
  <c r="F5" i="8"/>
  <c r="E5" i="8"/>
  <c r="D5" i="8"/>
  <c r="H4" i="8"/>
  <c r="G4" i="8"/>
  <c r="F4" i="8"/>
  <c r="E4" i="8"/>
  <c r="D4" i="8"/>
  <c r="H3" i="8"/>
  <c r="G3" i="8"/>
  <c r="F3" i="8"/>
  <c r="E3" i="8"/>
  <c r="D3" i="8"/>
  <c r="D5" i="7"/>
  <c r="E5" i="7"/>
  <c r="F5" i="7"/>
  <c r="G5" i="7"/>
  <c r="H5" i="7"/>
  <c r="D6" i="7"/>
  <c r="E6" i="7"/>
  <c r="F6" i="7"/>
  <c r="G6" i="7"/>
  <c r="H6" i="7"/>
  <c r="D7" i="7"/>
  <c r="E7" i="7"/>
  <c r="F7" i="7"/>
  <c r="G7" i="7"/>
  <c r="H7" i="7"/>
  <c r="D8" i="7"/>
  <c r="E8" i="7"/>
  <c r="F8" i="7"/>
  <c r="G8" i="7"/>
  <c r="H8" i="7"/>
  <c r="D10" i="7"/>
  <c r="E10" i="7"/>
  <c r="F10" i="7"/>
  <c r="G10" i="7"/>
  <c r="H10" i="7"/>
  <c r="D11" i="7"/>
  <c r="E11" i="7"/>
  <c r="F11" i="7"/>
  <c r="G11" i="7"/>
  <c r="H11" i="7"/>
  <c r="D12" i="7"/>
  <c r="E12" i="7"/>
  <c r="F12" i="7"/>
  <c r="G12" i="7"/>
  <c r="H12" i="7"/>
  <c r="D13" i="7"/>
  <c r="F13" i="7"/>
  <c r="H13" i="7"/>
  <c r="D14" i="7"/>
  <c r="F14" i="7"/>
  <c r="H14" i="7"/>
  <c r="D15" i="7"/>
  <c r="E15" i="7"/>
  <c r="F15" i="7"/>
  <c r="G15" i="7"/>
  <c r="H15" i="7"/>
  <c r="D16" i="7"/>
  <c r="E16" i="7"/>
  <c r="F16" i="7"/>
  <c r="G16" i="7"/>
  <c r="H16" i="7"/>
  <c r="D17" i="7"/>
  <c r="E17" i="7"/>
  <c r="F17" i="7"/>
  <c r="G17" i="7"/>
  <c r="H17" i="7"/>
  <c r="D18" i="7"/>
  <c r="E18" i="7"/>
  <c r="F18" i="7"/>
  <c r="G18" i="7"/>
  <c r="H18" i="7"/>
  <c r="D19" i="7"/>
  <c r="E19" i="7"/>
  <c r="F19" i="7"/>
  <c r="G19" i="7"/>
  <c r="H19" i="7"/>
  <c r="D21" i="7"/>
  <c r="E21" i="7"/>
  <c r="F21" i="7"/>
  <c r="G21" i="7"/>
  <c r="H21" i="7"/>
  <c r="D22" i="7"/>
  <c r="E22" i="7"/>
  <c r="F22" i="7"/>
  <c r="G22" i="7"/>
  <c r="H22" i="7"/>
  <c r="D23" i="7"/>
  <c r="E23" i="7"/>
  <c r="F23" i="7"/>
  <c r="G23" i="7"/>
  <c r="H23" i="7"/>
  <c r="D24" i="7"/>
  <c r="E24" i="7"/>
  <c r="F24" i="7"/>
  <c r="G24" i="7"/>
  <c r="H24" i="7"/>
  <c r="D25" i="7"/>
  <c r="E25" i="7"/>
  <c r="F25" i="7"/>
  <c r="G25" i="7"/>
  <c r="H25" i="7"/>
  <c r="D26" i="7"/>
  <c r="E26" i="7"/>
  <c r="F26" i="7"/>
  <c r="G26" i="7"/>
  <c r="H26" i="7"/>
  <c r="D27" i="7"/>
  <c r="E27" i="7"/>
  <c r="F27" i="7"/>
  <c r="G27" i="7"/>
  <c r="H27" i="7"/>
  <c r="D28" i="7"/>
  <c r="E28" i="7"/>
  <c r="F28" i="7"/>
  <c r="G28" i="7"/>
  <c r="H28" i="7"/>
  <c r="D29" i="7"/>
  <c r="E29" i="7"/>
  <c r="F29" i="7"/>
  <c r="G29" i="7"/>
  <c r="H29" i="7"/>
  <c r="D30" i="7"/>
  <c r="E30" i="7"/>
  <c r="F30" i="7"/>
  <c r="G30" i="7"/>
  <c r="H30" i="7"/>
  <c r="D31" i="7"/>
  <c r="E31" i="7"/>
  <c r="F31" i="7"/>
  <c r="G31" i="7"/>
  <c r="H31" i="7"/>
  <c r="D32" i="7"/>
  <c r="E32" i="7"/>
  <c r="F32" i="7"/>
  <c r="G32" i="7"/>
  <c r="H32" i="7"/>
  <c r="D33" i="7"/>
  <c r="E33" i="7"/>
  <c r="F33" i="7"/>
  <c r="G33" i="7"/>
  <c r="H33" i="7"/>
  <c r="D34" i="7"/>
  <c r="E34" i="7"/>
  <c r="F34" i="7"/>
  <c r="G34" i="7"/>
  <c r="H34" i="7"/>
  <c r="D35" i="7"/>
  <c r="E35" i="7"/>
  <c r="F35" i="7"/>
  <c r="G35" i="7"/>
  <c r="H35" i="7"/>
  <c r="D36" i="7"/>
  <c r="E36" i="7"/>
  <c r="F36" i="7"/>
  <c r="G36" i="7"/>
  <c r="H36" i="7"/>
  <c r="D38" i="7"/>
  <c r="E38" i="7"/>
  <c r="F38" i="7"/>
  <c r="G38" i="7"/>
  <c r="H38" i="7"/>
  <c r="D39" i="7"/>
  <c r="E39" i="7"/>
  <c r="F39" i="7"/>
  <c r="G39" i="7"/>
  <c r="H39" i="7"/>
  <c r="D40" i="7"/>
  <c r="E40" i="7"/>
  <c r="F40" i="7"/>
  <c r="G40" i="7"/>
  <c r="H40" i="7"/>
  <c r="D41" i="7"/>
  <c r="E41" i="7"/>
  <c r="F41" i="7"/>
  <c r="G41" i="7"/>
  <c r="H41" i="7"/>
  <c r="D42" i="7"/>
  <c r="E42" i="7"/>
  <c r="F42" i="7"/>
  <c r="G42" i="7"/>
  <c r="H42" i="7"/>
  <c r="D43" i="7"/>
  <c r="E43" i="7"/>
  <c r="F43" i="7"/>
  <c r="G43" i="7"/>
  <c r="H43" i="7"/>
  <c r="D44" i="7"/>
  <c r="E44" i="7"/>
  <c r="F44" i="7"/>
  <c r="G44" i="7"/>
  <c r="H44" i="7"/>
  <c r="D45" i="7"/>
  <c r="E45" i="7"/>
  <c r="F45" i="7"/>
  <c r="G45" i="7"/>
  <c r="H45" i="7"/>
  <c r="D46" i="7"/>
  <c r="E46" i="7"/>
  <c r="F46" i="7"/>
  <c r="G46" i="7"/>
  <c r="H46" i="7"/>
  <c r="D47" i="7"/>
  <c r="E47" i="7"/>
  <c r="F47" i="7"/>
  <c r="G47" i="7"/>
  <c r="H47" i="7"/>
  <c r="D48" i="7"/>
  <c r="E48" i="7"/>
  <c r="F48" i="7"/>
  <c r="G48" i="7"/>
  <c r="H48" i="7"/>
  <c r="D49" i="7"/>
  <c r="E49" i="7"/>
  <c r="F49" i="7"/>
  <c r="G49" i="7"/>
  <c r="H49" i="7"/>
  <c r="D50" i="7"/>
  <c r="E50" i="7"/>
  <c r="F50" i="7"/>
  <c r="G50" i="7"/>
  <c r="H50" i="7"/>
  <c r="D51" i="7"/>
  <c r="E51" i="7"/>
  <c r="F51" i="7"/>
  <c r="G51" i="7"/>
  <c r="H51" i="7"/>
  <c r="D52" i="7"/>
  <c r="E52" i="7"/>
  <c r="F52" i="7"/>
  <c r="G52" i="7"/>
  <c r="H52" i="7"/>
  <c r="D54" i="7"/>
  <c r="E54" i="7"/>
  <c r="F54" i="7"/>
  <c r="G54" i="7"/>
  <c r="H54" i="7"/>
  <c r="D55" i="7"/>
  <c r="E55" i="7"/>
  <c r="F55" i="7"/>
  <c r="G55" i="7"/>
  <c r="H55" i="7"/>
  <c r="D56" i="7"/>
  <c r="E56" i="7"/>
  <c r="F56" i="7"/>
  <c r="G56" i="7"/>
  <c r="H56" i="7"/>
  <c r="D57" i="7"/>
  <c r="E57" i="7"/>
  <c r="F57" i="7"/>
  <c r="G57" i="7"/>
  <c r="H57" i="7"/>
  <c r="D58" i="7"/>
  <c r="E58" i="7"/>
  <c r="F58" i="7"/>
  <c r="G58" i="7"/>
  <c r="H58" i="7"/>
  <c r="D59" i="7"/>
  <c r="E59" i="7"/>
  <c r="F59" i="7"/>
  <c r="H59" i="7"/>
  <c r="D60" i="7"/>
  <c r="E60" i="7"/>
  <c r="F60" i="7"/>
  <c r="G60" i="7"/>
  <c r="H60" i="7"/>
  <c r="D61" i="7"/>
  <c r="E61" i="7"/>
  <c r="F61" i="7"/>
  <c r="G61" i="7"/>
  <c r="H61" i="7"/>
  <c r="D62" i="7"/>
  <c r="E62" i="7"/>
  <c r="F62" i="7"/>
  <c r="G62" i="7"/>
  <c r="H62" i="7"/>
  <c r="D63" i="7"/>
  <c r="E63" i="7"/>
  <c r="F63" i="7"/>
  <c r="G63" i="7"/>
  <c r="H63" i="7"/>
  <c r="D64" i="7"/>
  <c r="E64" i="7"/>
  <c r="F64" i="7"/>
  <c r="G64" i="7"/>
  <c r="H64" i="7"/>
  <c r="D65" i="7"/>
  <c r="E65" i="7"/>
  <c r="F65" i="7"/>
  <c r="D67" i="7"/>
  <c r="E67" i="7"/>
  <c r="F67" i="7"/>
  <c r="G67" i="7"/>
  <c r="H67" i="7"/>
  <c r="D68" i="7"/>
  <c r="E68" i="7"/>
  <c r="F68" i="7"/>
  <c r="G68" i="7"/>
  <c r="H68" i="7"/>
  <c r="D69" i="7"/>
  <c r="E69" i="7"/>
  <c r="F69" i="7"/>
  <c r="G69" i="7"/>
  <c r="H69" i="7"/>
  <c r="D70" i="7"/>
  <c r="E70" i="7"/>
  <c r="F70" i="7"/>
  <c r="G70" i="7"/>
  <c r="H70" i="7"/>
  <c r="D72" i="7"/>
  <c r="E72" i="7"/>
  <c r="F72" i="7"/>
  <c r="G72" i="7"/>
  <c r="H72" i="7"/>
  <c r="D73" i="7"/>
  <c r="E73" i="7"/>
  <c r="F73" i="7"/>
  <c r="G73" i="7"/>
  <c r="H73" i="7"/>
  <c r="D74" i="7"/>
  <c r="E74" i="7"/>
  <c r="F74" i="7"/>
  <c r="G74" i="7"/>
  <c r="H74" i="7"/>
  <c r="D75" i="7"/>
  <c r="E75" i="7"/>
  <c r="F75" i="7"/>
  <c r="G75" i="7"/>
  <c r="H75" i="7"/>
  <c r="D76" i="7"/>
  <c r="E76" i="7"/>
  <c r="F76" i="7"/>
  <c r="H76" i="7"/>
  <c r="D77" i="7"/>
  <c r="E77" i="7"/>
  <c r="F77" i="7"/>
  <c r="G77" i="7"/>
  <c r="H77" i="7"/>
  <c r="D78" i="7"/>
  <c r="E78" i="7"/>
  <c r="F78" i="7"/>
  <c r="G78" i="7"/>
  <c r="H78" i="7"/>
  <c r="D80" i="7"/>
  <c r="E80" i="7"/>
  <c r="F80" i="7"/>
  <c r="H80" i="7"/>
  <c r="D81" i="7"/>
  <c r="E81" i="7"/>
  <c r="F81" i="7"/>
  <c r="G81" i="7"/>
  <c r="H81" i="7"/>
  <c r="D82" i="7"/>
  <c r="E82" i="7"/>
  <c r="F82" i="7"/>
  <c r="G82" i="7"/>
  <c r="H82" i="7"/>
  <c r="D83" i="7"/>
  <c r="E83" i="7"/>
  <c r="F83" i="7"/>
  <c r="G83" i="7"/>
  <c r="H83" i="7"/>
  <c r="D84" i="7"/>
  <c r="E84" i="7"/>
  <c r="F84" i="7"/>
  <c r="G84" i="7"/>
  <c r="H84" i="7"/>
  <c r="D85" i="7"/>
  <c r="E85" i="7"/>
  <c r="F85" i="7"/>
  <c r="G85" i="7"/>
  <c r="H85" i="7"/>
  <c r="D86" i="7"/>
  <c r="E86" i="7"/>
  <c r="F86" i="7"/>
  <c r="G86" i="7"/>
  <c r="H86" i="7"/>
  <c r="D87" i="7"/>
  <c r="E87" i="7"/>
  <c r="F87" i="7"/>
  <c r="H87" i="7"/>
  <c r="D88" i="7"/>
  <c r="E88" i="7"/>
  <c r="F88" i="7"/>
  <c r="G88" i="7"/>
  <c r="H88" i="7"/>
  <c r="D89" i="7"/>
  <c r="E89" i="7"/>
  <c r="F89" i="7"/>
  <c r="H89" i="7"/>
  <c r="D90" i="7"/>
  <c r="E90" i="7"/>
  <c r="F90" i="7"/>
  <c r="G90" i="7"/>
  <c r="H90" i="7"/>
  <c r="D91" i="7"/>
  <c r="E91" i="7"/>
  <c r="F91" i="7"/>
  <c r="H91" i="7"/>
  <c r="D92" i="7"/>
  <c r="E92" i="7"/>
  <c r="F92" i="7"/>
  <c r="G92" i="7"/>
  <c r="H92" i="7"/>
  <c r="D93" i="7"/>
  <c r="E93" i="7"/>
  <c r="F93" i="7"/>
  <c r="G93" i="7"/>
  <c r="H93" i="7"/>
  <c r="D95" i="7"/>
  <c r="E95" i="7"/>
  <c r="F95" i="7"/>
  <c r="G95" i="7"/>
  <c r="H95" i="7"/>
  <c r="D96" i="7"/>
  <c r="E96" i="7"/>
  <c r="F96" i="7"/>
  <c r="G96" i="7"/>
  <c r="H96" i="7"/>
  <c r="D97" i="7"/>
  <c r="E97" i="7"/>
  <c r="F97" i="7"/>
  <c r="G97" i="7"/>
  <c r="H97" i="7"/>
  <c r="D98" i="7"/>
  <c r="E98" i="7"/>
  <c r="F98" i="7"/>
  <c r="G98" i="7"/>
  <c r="H98" i="7"/>
  <c r="D99" i="7"/>
  <c r="E99" i="7"/>
  <c r="F99" i="7"/>
  <c r="G99" i="7"/>
  <c r="H99" i="7"/>
  <c r="D101" i="7"/>
  <c r="E101" i="7"/>
  <c r="G101" i="7"/>
  <c r="H101" i="7"/>
  <c r="D102" i="7"/>
  <c r="E102" i="7"/>
  <c r="G102" i="7"/>
  <c r="H102" i="7"/>
  <c r="D103" i="7"/>
  <c r="E103" i="7"/>
  <c r="G103" i="7"/>
  <c r="H103" i="7"/>
  <c r="D104" i="7"/>
  <c r="E104" i="7"/>
  <c r="F104" i="7"/>
  <c r="G104" i="7"/>
  <c r="H104" i="7"/>
  <c r="D106" i="7"/>
  <c r="E106" i="7"/>
  <c r="F106" i="7"/>
  <c r="G106" i="7"/>
  <c r="H106" i="7"/>
  <c r="D107" i="7"/>
  <c r="E107" i="7"/>
  <c r="F107" i="7"/>
  <c r="G107" i="7"/>
  <c r="H107" i="7"/>
  <c r="D108" i="7"/>
  <c r="E108" i="7"/>
  <c r="F108" i="7"/>
  <c r="G108" i="7"/>
  <c r="H108" i="7"/>
  <c r="D109" i="7"/>
  <c r="E109" i="7"/>
  <c r="F109" i="7"/>
  <c r="G109" i="7"/>
  <c r="H109" i="7"/>
  <c r="D111" i="7"/>
  <c r="E111" i="7"/>
  <c r="F111" i="7"/>
  <c r="G111" i="7"/>
  <c r="H111" i="7"/>
  <c r="D112" i="7"/>
  <c r="E112" i="7"/>
  <c r="F112" i="7"/>
  <c r="G112" i="7"/>
  <c r="H112" i="7"/>
  <c r="D113" i="7"/>
  <c r="E113" i="7"/>
  <c r="F113" i="7"/>
  <c r="G113" i="7"/>
  <c r="H113" i="7"/>
  <c r="D115" i="7"/>
  <c r="E115" i="7"/>
  <c r="F115" i="7"/>
  <c r="G115" i="7"/>
  <c r="H115" i="7"/>
  <c r="D116" i="7"/>
  <c r="E116" i="7"/>
  <c r="F116" i="7"/>
  <c r="G116" i="7"/>
  <c r="H116" i="7"/>
  <c r="D118" i="7"/>
  <c r="E118" i="7"/>
  <c r="F118" i="7"/>
  <c r="G118" i="7"/>
  <c r="H118" i="7"/>
  <c r="D119" i="7"/>
  <c r="E119" i="7"/>
  <c r="F119" i="7"/>
  <c r="G119" i="7"/>
  <c r="H119" i="7"/>
  <c r="D120" i="7"/>
  <c r="E120" i="7"/>
  <c r="F120" i="7"/>
  <c r="G120" i="7"/>
  <c r="H120" i="7"/>
  <c r="D121" i="7"/>
  <c r="E121" i="7"/>
  <c r="F121" i="7"/>
  <c r="G121" i="7"/>
  <c r="H121" i="7"/>
  <c r="D122" i="7"/>
  <c r="E122" i="7"/>
  <c r="F122" i="7"/>
  <c r="H122" i="7"/>
  <c r="D123" i="7"/>
  <c r="E123" i="7"/>
  <c r="F123" i="7"/>
  <c r="H123" i="7"/>
  <c r="D124" i="7"/>
  <c r="E124" i="7"/>
  <c r="F124" i="7"/>
  <c r="G124" i="7"/>
  <c r="H124" i="7"/>
  <c r="D125" i="7"/>
  <c r="E125" i="7"/>
  <c r="F125" i="7"/>
  <c r="H125" i="7"/>
  <c r="D126" i="7"/>
  <c r="E126" i="7"/>
  <c r="F126" i="7"/>
  <c r="H126" i="7"/>
  <c r="D127" i="7"/>
  <c r="E127" i="7"/>
  <c r="F127" i="7"/>
  <c r="H127" i="7"/>
  <c r="D128" i="7"/>
  <c r="E128" i="7"/>
  <c r="F128" i="7"/>
  <c r="H128" i="7"/>
  <c r="D129" i="7"/>
  <c r="E129" i="7"/>
  <c r="F129" i="7"/>
  <c r="H129" i="7"/>
  <c r="D130" i="7"/>
  <c r="E130" i="7"/>
  <c r="F130" i="7"/>
  <c r="H130" i="7"/>
  <c r="D131" i="7"/>
  <c r="E131" i="7"/>
  <c r="F131" i="7"/>
  <c r="H131" i="7"/>
  <c r="D132" i="7"/>
  <c r="E132" i="7"/>
  <c r="F132" i="7"/>
  <c r="H132" i="7"/>
  <c r="D133" i="7"/>
  <c r="E133" i="7"/>
  <c r="F133" i="7"/>
  <c r="H133" i="7"/>
  <c r="D135" i="7"/>
  <c r="E135" i="7"/>
  <c r="F135" i="7"/>
  <c r="G135" i="7"/>
  <c r="H135" i="7"/>
  <c r="D136" i="7"/>
  <c r="E136" i="7"/>
  <c r="F136" i="7"/>
  <c r="G136" i="7"/>
  <c r="H136" i="7"/>
  <c r="D138" i="7"/>
  <c r="E138" i="7"/>
  <c r="F138" i="7"/>
  <c r="H138" i="7"/>
  <c r="D139" i="7"/>
  <c r="E139" i="7"/>
  <c r="F139" i="7"/>
  <c r="G139" i="7"/>
  <c r="H139" i="7"/>
  <c r="D141" i="7"/>
  <c r="E141" i="7"/>
  <c r="F141" i="7"/>
  <c r="G141" i="7"/>
  <c r="H141" i="7"/>
  <c r="D142" i="7"/>
  <c r="E142" i="7"/>
  <c r="F142" i="7"/>
  <c r="G142" i="7"/>
  <c r="H142" i="7"/>
  <c r="D143" i="7"/>
  <c r="E143" i="7"/>
  <c r="F143" i="7"/>
  <c r="G143" i="7"/>
  <c r="H143" i="7"/>
  <c r="D144" i="7"/>
  <c r="E144" i="7"/>
  <c r="F144" i="7"/>
  <c r="G144" i="7"/>
  <c r="H144" i="7"/>
  <c r="D145" i="7"/>
  <c r="E145" i="7"/>
  <c r="F145" i="7"/>
  <c r="G145" i="7"/>
  <c r="H145" i="7"/>
  <c r="D146" i="7"/>
  <c r="E146" i="7"/>
  <c r="F146" i="7"/>
  <c r="G146" i="7"/>
  <c r="H146" i="7"/>
  <c r="G147" i="7"/>
  <c r="D148" i="7"/>
  <c r="E148" i="7"/>
  <c r="F148" i="7"/>
  <c r="G148" i="7"/>
  <c r="H148" i="7"/>
  <c r="D149" i="7"/>
  <c r="E149" i="7"/>
  <c r="F149" i="7"/>
  <c r="G149" i="7"/>
  <c r="H149" i="7"/>
  <c r="D150" i="7"/>
  <c r="H150" i="7"/>
  <c r="D151" i="7"/>
  <c r="H151" i="7"/>
  <c r="D152" i="7"/>
  <c r="E152" i="7"/>
  <c r="F152" i="7"/>
  <c r="G152" i="7"/>
  <c r="H152" i="7"/>
  <c r="D153" i="7"/>
  <c r="E153" i="7"/>
  <c r="F153" i="7"/>
  <c r="G153" i="7"/>
  <c r="H153" i="7"/>
  <c r="D154" i="7"/>
  <c r="E154" i="7"/>
  <c r="F154" i="7"/>
  <c r="G154" i="7"/>
  <c r="H154" i="7"/>
  <c r="D155" i="7"/>
  <c r="E155" i="7"/>
  <c r="F155" i="7"/>
  <c r="G155" i="7"/>
  <c r="H155" i="7"/>
  <c r="D156" i="7"/>
  <c r="E156" i="7"/>
  <c r="F156" i="7"/>
  <c r="H156" i="7"/>
  <c r="D157" i="7"/>
  <c r="E157" i="7"/>
  <c r="F157" i="7"/>
  <c r="G157" i="7"/>
  <c r="H157" i="7"/>
  <c r="D158" i="7"/>
  <c r="E158" i="7"/>
  <c r="F158" i="7"/>
  <c r="G158" i="7"/>
  <c r="H158" i="7"/>
  <c r="D159" i="7"/>
  <c r="E159" i="7"/>
  <c r="F159" i="7"/>
  <c r="G159" i="7"/>
  <c r="H159" i="7"/>
  <c r="D160" i="7"/>
  <c r="E160" i="7"/>
  <c r="F160" i="7"/>
  <c r="G160" i="7"/>
  <c r="H160" i="7"/>
  <c r="D161" i="7"/>
  <c r="E161" i="7"/>
  <c r="F161" i="7"/>
  <c r="G161" i="7"/>
  <c r="H161" i="7"/>
  <c r="D162" i="7"/>
  <c r="E162" i="7"/>
  <c r="G162" i="7"/>
  <c r="H162" i="7"/>
  <c r="D163" i="7"/>
  <c r="E163" i="7"/>
  <c r="F163" i="7"/>
  <c r="G163" i="7"/>
  <c r="H163" i="7"/>
  <c r="D164" i="7"/>
  <c r="E164" i="7"/>
  <c r="F164" i="7"/>
  <c r="G164" i="7"/>
  <c r="H164" i="7"/>
  <c r="D165" i="7"/>
  <c r="E165" i="7"/>
  <c r="F165" i="7"/>
  <c r="G165" i="7"/>
  <c r="H165" i="7"/>
  <c r="D166" i="7"/>
  <c r="E166" i="7"/>
  <c r="F166" i="7"/>
  <c r="G166" i="7"/>
  <c r="H166" i="7"/>
  <c r="E167" i="7"/>
  <c r="E168" i="7"/>
  <c r="D169" i="7"/>
  <c r="E169" i="7"/>
  <c r="F169" i="7"/>
  <c r="H169" i="7"/>
  <c r="D170" i="7"/>
  <c r="E170" i="7"/>
  <c r="F170" i="7"/>
  <c r="G170" i="7"/>
  <c r="H170" i="7"/>
  <c r="D171" i="7"/>
  <c r="E171" i="7"/>
  <c r="F171" i="7"/>
  <c r="G171" i="7"/>
  <c r="H171" i="7"/>
  <c r="D172" i="7"/>
  <c r="E172" i="7"/>
  <c r="F172" i="7"/>
  <c r="G172" i="7"/>
  <c r="H172" i="7"/>
  <c r="D173" i="7"/>
  <c r="E173" i="7"/>
  <c r="F173" i="7"/>
  <c r="G173" i="7"/>
  <c r="H173" i="7"/>
  <c r="D174" i="7"/>
  <c r="E174" i="7"/>
  <c r="F174" i="7"/>
  <c r="G174" i="7"/>
  <c r="H174" i="7"/>
  <c r="D175" i="7"/>
  <c r="E175" i="7"/>
  <c r="F175" i="7"/>
  <c r="G175" i="7"/>
  <c r="H175" i="7"/>
  <c r="D176" i="7"/>
  <c r="E176" i="7"/>
  <c r="F176" i="7"/>
  <c r="G176" i="7"/>
  <c r="H176" i="7"/>
  <c r="D177" i="7"/>
  <c r="E177" i="7"/>
  <c r="F177" i="7"/>
  <c r="G177" i="7"/>
  <c r="H177" i="7"/>
  <c r="D178" i="7"/>
  <c r="E178" i="7"/>
  <c r="F178" i="7"/>
  <c r="G178" i="7"/>
  <c r="H178" i="7"/>
  <c r="D179" i="7"/>
  <c r="E179" i="7"/>
  <c r="F179" i="7"/>
  <c r="G179" i="7"/>
  <c r="H179" i="7"/>
  <c r="D180" i="7"/>
  <c r="E180" i="7"/>
  <c r="F180" i="7"/>
  <c r="G180" i="7"/>
  <c r="H180" i="7"/>
  <c r="D181" i="7"/>
  <c r="E181" i="7"/>
  <c r="F181" i="7"/>
  <c r="G181" i="7"/>
  <c r="H181" i="7"/>
  <c r="D182" i="7"/>
  <c r="E182" i="7"/>
  <c r="F182" i="7"/>
  <c r="G182" i="7"/>
  <c r="H182" i="7"/>
  <c r="D183" i="7"/>
  <c r="E183" i="7"/>
  <c r="F183" i="7"/>
  <c r="G183" i="7"/>
  <c r="H183" i="7"/>
  <c r="D184" i="7"/>
  <c r="E184" i="7"/>
  <c r="F184" i="7"/>
  <c r="G184" i="7"/>
  <c r="H184" i="7"/>
  <c r="D185" i="7"/>
  <c r="E185" i="7"/>
  <c r="F185" i="7"/>
  <c r="G185" i="7"/>
  <c r="H185" i="7"/>
  <c r="D186" i="7"/>
  <c r="E186" i="7"/>
  <c r="F186" i="7"/>
  <c r="G186" i="7"/>
  <c r="H186" i="7"/>
  <c r="D187" i="7"/>
  <c r="E187" i="7"/>
  <c r="F187" i="7"/>
  <c r="H187" i="7"/>
  <c r="D188" i="7"/>
  <c r="E188" i="7"/>
  <c r="F188" i="7"/>
  <c r="H188" i="7"/>
  <c r="D189" i="7"/>
  <c r="E189" i="7"/>
  <c r="F189" i="7"/>
  <c r="G189" i="7"/>
  <c r="H189" i="7"/>
  <c r="D190" i="7"/>
  <c r="E190" i="7"/>
  <c r="F190" i="7"/>
  <c r="G190" i="7"/>
  <c r="H190" i="7"/>
  <c r="D191" i="7"/>
  <c r="E191" i="7"/>
  <c r="F191" i="7"/>
  <c r="G191" i="7"/>
  <c r="H191" i="7"/>
  <c r="D192" i="7"/>
  <c r="E192" i="7"/>
  <c r="F192" i="7"/>
  <c r="G192" i="7"/>
  <c r="H192" i="7"/>
  <c r="D193" i="7"/>
  <c r="E193" i="7"/>
  <c r="F193" i="7"/>
  <c r="H193" i="7"/>
  <c r="D194" i="7"/>
  <c r="E194" i="7"/>
  <c r="F194" i="7"/>
  <c r="H194" i="7"/>
  <c r="D195" i="7"/>
  <c r="E195" i="7"/>
  <c r="F195" i="7"/>
  <c r="H195" i="7"/>
  <c r="D196" i="7"/>
  <c r="E196" i="7"/>
  <c r="F196" i="7"/>
  <c r="H196" i="7"/>
  <c r="D197" i="7"/>
  <c r="E197" i="7"/>
  <c r="F197" i="7"/>
  <c r="G197" i="7"/>
  <c r="H197" i="7"/>
  <c r="D198" i="7"/>
  <c r="E198" i="7"/>
  <c r="F198" i="7"/>
  <c r="G198" i="7"/>
  <c r="H198" i="7"/>
  <c r="D199" i="7"/>
  <c r="E199" i="7"/>
  <c r="F199" i="7"/>
  <c r="G199" i="7"/>
  <c r="H199" i="7"/>
  <c r="D200" i="7"/>
  <c r="E200" i="7"/>
  <c r="F200" i="7"/>
  <c r="G200" i="7"/>
  <c r="H200" i="7"/>
  <c r="D201" i="7"/>
  <c r="E201" i="7"/>
  <c r="F201" i="7"/>
  <c r="H201" i="7"/>
  <c r="D202" i="7"/>
  <c r="E202" i="7"/>
  <c r="F202" i="7"/>
  <c r="G202" i="7"/>
  <c r="H202" i="7"/>
  <c r="D203" i="7"/>
  <c r="E203" i="7"/>
  <c r="F203" i="7"/>
  <c r="G203" i="7"/>
  <c r="H203" i="7"/>
  <c r="D204" i="7"/>
  <c r="E204" i="7"/>
  <c r="F204" i="7"/>
  <c r="G204" i="7"/>
  <c r="H204" i="7"/>
  <c r="D205" i="7"/>
  <c r="E205" i="7"/>
  <c r="F205" i="7"/>
  <c r="G205" i="7"/>
  <c r="H205" i="7"/>
  <c r="D206" i="7"/>
  <c r="E206" i="7"/>
  <c r="F206" i="7"/>
  <c r="G206" i="7"/>
  <c r="H206" i="7"/>
  <c r="D207" i="7"/>
  <c r="E207" i="7"/>
  <c r="F207" i="7"/>
  <c r="G207" i="7"/>
  <c r="H207" i="7"/>
  <c r="D208" i="7"/>
  <c r="E208" i="7"/>
  <c r="F208" i="7"/>
  <c r="G208" i="7"/>
  <c r="H208" i="7"/>
  <c r="D209" i="7"/>
  <c r="E209" i="7"/>
  <c r="F209" i="7"/>
  <c r="G209" i="7"/>
  <c r="H209" i="7"/>
  <c r="D210" i="7"/>
  <c r="E210" i="7"/>
  <c r="F210" i="7"/>
  <c r="G210" i="7"/>
  <c r="H210" i="7"/>
  <c r="D211" i="7"/>
  <c r="E211" i="7"/>
  <c r="F211" i="7"/>
  <c r="G211" i="7"/>
  <c r="H211" i="7"/>
  <c r="D212" i="7"/>
  <c r="E212" i="7"/>
  <c r="F212" i="7"/>
  <c r="G212" i="7"/>
  <c r="H212" i="7"/>
  <c r="D213" i="7"/>
  <c r="E214" i="7"/>
  <c r="E215" i="7"/>
  <c r="D216" i="7"/>
  <c r="E216" i="7"/>
  <c r="F216" i="7"/>
  <c r="G216" i="7"/>
  <c r="H216" i="7"/>
  <c r="D217" i="7"/>
  <c r="E217" i="7"/>
  <c r="H217" i="7"/>
  <c r="D218" i="7"/>
  <c r="E218" i="7"/>
  <c r="F218" i="7"/>
  <c r="H218" i="7"/>
  <c r="D219" i="7"/>
  <c r="E219" i="7"/>
  <c r="F219" i="7"/>
  <c r="H219" i="7"/>
  <c r="D220" i="7"/>
  <c r="E220" i="7"/>
  <c r="F220" i="7"/>
  <c r="G220" i="7"/>
  <c r="H220" i="7"/>
  <c r="D221" i="7"/>
  <c r="E221" i="7"/>
  <c r="F221" i="7"/>
  <c r="H221" i="7"/>
  <c r="D222" i="7"/>
  <c r="E222" i="7"/>
  <c r="F222" i="7"/>
  <c r="H222" i="7"/>
  <c r="G223" i="7"/>
  <c r="D224" i="7"/>
  <c r="E224" i="7"/>
  <c r="F224" i="7"/>
  <c r="G224" i="7"/>
  <c r="H224" i="7"/>
  <c r="D225" i="7"/>
  <c r="E225" i="7"/>
  <c r="F225" i="7"/>
  <c r="H225" i="7"/>
  <c r="D226" i="7"/>
  <c r="E226" i="7"/>
  <c r="F226" i="7"/>
  <c r="H226" i="7"/>
  <c r="D227" i="7"/>
  <c r="E227" i="7"/>
  <c r="F227" i="7"/>
  <c r="G227" i="7"/>
  <c r="H227" i="7"/>
  <c r="D228" i="7"/>
  <c r="E228" i="7"/>
  <c r="F228" i="7"/>
  <c r="G228" i="7"/>
  <c r="H228" i="7"/>
  <c r="D229" i="7"/>
  <c r="E229" i="7"/>
  <c r="F229" i="7"/>
  <c r="H229" i="7"/>
  <c r="D230" i="7"/>
  <c r="E230" i="7"/>
  <c r="F230" i="7"/>
  <c r="H230" i="7"/>
  <c r="D231" i="7"/>
  <c r="E231" i="7"/>
  <c r="F231" i="7"/>
  <c r="G231" i="7"/>
  <c r="H231" i="7"/>
  <c r="D232" i="7"/>
  <c r="E232" i="7"/>
  <c r="F232" i="7"/>
  <c r="G232" i="7"/>
  <c r="H232" i="7"/>
  <c r="D233" i="7"/>
  <c r="E233" i="7"/>
  <c r="F233" i="7"/>
  <c r="G233" i="7"/>
  <c r="H233" i="7"/>
  <c r="D234" i="7"/>
  <c r="E234" i="7"/>
  <c r="F234" i="7"/>
  <c r="G234" i="7"/>
  <c r="H234" i="7"/>
  <c r="D235" i="7"/>
  <c r="E235" i="7"/>
  <c r="F235" i="7"/>
  <c r="G235" i="7"/>
  <c r="H235" i="7"/>
  <c r="D236" i="7"/>
  <c r="E236" i="7"/>
  <c r="F236" i="7"/>
  <c r="G236" i="7"/>
  <c r="H236" i="7"/>
  <c r="D237" i="7"/>
  <c r="E237" i="7"/>
  <c r="F237" i="7"/>
  <c r="G237" i="7"/>
  <c r="H237" i="7"/>
  <c r="D238" i="7"/>
  <c r="E238" i="7"/>
  <c r="F238" i="7"/>
  <c r="H238" i="7"/>
  <c r="D239" i="7"/>
  <c r="E239" i="7"/>
  <c r="F239" i="7"/>
  <c r="G239" i="7"/>
  <c r="H239" i="7"/>
  <c r="D240" i="7"/>
  <c r="E240" i="7"/>
  <c r="F240" i="7"/>
  <c r="G240" i="7"/>
  <c r="H240" i="7"/>
  <c r="D241" i="7"/>
  <c r="E241" i="7"/>
  <c r="F241" i="7"/>
  <c r="G241" i="7"/>
  <c r="H241" i="7"/>
  <c r="D242" i="7"/>
  <c r="E242" i="7"/>
  <c r="F242" i="7"/>
  <c r="G242" i="7"/>
  <c r="H242" i="7"/>
  <c r="D243" i="7"/>
  <c r="E243" i="7"/>
  <c r="F243" i="7"/>
  <c r="G243" i="7"/>
  <c r="H243" i="7"/>
  <c r="D244" i="7"/>
  <c r="E244" i="7"/>
  <c r="F244" i="7"/>
  <c r="G244" i="7"/>
  <c r="H244" i="7"/>
  <c r="D245" i="7"/>
  <c r="E245" i="7"/>
  <c r="F245" i="7"/>
  <c r="G245" i="7"/>
  <c r="H245" i="7"/>
  <c r="D246" i="7"/>
  <c r="E246" i="7"/>
  <c r="F246" i="7"/>
  <c r="G246" i="7"/>
  <c r="H246" i="7"/>
  <c r="D247" i="7"/>
  <c r="E247" i="7"/>
  <c r="F247" i="7"/>
  <c r="G247" i="7"/>
  <c r="H247" i="7"/>
  <c r="D248" i="7"/>
  <c r="E248" i="7"/>
  <c r="F248" i="7"/>
  <c r="G248" i="7"/>
  <c r="H248" i="7"/>
  <c r="D249" i="7"/>
  <c r="E249" i="7"/>
  <c r="F249" i="7"/>
  <c r="G249" i="7"/>
  <c r="H249" i="7"/>
  <c r="D250" i="7"/>
  <c r="E250" i="7"/>
  <c r="F250" i="7"/>
  <c r="G250" i="7"/>
  <c r="H250" i="7"/>
  <c r="D251" i="7"/>
  <c r="E251" i="7"/>
  <c r="F251" i="7"/>
  <c r="G251" i="7"/>
  <c r="H251" i="7"/>
  <c r="D252" i="7"/>
  <c r="E252" i="7"/>
  <c r="F252" i="7"/>
  <c r="G252" i="7"/>
  <c r="H252" i="7"/>
  <c r="D253" i="7"/>
  <c r="E253" i="7"/>
  <c r="F253" i="7"/>
  <c r="G253" i="7"/>
  <c r="H253" i="7"/>
  <c r="D254" i="7"/>
  <c r="E254" i="7"/>
  <c r="F254" i="7"/>
  <c r="G254" i="7"/>
  <c r="H254" i="7"/>
  <c r="D255" i="7"/>
  <c r="E255" i="7"/>
  <c r="F255" i="7"/>
  <c r="G255" i="7"/>
  <c r="H255" i="7"/>
  <c r="D256" i="7"/>
  <c r="E256" i="7"/>
  <c r="F256" i="7"/>
  <c r="G256" i="7"/>
  <c r="H256" i="7"/>
  <c r="D257" i="7"/>
  <c r="E257" i="7"/>
  <c r="F257" i="7"/>
  <c r="G257" i="7"/>
  <c r="H257" i="7"/>
  <c r="D258" i="7"/>
  <c r="E258" i="7"/>
  <c r="F258" i="7"/>
  <c r="G258" i="7"/>
  <c r="H258" i="7"/>
  <c r="D259" i="7"/>
  <c r="E259" i="7"/>
  <c r="F259" i="7"/>
  <c r="G259" i="7"/>
  <c r="H259" i="7"/>
  <c r="D260" i="7"/>
  <c r="E260" i="7"/>
  <c r="F260" i="7"/>
  <c r="G260" i="7"/>
  <c r="H260" i="7"/>
  <c r="D261" i="7"/>
  <c r="E261" i="7"/>
  <c r="F261" i="7"/>
  <c r="G261" i="7"/>
  <c r="H261" i="7"/>
  <c r="D262" i="7"/>
  <c r="E262" i="7"/>
  <c r="F262" i="7"/>
  <c r="G262" i="7"/>
  <c r="H262" i="7"/>
  <c r="D263" i="7"/>
  <c r="E263" i="7"/>
  <c r="F263" i="7"/>
  <c r="G263" i="7"/>
  <c r="H263" i="7"/>
  <c r="D264" i="7"/>
  <c r="E264" i="7"/>
  <c r="F264" i="7"/>
  <c r="G264" i="7"/>
  <c r="H264" i="7"/>
  <c r="D265" i="7"/>
  <c r="E265" i="7"/>
  <c r="F265" i="7"/>
  <c r="G265" i="7"/>
  <c r="H265" i="7"/>
  <c r="D266" i="7"/>
  <c r="E266" i="7"/>
  <c r="F266" i="7"/>
  <c r="G266" i="7"/>
  <c r="H266" i="7"/>
  <c r="D267" i="7"/>
  <c r="E267" i="7"/>
  <c r="F267" i="7"/>
  <c r="G267" i="7"/>
  <c r="H267" i="7"/>
  <c r="D268" i="7"/>
  <c r="E268" i="7"/>
  <c r="F268" i="7"/>
  <c r="G268" i="7"/>
  <c r="H268" i="7"/>
  <c r="D269" i="7"/>
  <c r="E269" i="7"/>
  <c r="F269" i="7"/>
  <c r="G269" i="7"/>
  <c r="H269" i="7"/>
  <c r="D270" i="7"/>
  <c r="E270" i="7"/>
  <c r="F270" i="7"/>
  <c r="G270" i="7"/>
  <c r="H270" i="7"/>
  <c r="D271" i="7"/>
  <c r="E271" i="7"/>
  <c r="F271" i="7"/>
  <c r="G271" i="7"/>
  <c r="H271" i="7"/>
  <c r="D272" i="7"/>
  <c r="E272" i="7"/>
  <c r="F272" i="7"/>
  <c r="G272" i="7"/>
  <c r="H272" i="7"/>
  <c r="D273" i="7"/>
  <c r="E273" i="7"/>
  <c r="F273" i="7"/>
  <c r="G273" i="7"/>
  <c r="H273" i="7"/>
  <c r="D274" i="7"/>
  <c r="E274" i="7"/>
  <c r="F274" i="7"/>
  <c r="G274" i="7"/>
  <c r="H274" i="7"/>
  <c r="D275" i="7"/>
  <c r="E275" i="7"/>
  <c r="F275" i="7"/>
  <c r="G275" i="7"/>
  <c r="H275" i="7"/>
  <c r="D276" i="7"/>
  <c r="E276" i="7"/>
  <c r="F276" i="7"/>
  <c r="G276" i="7"/>
  <c r="H276" i="7"/>
  <c r="D277" i="7"/>
  <c r="E277" i="7"/>
  <c r="F277" i="7"/>
  <c r="G277" i="7"/>
  <c r="H277" i="7"/>
  <c r="D278" i="7"/>
  <c r="E278" i="7"/>
  <c r="F278" i="7"/>
  <c r="G278" i="7"/>
  <c r="H278" i="7"/>
  <c r="D279" i="7"/>
  <c r="E279" i="7"/>
  <c r="F279" i="7"/>
  <c r="G279" i="7"/>
  <c r="H279" i="7"/>
  <c r="D280" i="7"/>
  <c r="E280" i="7"/>
  <c r="F280" i="7"/>
  <c r="G280" i="7"/>
  <c r="H280" i="7"/>
  <c r="D281" i="7"/>
  <c r="E281" i="7"/>
  <c r="F281" i="7"/>
  <c r="G281" i="7"/>
  <c r="H281" i="7"/>
  <c r="D282" i="7"/>
  <c r="E282" i="7"/>
  <c r="F282" i="7"/>
  <c r="H282" i="7"/>
  <c r="D283" i="7"/>
  <c r="E283" i="7"/>
  <c r="F283" i="7"/>
  <c r="G283" i="7"/>
  <c r="H283" i="7"/>
  <c r="D284" i="7"/>
  <c r="E284" i="7"/>
  <c r="F284" i="7"/>
  <c r="G284" i="7"/>
  <c r="H284" i="7"/>
  <c r="D285" i="7"/>
  <c r="E285" i="7"/>
  <c r="F285" i="7"/>
  <c r="G285" i="7"/>
  <c r="H285" i="7"/>
  <c r="D286" i="7"/>
  <c r="E286" i="7"/>
  <c r="F286" i="7"/>
  <c r="G286" i="7"/>
  <c r="H286" i="7"/>
  <c r="D287" i="7"/>
  <c r="E287" i="7"/>
  <c r="F287" i="7"/>
  <c r="G287" i="7"/>
  <c r="H287" i="7"/>
  <c r="D288" i="7"/>
  <c r="E288" i="7"/>
  <c r="F288" i="7"/>
  <c r="G288" i="7"/>
  <c r="H288" i="7"/>
  <c r="D289" i="7"/>
  <c r="E289" i="7"/>
  <c r="F289" i="7"/>
  <c r="G289" i="7"/>
  <c r="H289" i="7"/>
  <c r="D290" i="7"/>
  <c r="E290" i="7"/>
  <c r="F290" i="7"/>
  <c r="G290" i="7"/>
  <c r="H290" i="7"/>
  <c r="D291" i="7"/>
  <c r="E291" i="7"/>
  <c r="F291" i="7"/>
  <c r="G291" i="7"/>
  <c r="H291" i="7"/>
  <c r="D292" i="7"/>
  <c r="E292" i="7"/>
  <c r="F292" i="7"/>
  <c r="G292" i="7"/>
  <c r="H292" i="7"/>
  <c r="D293" i="7"/>
  <c r="E293" i="7"/>
  <c r="F293" i="7"/>
  <c r="G293" i="7"/>
  <c r="H293" i="7"/>
  <c r="D294" i="7"/>
  <c r="E294" i="7"/>
  <c r="F294" i="7"/>
  <c r="G294" i="7"/>
  <c r="H294" i="7"/>
  <c r="D295" i="7"/>
  <c r="E295" i="7"/>
  <c r="F295" i="7"/>
  <c r="G295" i="7"/>
  <c r="H295" i="7"/>
  <c r="D296" i="7"/>
  <c r="E296" i="7"/>
  <c r="F296" i="7"/>
  <c r="G296" i="7"/>
  <c r="H296" i="7"/>
  <c r="D297" i="7"/>
  <c r="E297" i="7"/>
  <c r="F297" i="7"/>
  <c r="G297" i="7"/>
  <c r="H297" i="7"/>
  <c r="D298" i="7"/>
  <c r="E298" i="7"/>
  <c r="F298" i="7"/>
  <c r="G298" i="7"/>
  <c r="H298" i="7"/>
  <c r="D299" i="7"/>
  <c r="E299" i="7"/>
  <c r="F299" i="7"/>
  <c r="G299" i="7"/>
  <c r="H299" i="7"/>
  <c r="D300" i="7"/>
  <c r="E300" i="7"/>
  <c r="F300" i="7"/>
  <c r="G300" i="7"/>
  <c r="H300" i="7"/>
  <c r="D301" i="7"/>
  <c r="E301" i="7"/>
  <c r="F301" i="7"/>
  <c r="G301" i="7"/>
  <c r="H301" i="7"/>
  <c r="D302" i="7"/>
  <c r="E302" i="7"/>
  <c r="F302" i="7"/>
  <c r="G302" i="7"/>
  <c r="H302" i="7"/>
  <c r="D304" i="7"/>
  <c r="E304" i="7"/>
  <c r="F304" i="7"/>
  <c r="G304" i="7"/>
  <c r="H304" i="7"/>
  <c r="D305" i="7"/>
  <c r="E305" i="7"/>
  <c r="F305" i="7"/>
  <c r="G305" i="7"/>
  <c r="H305" i="7"/>
  <c r="D306" i="7"/>
  <c r="E306" i="7"/>
  <c r="F306" i="7"/>
  <c r="G306" i="7"/>
  <c r="H306" i="7"/>
  <c r="D307" i="7"/>
  <c r="E307" i="7"/>
  <c r="F307" i="7"/>
  <c r="G307" i="7"/>
  <c r="H307" i="7"/>
  <c r="D308" i="7"/>
  <c r="E308" i="7"/>
  <c r="F308" i="7"/>
  <c r="G308" i="7"/>
  <c r="H308" i="7"/>
  <c r="D309" i="7"/>
  <c r="E309" i="7"/>
  <c r="F309" i="7"/>
  <c r="G309" i="7"/>
  <c r="H309" i="7"/>
  <c r="D310" i="7"/>
  <c r="E310" i="7"/>
  <c r="F310" i="7"/>
  <c r="G310" i="7"/>
  <c r="H310" i="7"/>
  <c r="D311" i="7"/>
  <c r="E311" i="7"/>
  <c r="F311" i="7"/>
  <c r="G311" i="7"/>
  <c r="H311" i="7"/>
  <c r="D312" i="7"/>
  <c r="E312" i="7"/>
  <c r="F312" i="7"/>
  <c r="G312" i="7"/>
  <c r="H312" i="7"/>
  <c r="D313" i="7"/>
  <c r="E313" i="7"/>
  <c r="F313" i="7"/>
  <c r="G313" i="7"/>
  <c r="H313" i="7"/>
  <c r="D314" i="7"/>
  <c r="E314" i="7"/>
  <c r="F314" i="7"/>
  <c r="G314" i="7"/>
  <c r="H314" i="7"/>
  <c r="D315" i="7"/>
  <c r="E315" i="7"/>
  <c r="F315" i="7"/>
  <c r="G315" i="7"/>
  <c r="H315" i="7"/>
  <c r="D316" i="7"/>
  <c r="E316" i="7"/>
  <c r="F316" i="7"/>
  <c r="G316" i="7"/>
  <c r="H316" i="7"/>
  <c r="E317" i="7"/>
  <c r="H317" i="7"/>
  <c r="D318" i="7"/>
  <c r="E318" i="7"/>
  <c r="F318" i="7"/>
  <c r="G318" i="7"/>
  <c r="H318" i="7"/>
  <c r="D319" i="7"/>
  <c r="E319" i="7"/>
  <c r="F319" i="7"/>
  <c r="G319" i="7"/>
  <c r="H319" i="7"/>
  <c r="D320" i="7"/>
  <c r="E320" i="7"/>
  <c r="F320" i="7"/>
  <c r="G320" i="7"/>
  <c r="H320" i="7"/>
  <c r="D321" i="7"/>
  <c r="E321" i="7"/>
  <c r="F321" i="7"/>
  <c r="G321" i="7"/>
  <c r="H321" i="7"/>
  <c r="D322" i="7"/>
  <c r="E322" i="7"/>
  <c r="F322" i="7"/>
  <c r="G322" i="7"/>
  <c r="H322" i="7"/>
  <c r="D323" i="7"/>
  <c r="D324" i="7"/>
  <c r="E324" i="7"/>
  <c r="F324" i="7"/>
  <c r="G324" i="7"/>
  <c r="H324" i="7"/>
  <c r="D325" i="7"/>
  <c r="E325" i="7"/>
  <c r="F325" i="7"/>
  <c r="G325" i="7"/>
  <c r="H325" i="7"/>
  <c r="D326" i="7"/>
  <c r="E326" i="7"/>
  <c r="F326" i="7"/>
  <c r="G326" i="7"/>
  <c r="H326" i="7"/>
  <c r="D327" i="7"/>
  <c r="E327" i="7"/>
  <c r="F327" i="7"/>
  <c r="G327" i="7"/>
  <c r="H327" i="7"/>
  <c r="E328" i="7"/>
  <c r="G328" i="7"/>
  <c r="H328" i="7"/>
  <c r="E329" i="7"/>
  <c r="G329" i="7"/>
  <c r="H329" i="7"/>
  <c r="D330" i="7"/>
  <c r="E330" i="7"/>
  <c r="F330" i="7"/>
  <c r="G330" i="7"/>
  <c r="H330" i="7"/>
  <c r="D331" i="7"/>
  <c r="E331" i="7"/>
  <c r="F331" i="7"/>
  <c r="G331" i="7"/>
  <c r="H331" i="7"/>
  <c r="D332" i="7"/>
  <c r="E332" i="7"/>
  <c r="F332" i="7"/>
  <c r="G332" i="7"/>
  <c r="H332" i="7"/>
  <c r="D333" i="7"/>
  <c r="E333" i="7"/>
  <c r="F333" i="7"/>
  <c r="G333" i="7"/>
  <c r="H333" i="7"/>
  <c r="D334" i="7"/>
  <c r="E334" i="7"/>
  <c r="F334" i="7"/>
  <c r="G334" i="7"/>
  <c r="H334" i="7"/>
  <c r="D335" i="7"/>
  <c r="E335" i="7"/>
  <c r="F335" i="7"/>
  <c r="G335" i="7"/>
  <c r="H335" i="7"/>
  <c r="D336" i="7"/>
  <c r="E336" i="7"/>
  <c r="F336" i="7"/>
  <c r="G336" i="7"/>
  <c r="H336" i="7"/>
  <c r="D337" i="7"/>
  <c r="E337" i="7"/>
  <c r="F337" i="7"/>
  <c r="G337" i="7"/>
  <c r="H337" i="7"/>
  <c r="D338" i="7"/>
  <c r="E338" i="7"/>
  <c r="F338" i="7"/>
  <c r="G338" i="7"/>
  <c r="H338" i="7"/>
  <c r="D339" i="7"/>
  <c r="E339" i="7"/>
  <c r="F339" i="7"/>
  <c r="G339" i="7"/>
  <c r="H339" i="7"/>
  <c r="D340" i="7"/>
  <c r="E340" i="7"/>
  <c r="F340" i="7"/>
  <c r="G340" i="7"/>
  <c r="H340" i="7"/>
  <c r="D341" i="7"/>
  <c r="E341" i="7"/>
  <c r="F341" i="7"/>
  <c r="G341" i="7"/>
  <c r="H341" i="7"/>
  <c r="D342" i="7"/>
  <c r="E342" i="7"/>
  <c r="F342" i="7"/>
  <c r="G342" i="7"/>
  <c r="H342" i="7"/>
  <c r="D343" i="7"/>
  <c r="E343" i="7"/>
  <c r="F343" i="7"/>
  <c r="G343" i="7"/>
  <c r="H343" i="7"/>
  <c r="D344" i="7"/>
  <c r="D345" i="7"/>
  <c r="E345" i="7"/>
  <c r="F345" i="7"/>
  <c r="G345" i="7"/>
  <c r="H345" i="7"/>
  <c r="D346" i="7"/>
  <c r="E346" i="7"/>
  <c r="F346" i="7"/>
  <c r="G346" i="7"/>
  <c r="H346" i="7"/>
  <c r="D347" i="7"/>
  <c r="E347" i="7"/>
  <c r="F347" i="7"/>
  <c r="G347" i="7"/>
  <c r="H347" i="7"/>
  <c r="D348" i="7"/>
  <c r="E348" i="7"/>
  <c r="F348" i="7"/>
  <c r="G348" i="7"/>
  <c r="H348" i="7"/>
  <c r="D349" i="7"/>
  <c r="E349" i="7"/>
  <c r="F349" i="7"/>
  <c r="G349" i="7"/>
  <c r="H349" i="7"/>
  <c r="D350" i="7"/>
  <c r="E350" i="7"/>
  <c r="F350" i="7"/>
  <c r="G350" i="7"/>
  <c r="H350" i="7"/>
  <c r="D351" i="7"/>
  <c r="E351" i="7"/>
  <c r="F351" i="7"/>
  <c r="G351" i="7"/>
  <c r="H351" i="7"/>
  <c r="H352" i="7"/>
  <c r="F353" i="7"/>
  <c r="F354" i="7"/>
  <c r="E355" i="7"/>
  <c r="E356" i="7"/>
  <c r="E357" i="7"/>
  <c r="D358" i="7"/>
  <c r="D359" i="7"/>
  <c r="D360" i="7"/>
  <c r="G361" i="7"/>
  <c r="H4" i="7"/>
  <c r="G4" i="7"/>
  <c r="F4" i="7"/>
  <c r="E4" i="7"/>
  <c r="D4" i="7"/>
  <c r="I6" i="6"/>
  <c r="E348" i="6"/>
  <c r="D348" i="6"/>
  <c r="I347" i="6"/>
  <c r="G347" i="6"/>
  <c r="F347" i="6"/>
  <c r="H347" i="6" s="1"/>
  <c r="I346" i="6"/>
  <c r="G346" i="6"/>
  <c r="F346" i="6"/>
  <c r="I345" i="6"/>
  <c r="G345" i="6"/>
  <c r="F345" i="6"/>
  <c r="H345" i="6" s="1"/>
  <c r="I344" i="6"/>
  <c r="G344" i="6"/>
  <c r="F344" i="6"/>
  <c r="I343" i="6"/>
  <c r="G343" i="6"/>
  <c r="F343" i="6"/>
  <c r="H343" i="6" s="1"/>
  <c r="I342" i="6"/>
  <c r="G342" i="6"/>
  <c r="F342" i="6"/>
  <c r="H342" i="6" s="1"/>
  <c r="I341" i="6"/>
  <c r="G341" i="6"/>
  <c r="F341" i="6"/>
  <c r="H341" i="6" s="1"/>
  <c r="I340" i="6"/>
  <c r="G340" i="6"/>
  <c r="F340" i="6"/>
  <c r="I339" i="6"/>
  <c r="G339" i="6"/>
  <c r="F339" i="6"/>
  <c r="H339" i="6" s="1"/>
  <c r="I338" i="6"/>
  <c r="G338" i="6"/>
  <c r="F338" i="6"/>
  <c r="H338" i="6" s="1"/>
  <c r="I337" i="6"/>
  <c r="G337" i="6"/>
  <c r="F337" i="6"/>
  <c r="H337" i="6" s="1"/>
  <c r="I336" i="6"/>
  <c r="G336" i="6"/>
  <c r="F336" i="6"/>
  <c r="I335" i="6"/>
  <c r="G335" i="6"/>
  <c r="F335" i="6"/>
  <c r="H335" i="6" s="1"/>
  <c r="I334" i="6"/>
  <c r="G334" i="6"/>
  <c r="F334" i="6"/>
  <c r="H334" i="6" s="1"/>
  <c r="I333" i="6"/>
  <c r="G333" i="6"/>
  <c r="F333" i="6"/>
  <c r="H333" i="6" s="1"/>
  <c r="I332" i="6"/>
  <c r="G332" i="6"/>
  <c r="F332" i="6"/>
  <c r="I331" i="6"/>
  <c r="G331" i="6"/>
  <c r="F331" i="6"/>
  <c r="H331" i="6" s="1"/>
  <c r="I330" i="6"/>
  <c r="G330" i="6"/>
  <c r="F330" i="6"/>
  <c r="H330" i="6" s="1"/>
  <c r="I329" i="6"/>
  <c r="G329" i="6"/>
  <c r="F329" i="6"/>
  <c r="H329" i="6" s="1"/>
  <c r="I328" i="6"/>
  <c r="G328" i="6"/>
  <c r="F328" i="6"/>
  <c r="I327" i="6"/>
  <c r="G327" i="6"/>
  <c r="F327" i="6"/>
  <c r="H327" i="6" s="1"/>
  <c r="I326" i="6"/>
  <c r="G326" i="6"/>
  <c r="F326" i="6"/>
  <c r="H326" i="6" s="1"/>
  <c r="I325" i="6"/>
  <c r="G325" i="6"/>
  <c r="F325" i="6"/>
  <c r="H325" i="6" s="1"/>
  <c r="I324" i="6"/>
  <c r="G324" i="6"/>
  <c r="F324" i="6"/>
  <c r="I323" i="6"/>
  <c r="G323" i="6"/>
  <c r="F323" i="6"/>
  <c r="H323" i="6" s="1"/>
  <c r="I322" i="6"/>
  <c r="G322" i="6"/>
  <c r="F322" i="6"/>
  <c r="H322" i="6" s="1"/>
  <c r="I321" i="6"/>
  <c r="G321" i="6"/>
  <c r="F321" i="6"/>
  <c r="H321" i="6" s="1"/>
  <c r="I320" i="6"/>
  <c r="G320" i="6"/>
  <c r="F320" i="6"/>
  <c r="H320" i="6" s="1"/>
  <c r="I319" i="6"/>
  <c r="G319" i="6"/>
  <c r="F319" i="6"/>
  <c r="H319" i="6" s="1"/>
  <c r="I318" i="6"/>
  <c r="G318" i="6"/>
  <c r="F318" i="6"/>
  <c r="H318" i="6" s="1"/>
  <c r="I317" i="6"/>
  <c r="G317" i="6"/>
  <c r="F317" i="6"/>
  <c r="H317" i="6" s="1"/>
  <c r="I316" i="6"/>
  <c r="G316" i="6"/>
  <c r="F316" i="6"/>
  <c r="H316" i="6" s="1"/>
  <c r="I315" i="6"/>
  <c r="G315" i="6"/>
  <c r="F315" i="6"/>
  <c r="I314" i="6"/>
  <c r="G314" i="6"/>
  <c r="F314" i="6"/>
  <c r="H314" i="6" s="1"/>
  <c r="I313" i="6"/>
  <c r="G313" i="6"/>
  <c r="F313" i="6"/>
  <c r="H313" i="6" s="1"/>
  <c r="I312" i="6"/>
  <c r="G312" i="6"/>
  <c r="F312" i="6"/>
  <c r="H312" i="6" s="1"/>
  <c r="I311" i="6"/>
  <c r="G311" i="6"/>
  <c r="F311" i="6"/>
  <c r="H311" i="6" s="1"/>
  <c r="I310" i="6"/>
  <c r="G310" i="6"/>
  <c r="F310" i="6"/>
  <c r="H310" i="6" s="1"/>
  <c r="I309" i="6"/>
  <c r="G309" i="6"/>
  <c r="F309" i="6"/>
  <c r="H309" i="6" s="1"/>
  <c r="I308" i="6"/>
  <c r="G308" i="6"/>
  <c r="F308" i="6"/>
  <c r="H308" i="6" s="1"/>
  <c r="I307" i="6"/>
  <c r="G307" i="6"/>
  <c r="F307" i="6"/>
  <c r="H307" i="6" s="1"/>
  <c r="I306" i="6"/>
  <c r="G306" i="6"/>
  <c r="F306" i="6"/>
  <c r="H306" i="6" s="1"/>
  <c r="I305" i="6"/>
  <c r="G305" i="6"/>
  <c r="F305" i="6"/>
  <c r="H305" i="6" s="1"/>
  <c r="I304" i="6"/>
  <c r="G304" i="6"/>
  <c r="F304" i="6"/>
  <c r="H304" i="6" s="1"/>
  <c r="I303" i="6"/>
  <c r="G303" i="6"/>
  <c r="F303" i="6"/>
  <c r="H303" i="6" s="1"/>
  <c r="I302" i="6"/>
  <c r="G302" i="6"/>
  <c r="F302" i="6"/>
  <c r="H302" i="6" s="1"/>
  <c r="I301" i="6"/>
  <c r="G301" i="6"/>
  <c r="F301" i="6"/>
  <c r="H301" i="6" s="1"/>
  <c r="I300" i="6"/>
  <c r="G300" i="6"/>
  <c r="F300" i="6"/>
  <c r="H300" i="6" s="1"/>
  <c r="I299" i="6"/>
  <c r="G299" i="6"/>
  <c r="F299" i="6"/>
  <c r="H299" i="6" s="1"/>
  <c r="I298" i="6"/>
  <c r="G298" i="6"/>
  <c r="F298" i="6"/>
  <c r="H298" i="6" s="1"/>
  <c r="I297" i="6"/>
  <c r="G297" i="6"/>
  <c r="F297" i="6"/>
  <c r="H297" i="6" s="1"/>
  <c r="I296" i="6"/>
  <c r="G296" i="6"/>
  <c r="F296" i="6"/>
  <c r="H296" i="6" s="1"/>
  <c r="I295" i="6"/>
  <c r="G295" i="6"/>
  <c r="F295" i="6"/>
  <c r="H295" i="6" s="1"/>
  <c r="I294" i="6"/>
  <c r="G294" i="6"/>
  <c r="F294" i="6"/>
  <c r="H294" i="6" s="1"/>
  <c r="I293" i="6"/>
  <c r="G293" i="6"/>
  <c r="F293" i="6"/>
  <c r="H293" i="6" s="1"/>
  <c r="I292" i="6"/>
  <c r="G292" i="6"/>
  <c r="F292" i="6"/>
  <c r="H292" i="6" s="1"/>
  <c r="I291" i="6"/>
  <c r="G291" i="6"/>
  <c r="F291" i="6"/>
  <c r="H291" i="6" s="1"/>
  <c r="I290" i="6"/>
  <c r="G290" i="6"/>
  <c r="F290" i="6"/>
  <c r="H290" i="6" s="1"/>
  <c r="I289" i="6"/>
  <c r="G289" i="6"/>
  <c r="F289" i="6"/>
  <c r="H289" i="6" s="1"/>
  <c r="I288" i="6"/>
  <c r="G288" i="6"/>
  <c r="F288" i="6"/>
  <c r="H288" i="6" s="1"/>
  <c r="I287" i="6"/>
  <c r="G287" i="6"/>
  <c r="F287" i="6"/>
  <c r="H287" i="6" s="1"/>
  <c r="I286" i="6"/>
  <c r="G286" i="6"/>
  <c r="F286" i="6"/>
  <c r="H286" i="6" s="1"/>
  <c r="I285" i="6"/>
  <c r="G285" i="6"/>
  <c r="F285" i="6"/>
  <c r="H285" i="6" s="1"/>
  <c r="I284" i="6"/>
  <c r="G284" i="6"/>
  <c r="F284" i="6"/>
  <c r="H284" i="6" s="1"/>
  <c r="I283" i="6"/>
  <c r="G283" i="6"/>
  <c r="F283" i="6"/>
  <c r="H283" i="6" s="1"/>
  <c r="I282" i="6"/>
  <c r="G282" i="6"/>
  <c r="F282" i="6"/>
  <c r="H282" i="6" s="1"/>
  <c r="I281" i="6"/>
  <c r="G281" i="6"/>
  <c r="F281" i="6"/>
  <c r="H281" i="6" s="1"/>
  <c r="I280" i="6"/>
  <c r="G280" i="6"/>
  <c r="F280" i="6"/>
  <c r="H280" i="6" s="1"/>
  <c r="I279" i="6"/>
  <c r="G279" i="6"/>
  <c r="F279" i="6"/>
  <c r="H279" i="6" s="1"/>
  <c r="I278" i="6"/>
  <c r="G278" i="6"/>
  <c r="F278" i="6"/>
  <c r="H278" i="6" s="1"/>
  <c r="I277" i="6"/>
  <c r="G277" i="6"/>
  <c r="F277" i="6"/>
  <c r="H277" i="6" s="1"/>
  <c r="I276" i="6"/>
  <c r="G276" i="6"/>
  <c r="F276" i="6"/>
  <c r="H276" i="6" s="1"/>
  <c r="I275" i="6"/>
  <c r="G275" i="6"/>
  <c r="F275" i="6"/>
  <c r="H275" i="6" s="1"/>
  <c r="I274" i="6"/>
  <c r="G274" i="6"/>
  <c r="F274" i="6"/>
  <c r="H274" i="6" s="1"/>
  <c r="I273" i="6"/>
  <c r="G273" i="6"/>
  <c r="F273" i="6"/>
  <c r="H273" i="6" s="1"/>
  <c r="I272" i="6"/>
  <c r="G272" i="6"/>
  <c r="F272" i="6"/>
  <c r="H272" i="6" s="1"/>
  <c r="I271" i="6"/>
  <c r="G271" i="6"/>
  <c r="F271" i="6"/>
  <c r="H271" i="6" s="1"/>
  <c r="I270" i="6"/>
  <c r="G270" i="6"/>
  <c r="F270" i="6"/>
  <c r="H270" i="6" s="1"/>
  <c r="I269" i="6"/>
  <c r="G269" i="6"/>
  <c r="F269" i="6"/>
  <c r="H269" i="6" s="1"/>
  <c r="I268" i="6"/>
  <c r="G268" i="6"/>
  <c r="F268" i="6"/>
  <c r="H268" i="6" s="1"/>
  <c r="I267" i="6"/>
  <c r="G267" i="6"/>
  <c r="F267" i="6"/>
  <c r="H267" i="6" s="1"/>
  <c r="I266" i="6"/>
  <c r="G266" i="6"/>
  <c r="F266" i="6"/>
  <c r="H266" i="6" s="1"/>
  <c r="I265" i="6"/>
  <c r="G265" i="6"/>
  <c r="F265" i="6"/>
  <c r="H265" i="6" s="1"/>
  <c r="I264" i="6"/>
  <c r="G264" i="6"/>
  <c r="F264" i="6"/>
  <c r="H264" i="6" s="1"/>
  <c r="I263" i="6"/>
  <c r="G263" i="6"/>
  <c r="F263" i="6"/>
  <c r="H263" i="6" s="1"/>
  <c r="I262" i="6"/>
  <c r="G262" i="6"/>
  <c r="F262" i="6"/>
  <c r="H262" i="6" s="1"/>
  <c r="I261" i="6"/>
  <c r="G261" i="6"/>
  <c r="F261" i="6"/>
  <c r="H261" i="6" s="1"/>
  <c r="I260" i="6"/>
  <c r="G260" i="6"/>
  <c r="F260" i="6"/>
  <c r="H260" i="6" s="1"/>
  <c r="I259" i="6"/>
  <c r="G259" i="6"/>
  <c r="F259" i="6"/>
  <c r="H259" i="6" s="1"/>
  <c r="I258" i="6"/>
  <c r="G258" i="6"/>
  <c r="F258" i="6"/>
  <c r="H258" i="6" s="1"/>
  <c r="I257" i="6"/>
  <c r="G257" i="6"/>
  <c r="F257" i="6"/>
  <c r="H257" i="6" s="1"/>
  <c r="I256" i="6"/>
  <c r="G256" i="6"/>
  <c r="F256" i="6"/>
  <c r="H256" i="6" s="1"/>
  <c r="I255" i="6"/>
  <c r="G255" i="6"/>
  <c r="F255" i="6"/>
  <c r="H255" i="6" s="1"/>
  <c r="I254" i="6"/>
  <c r="G254" i="6"/>
  <c r="F254" i="6"/>
  <c r="H254" i="6" s="1"/>
  <c r="I253" i="6"/>
  <c r="G253" i="6"/>
  <c r="F253" i="6"/>
  <c r="H253" i="6" s="1"/>
  <c r="I252" i="6"/>
  <c r="G252" i="6"/>
  <c r="F252" i="6"/>
  <c r="H252" i="6" s="1"/>
  <c r="I251" i="6"/>
  <c r="G251" i="6"/>
  <c r="F251" i="6"/>
  <c r="I250" i="6"/>
  <c r="G250" i="6"/>
  <c r="F250" i="6"/>
  <c r="H250" i="6" s="1"/>
  <c r="I249" i="6"/>
  <c r="G249" i="6"/>
  <c r="F249" i="6"/>
  <c r="H249" i="6" s="1"/>
  <c r="I248" i="6"/>
  <c r="G248" i="6"/>
  <c r="F248" i="6"/>
  <c r="H248" i="6" s="1"/>
  <c r="I247" i="6"/>
  <c r="G247" i="6"/>
  <c r="F247" i="6"/>
  <c r="H247" i="6" s="1"/>
  <c r="I246" i="6"/>
  <c r="G246" i="6"/>
  <c r="F246" i="6"/>
  <c r="H246" i="6" s="1"/>
  <c r="I245" i="6"/>
  <c r="G245" i="6"/>
  <c r="F245" i="6"/>
  <c r="H245" i="6" s="1"/>
  <c r="I244" i="6"/>
  <c r="G244" i="6"/>
  <c r="F244" i="6"/>
  <c r="H244" i="6" s="1"/>
  <c r="I243" i="6"/>
  <c r="G243" i="6"/>
  <c r="F243" i="6"/>
  <c r="H243" i="6" s="1"/>
  <c r="I242" i="6"/>
  <c r="G242" i="6"/>
  <c r="F242" i="6"/>
  <c r="H242" i="6" s="1"/>
  <c r="I241" i="6"/>
  <c r="G241" i="6"/>
  <c r="F241" i="6"/>
  <c r="H241" i="6" s="1"/>
  <c r="I240" i="6"/>
  <c r="G240" i="6"/>
  <c r="F240" i="6"/>
  <c r="H240" i="6" s="1"/>
  <c r="I239" i="6"/>
  <c r="G239" i="6"/>
  <c r="F239" i="6"/>
  <c r="H239" i="6" s="1"/>
  <c r="I238" i="6"/>
  <c r="G238" i="6"/>
  <c r="F238" i="6"/>
  <c r="H238" i="6" s="1"/>
  <c r="I237" i="6"/>
  <c r="G237" i="6"/>
  <c r="F237" i="6"/>
  <c r="H237" i="6" s="1"/>
  <c r="I236" i="6"/>
  <c r="G236" i="6"/>
  <c r="F236" i="6"/>
  <c r="H236" i="6" s="1"/>
  <c r="I235" i="6"/>
  <c r="G235" i="6"/>
  <c r="F235" i="6"/>
  <c r="H235" i="6" s="1"/>
  <c r="I234" i="6"/>
  <c r="G234" i="6"/>
  <c r="F234" i="6"/>
  <c r="H234" i="6" s="1"/>
  <c r="I233" i="6"/>
  <c r="G233" i="6"/>
  <c r="F233" i="6"/>
  <c r="H233" i="6" s="1"/>
  <c r="I232" i="6"/>
  <c r="G232" i="6"/>
  <c r="F232" i="6"/>
  <c r="H232" i="6" s="1"/>
  <c r="I231" i="6"/>
  <c r="G231" i="6"/>
  <c r="F231" i="6"/>
  <c r="H231" i="6" s="1"/>
  <c r="I230" i="6"/>
  <c r="G230" i="6"/>
  <c r="F230" i="6"/>
  <c r="H230" i="6" s="1"/>
  <c r="I229" i="6"/>
  <c r="G229" i="6"/>
  <c r="F229" i="6"/>
  <c r="H229" i="6" s="1"/>
  <c r="I228" i="6"/>
  <c r="G228" i="6"/>
  <c r="F228" i="6"/>
  <c r="H228" i="6" s="1"/>
  <c r="I227" i="6"/>
  <c r="G227" i="6"/>
  <c r="F227" i="6"/>
  <c r="H227" i="6" s="1"/>
  <c r="I226" i="6"/>
  <c r="G226" i="6"/>
  <c r="F226" i="6"/>
  <c r="H226" i="6" s="1"/>
  <c r="I225" i="6"/>
  <c r="G225" i="6"/>
  <c r="F225" i="6"/>
  <c r="H225" i="6" s="1"/>
  <c r="I224" i="6"/>
  <c r="G224" i="6"/>
  <c r="F224" i="6"/>
  <c r="H224" i="6" s="1"/>
  <c r="I223" i="6"/>
  <c r="G223" i="6"/>
  <c r="F223" i="6"/>
  <c r="H223" i="6" s="1"/>
  <c r="I222" i="6"/>
  <c r="G222" i="6"/>
  <c r="F222" i="6"/>
  <c r="H222" i="6" s="1"/>
  <c r="I221" i="6"/>
  <c r="G221" i="6"/>
  <c r="F221" i="6"/>
  <c r="H221" i="6" s="1"/>
  <c r="I220" i="6"/>
  <c r="G220" i="6"/>
  <c r="F220" i="6"/>
  <c r="H220" i="6" s="1"/>
  <c r="I219" i="6"/>
  <c r="G219" i="6"/>
  <c r="F219" i="6"/>
  <c r="H219" i="6" s="1"/>
  <c r="I218" i="6"/>
  <c r="G218" i="6"/>
  <c r="F218" i="6"/>
  <c r="H218" i="6" s="1"/>
  <c r="I217" i="6"/>
  <c r="G217" i="6"/>
  <c r="F217" i="6"/>
  <c r="H217" i="6" s="1"/>
  <c r="I216" i="6"/>
  <c r="G216" i="6"/>
  <c r="F216" i="6"/>
  <c r="H216" i="6" s="1"/>
  <c r="I215" i="6"/>
  <c r="G215" i="6"/>
  <c r="F215" i="6"/>
  <c r="H215" i="6" s="1"/>
  <c r="I214" i="6"/>
  <c r="G214" i="6"/>
  <c r="F214" i="6"/>
  <c r="H214" i="6" s="1"/>
  <c r="I213" i="6"/>
  <c r="G213" i="6"/>
  <c r="F213" i="6"/>
  <c r="H213" i="6" s="1"/>
  <c r="I212" i="6"/>
  <c r="G212" i="6"/>
  <c r="F212" i="6"/>
  <c r="H212" i="6" s="1"/>
  <c r="I211" i="6"/>
  <c r="G211" i="6"/>
  <c r="F211" i="6"/>
  <c r="H211" i="6" s="1"/>
  <c r="I210" i="6"/>
  <c r="G210" i="6"/>
  <c r="F210" i="6"/>
  <c r="H210" i="6" s="1"/>
  <c r="I209" i="6"/>
  <c r="G209" i="6"/>
  <c r="F209" i="6"/>
  <c r="H209" i="6" s="1"/>
  <c r="I208" i="6"/>
  <c r="G208" i="6"/>
  <c r="F208" i="6"/>
  <c r="H208" i="6" s="1"/>
  <c r="I207" i="6"/>
  <c r="G207" i="6"/>
  <c r="F207" i="6"/>
  <c r="H207" i="6" s="1"/>
  <c r="I206" i="6"/>
  <c r="G206" i="6"/>
  <c r="F206" i="6"/>
  <c r="H206" i="6" s="1"/>
  <c r="I205" i="6"/>
  <c r="G205" i="6"/>
  <c r="F205" i="6"/>
  <c r="H205" i="6" s="1"/>
  <c r="I204" i="6"/>
  <c r="G204" i="6"/>
  <c r="F204" i="6"/>
  <c r="H204" i="6" s="1"/>
  <c r="I203" i="6"/>
  <c r="G203" i="6"/>
  <c r="F203" i="6"/>
  <c r="H203" i="6" s="1"/>
  <c r="I202" i="6"/>
  <c r="G202" i="6"/>
  <c r="F202" i="6"/>
  <c r="H202" i="6" s="1"/>
  <c r="I201" i="6"/>
  <c r="G201" i="6"/>
  <c r="F201" i="6"/>
  <c r="H201" i="6" s="1"/>
  <c r="I200" i="6"/>
  <c r="G200" i="6"/>
  <c r="F200" i="6"/>
  <c r="H200" i="6" s="1"/>
  <c r="I199" i="6"/>
  <c r="G199" i="6"/>
  <c r="F199" i="6"/>
  <c r="I198" i="6"/>
  <c r="G198" i="6"/>
  <c r="F198" i="6"/>
  <c r="H198" i="6" s="1"/>
  <c r="I197" i="6"/>
  <c r="G197" i="6"/>
  <c r="F197" i="6"/>
  <c r="H197" i="6" s="1"/>
  <c r="I196" i="6"/>
  <c r="G196" i="6"/>
  <c r="F196" i="6"/>
  <c r="H196" i="6" s="1"/>
  <c r="I195" i="6"/>
  <c r="G195" i="6"/>
  <c r="F195" i="6"/>
  <c r="H195" i="6" s="1"/>
  <c r="I194" i="6"/>
  <c r="G194" i="6"/>
  <c r="F194" i="6"/>
  <c r="H194" i="6" s="1"/>
  <c r="I193" i="6"/>
  <c r="G193" i="6"/>
  <c r="F193" i="6"/>
  <c r="H193" i="6" s="1"/>
  <c r="I192" i="6"/>
  <c r="G192" i="6"/>
  <c r="F192" i="6"/>
  <c r="H192" i="6" s="1"/>
  <c r="I191" i="6"/>
  <c r="G191" i="6"/>
  <c r="F191" i="6"/>
  <c r="H191" i="6" s="1"/>
  <c r="I190" i="6"/>
  <c r="G190" i="6"/>
  <c r="F190" i="6"/>
  <c r="H190" i="6" s="1"/>
  <c r="I189" i="6"/>
  <c r="G189" i="6"/>
  <c r="F189" i="6"/>
  <c r="H189" i="6" s="1"/>
  <c r="I188" i="6"/>
  <c r="G188" i="6"/>
  <c r="F188" i="6"/>
  <c r="H188" i="6" s="1"/>
  <c r="I187" i="6"/>
  <c r="G187" i="6"/>
  <c r="F187" i="6"/>
  <c r="H187" i="6" s="1"/>
  <c r="I186" i="6"/>
  <c r="G186" i="6"/>
  <c r="F186" i="6"/>
  <c r="H186" i="6" s="1"/>
  <c r="I185" i="6"/>
  <c r="G185" i="6"/>
  <c r="F185" i="6"/>
  <c r="H185" i="6" s="1"/>
  <c r="I184" i="6"/>
  <c r="G184" i="6"/>
  <c r="F184" i="6"/>
  <c r="H184" i="6" s="1"/>
  <c r="I183" i="6"/>
  <c r="G183" i="6"/>
  <c r="F183" i="6"/>
  <c r="H183" i="6" s="1"/>
  <c r="I182" i="6"/>
  <c r="G182" i="6"/>
  <c r="F182" i="6"/>
  <c r="H182" i="6" s="1"/>
  <c r="I181" i="6"/>
  <c r="G181" i="6"/>
  <c r="F181" i="6"/>
  <c r="H181" i="6" s="1"/>
  <c r="I180" i="6"/>
  <c r="G180" i="6"/>
  <c r="F180" i="6"/>
  <c r="H180" i="6" s="1"/>
  <c r="I179" i="6"/>
  <c r="G179" i="6"/>
  <c r="F179" i="6"/>
  <c r="H179" i="6" s="1"/>
  <c r="I178" i="6"/>
  <c r="G178" i="6"/>
  <c r="F178" i="6"/>
  <c r="H178" i="6" s="1"/>
  <c r="I177" i="6"/>
  <c r="G177" i="6"/>
  <c r="F177" i="6"/>
  <c r="H177" i="6" s="1"/>
  <c r="I176" i="6"/>
  <c r="G176" i="6"/>
  <c r="F176" i="6"/>
  <c r="H176" i="6" s="1"/>
  <c r="I175" i="6"/>
  <c r="G175" i="6"/>
  <c r="F175" i="6"/>
  <c r="H175" i="6" s="1"/>
  <c r="I174" i="6"/>
  <c r="G174" i="6"/>
  <c r="F174" i="6"/>
  <c r="H174" i="6" s="1"/>
  <c r="I173" i="6"/>
  <c r="G173" i="6"/>
  <c r="F173" i="6"/>
  <c r="H173" i="6" s="1"/>
  <c r="I172" i="6"/>
  <c r="G172" i="6"/>
  <c r="F172" i="6"/>
  <c r="H172" i="6" s="1"/>
  <c r="I171" i="6"/>
  <c r="G171" i="6"/>
  <c r="F171" i="6"/>
  <c r="H171" i="6" s="1"/>
  <c r="I170" i="6"/>
  <c r="G170" i="6"/>
  <c r="F170" i="6"/>
  <c r="H170" i="6" s="1"/>
  <c r="I169" i="6"/>
  <c r="G169" i="6"/>
  <c r="F169" i="6"/>
  <c r="H169" i="6" s="1"/>
  <c r="I168" i="6"/>
  <c r="G168" i="6"/>
  <c r="F168" i="6"/>
  <c r="H168" i="6" s="1"/>
  <c r="I167" i="6"/>
  <c r="G167" i="6"/>
  <c r="F167" i="6"/>
  <c r="H167" i="6" s="1"/>
  <c r="I166" i="6"/>
  <c r="G166" i="6"/>
  <c r="F166" i="6"/>
  <c r="H166" i="6" s="1"/>
  <c r="I165" i="6"/>
  <c r="G165" i="6"/>
  <c r="F165" i="6"/>
  <c r="H165" i="6" s="1"/>
  <c r="I164" i="6"/>
  <c r="G164" i="6"/>
  <c r="F164" i="6"/>
  <c r="H164" i="6" s="1"/>
  <c r="I163" i="6"/>
  <c r="G163" i="6"/>
  <c r="F163" i="6"/>
  <c r="H163" i="6" s="1"/>
  <c r="I162" i="6"/>
  <c r="G162" i="6"/>
  <c r="F162" i="6"/>
  <c r="H162" i="6" s="1"/>
  <c r="I161" i="6"/>
  <c r="G161" i="6"/>
  <c r="F161" i="6"/>
  <c r="H161" i="6" s="1"/>
  <c r="I160" i="6"/>
  <c r="G160" i="6"/>
  <c r="F160" i="6"/>
  <c r="H160" i="6" s="1"/>
  <c r="I159" i="6"/>
  <c r="G159" i="6"/>
  <c r="F159" i="6"/>
  <c r="H159" i="6" s="1"/>
  <c r="I158" i="6"/>
  <c r="G158" i="6"/>
  <c r="F158" i="6"/>
  <c r="I157" i="6"/>
  <c r="G157" i="6"/>
  <c r="F157" i="6"/>
  <c r="I156" i="6"/>
  <c r="G156" i="6"/>
  <c r="F156" i="6"/>
  <c r="H156" i="6" s="1"/>
  <c r="I155" i="6"/>
  <c r="G155" i="6"/>
  <c r="F155" i="6"/>
  <c r="I154" i="6"/>
  <c r="G154" i="6"/>
  <c r="F154" i="6"/>
  <c r="I153" i="6"/>
  <c r="G153" i="6"/>
  <c r="F153" i="6"/>
  <c r="I152" i="6"/>
  <c r="G152" i="6"/>
  <c r="F152" i="6"/>
  <c r="I151" i="6"/>
  <c r="G151" i="6"/>
  <c r="F151" i="6"/>
  <c r="I150" i="6"/>
  <c r="G150" i="6"/>
  <c r="F150" i="6"/>
  <c r="I149" i="6"/>
  <c r="G149" i="6"/>
  <c r="F149" i="6"/>
  <c r="I148" i="6"/>
  <c r="G148" i="6"/>
  <c r="F148" i="6"/>
  <c r="I147" i="6"/>
  <c r="G147" i="6"/>
  <c r="F147" i="6"/>
  <c r="H147" i="6" s="1"/>
  <c r="I146" i="6"/>
  <c r="G146" i="6"/>
  <c r="F146" i="6"/>
  <c r="I145" i="6"/>
  <c r="G145" i="6"/>
  <c r="F145" i="6"/>
  <c r="I144" i="6"/>
  <c r="G144" i="6"/>
  <c r="F144" i="6"/>
  <c r="H144" i="6" s="1"/>
  <c r="I143" i="6"/>
  <c r="G143" i="6"/>
  <c r="F143" i="6"/>
  <c r="H143" i="6" s="1"/>
  <c r="I142" i="6"/>
  <c r="G142" i="6"/>
  <c r="F142" i="6"/>
  <c r="H142" i="6" s="1"/>
  <c r="I141" i="6"/>
  <c r="G141" i="6"/>
  <c r="F141" i="6"/>
  <c r="H141" i="6" s="1"/>
  <c r="I140" i="6"/>
  <c r="G140" i="6"/>
  <c r="F140" i="6"/>
  <c r="I139" i="6"/>
  <c r="G139" i="6"/>
  <c r="F139" i="6"/>
  <c r="I138" i="6"/>
  <c r="G138" i="6"/>
  <c r="F138" i="6"/>
  <c r="H138" i="6" s="1"/>
  <c r="I137" i="6"/>
  <c r="G137" i="6"/>
  <c r="F137" i="6"/>
  <c r="I136" i="6"/>
  <c r="G136" i="6"/>
  <c r="F136" i="6"/>
  <c r="I135" i="6"/>
  <c r="G135" i="6"/>
  <c r="F135" i="6"/>
  <c r="H135" i="6" s="1"/>
  <c r="I134" i="6"/>
  <c r="G134" i="6"/>
  <c r="F134" i="6"/>
  <c r="I133" i="6"/>
  <c r="G133" i="6"/>
  <c r="F133" i="6"/>
  <c r="I132" i="6"/>
  <c r="G132" i="6"/>
  <c r="F132" i="6"/>
  <c r="I131" i="6"/>
  <c r="G131" i="6"/>
  <c r="F131" i="6"/>
  <c r="I130" i="6"/>
  <c r="G130" i="6"/>
  <c r="F130" i="6"/>
  <c r="I129" i="6"/>
  <c r="G129" i="6"/>
  <c r="F129" i="6"/>
  <c r="I128" i="6"/>
  <c r="G128" i="6"/>
  <c r="F128" i="6"/>
  <c r="I127" i="6"/>
  <c r="G127" i="6"/>
  <c r="F127" i="6"/>
  <c r="I126" i="6"/>
  <c r="G126" i="6"/>
  <c r="F126" i="6"/>
  <c r="H126" i="6" s="1"/>
  <c r="I125" i="6"/>
  <c r="G125" i="6"/>
  <c r="F125" i="6"/>
  <c r="I124" i="6"/>
  <c r="G124" i="6"/>
  <c r="F124" i="6"/>
  <c r="I123" i="6"/>
  <c r="G123" i="6"/>
  <c r="F123" i="6"/>
  <c r="H123" i="6" s="1"/>
  <c r="I122" i="6"/>
  <c r="G122" i="6"/>
  <c r="F122" i="6"/>
  <c r="I121" i="6"/>
  <c r="G121" i="6"/>
  <c r="F121" i="6"/>
  <c r="I120" i="6"/>
  <c r="G120" i="6"/>
  <c r="F120" i="6"/>
  <c r="I119" i="6"/>
  <c r="G119" i="6"/>
  <c r="F119" i="6"/>
  <c r="I118" i="6"/>
  <c r="G118" i="6"/>
  <c r="F118" i="6"/>
  <c r="I117" i="6"/>
  <c r="G117" i="6"/>
  <c r="F117" i="6"/>
  <c r="H117" i="6" s="1"/>
  <c r="I116" i="6"/>
  <c r="G116" i="6"/>
  <c r="F116" i="6"/>
  <c r="I115" i="6"/>
  <c r="G115" i="6"/>
  <c r="F115" i="6"/>
  <c r="I114" i="6"/>
  <c r="G114" i="6"/>
  <c r="F114" i="6"/>
  <c r="I113" i="6"/>
  <c r="G113" i="6"/>
  <c r="F113" i="6"/>
  <c r="I112" i="6"/>
  <c r="G112" i="6"/>
  <c r="F112" i="6"/>
  <c r="I111" i="6"/>
  <c r="G111" i="6"/>
  <c r="F111" i="6"/>
  <c r="I110" i="6"/>
  <c r="G110" i="6"/>
  <c r="F110" i="6"/>
  <c r="I109" i="6"/>
  <c r="G109" i="6"/>
  <c r="F109" i="6"/>
  <c r="H109" i="6" s="1"/>
  <c r="I108" i="6"/>
  <c r="G108" i="6"/>
  <c r="F108" i="6"/>
  <c r="I107" i="6"/>
  <c r="G107" i="6"/>
  <c r="F107" i="6"/>
  <c r="I106" i="6"/>
  <c r="G106" i="6"/>
  <c r="F106" i="6"/>
  <c r="I105" i="6"/>
  <c r="G105" i="6"/>
  <c r="F105" i="6"/>
  <c r="H105" i="6" s="1"/>
  <c r="I104" i="6"/>
  <c r="G104" i="6"/>
  <c r="F104" i="6"/>
  <c r="I103" i="6"/>
  <c r="G103" i="6"/>
  <c r="F103" i="6"/>
  <c r="I102" i="6"/>
  <c r="G102" i="6"/>
  <c r="F102" i="6"/>
  <c r="I101" i="6"/>
  <c r="G101" i="6"/>
  <c r="F101" i="6"/>
  <c r="I100" i="6"/>
  <c r="G100" i="6"/>
  <c r="F100" i="6"/>
  <c r="I99" i="6"/>
  <c r="G99" i="6"/>
  <c r="F99" i="6"/>
  <c r="H99" i="6" s="1"/>
  <c r="I98" i="6"/>
  <c r="G98" i="6"/>
  <c r="F98" i="6"/>
  <c r="I97" i="6"/>
  <c r="G97" i="6"/>
  <c r="F97" i="6"/>
  <c r="I96" i="6"/>
  <c r="G96" i="6"/>
  <c r="F96" i="6"/>
  <c r="I95" i="6"/>
  <c r="G95" i="6"/>
  <c r="F95" i="6"/>
  <c r="I94" i="6"/>
  <c r="G94" i="6"/>
  <c r="F94" i="6"/>
  <c r="I93" i="6"/>
  <c r="G93" i="6"/>
  <c r="F93" i="6"/>
  <c r="I92" i="6"/>
  <c r="G92" i="6"/>
  <c r="F92" i="6"/>
  <c r="I91" i="6"/>
  <c r="G91" i="6"/>
  <c r="F91" i="6"/>
  <c r="I90" i="6"/>
  <c r="G90" i="6"/>
  <c r="F90" i="6"/>
  <c r="I89" i="6"/>
  <c r="G89" i="6"/>
  <c r="F89" i="6"/>
  <c r="H89" i="6" s="1"/>
  <c r="I88" i="6"/>
  <c r="G88" i="6"/>
  <c r="F88" i="6"/>
  <c r="I87" i="6"/>
  <c r="G87" i="6"/>
  <c r="F87" i="6"/>
  <c r="H87" i="6" s="1"/>
  <c r="I86" i="6"/>
  <c r="G86" i="6"/>
  <c r="F86" i="6"/>
  <c r="I85" i="6"/>
  <c r="G85" i="6"/>
  <c r="F85" i="6"/>
  <c r="I84" i="6"/>
  <c r="G84" i="6"/>
  <c r="F84" i="6"/>
  <c r="I83" i="6"/>
  <c r="G83" i="6"/>
  <c r="F83" i="6"/>
  <c r="I82" i="6"/>
  <c r="G82" i="6"/>
  <c r="F82" i="6"/>
  <c r="I81" i="6"/>
  <c r="G81" i="6"/>
  <c r="F81" i="6"/>
  <c r="I80" i="6"/>
  <c r="G80" i="6"/>
  <c r="F80" i="6"/>
  <c r="I79" i="6"/>
  <c r="G79" i="6"/>
  <c r="F79" i="6"/>
  <c r="I78" i="6"/>
  <c r="G78" i="6"/>
  <c r="F78" i="6"/>
  <c r="I77" i="6"/>
  <c r="G77" i="6"/>
  <c r="F77" i="6"/>
  <c r="H77" i="6" s="1"/>
  <c r="I76" i="6"/>
  <c r="G76" i="6"/>
  <c r="F76" i="6"/>
  <c r="I75" i="6"/>
  <c r="G75" i="6"/>
  <c r="F75" i="6"/>
  <c r="I74" i="6"/>
  <c r="H74" i="6"/>
  <c r="G74" i="6"/>
  <c r="F74" i="6"/>
  <c r="I73" i="6"/>
  <c r="G73" i="6"/>
  <c r="F73" i="6"/>
  <c r="I72" i="6"/>
  <c r="G72" i="6"/>
  <c r="F72" i="6"/>
  <c r="I71" i="6"/>
  <c r="G71" i="6"/>
  <c r="F71" i="6"/>
  <c r="I70" i="6"/>
  <c r="G70" i="6"/>
  <c r="F70" i="6"/>
  <c r="I69" i="6"/>
  <c r="G69" i="6"/>
  <c r="F69" i="6"/>
  <c r="I68" i="6"/>
  <c r="G68" i="6"/>
  <c r="F68" i="6"/>
  <c r="I67" i="6"/>
  <c r="G67" i="6"/>
  <c r="F67" i="6"/>
  <c r="I66" i="6"/>
  <c r="G66" i="6"/>
  <c r="F66" i="6"/>
  <c r="I65" i="6"/>
  <c r="G65" i="6"/>
  <c r="F65" i="6"/>
  <c r="I64" i="6"/>
  <c r="G64" i="6"/>
  <c r="F64" i="6"/>
  <c r="I63" i="6"/>
  <c r="G63" i="6"/>
  <c r="F63" i="6"/>
  <c r="I62" i="6"/>
  <c r="G62" i="6"/>
  <c r="F62" i="6"/>
  <c r="I61" i="6"/>
  <c r="G61" i="6"/>
  <c r="F61" i="6"/>
  <c r="I60" i="6"/>
  <c r="G60" i="6"/>
  <c r="F60" i="6"/>
  <c r="I59" i="6"/>
  <c r="G59" i="6"/>
  <c r="F59" i="6"/>
  <c r="I58" i="6"/>
  <c r="G58" i="6"/>
  <c r="F58" i="6"/>
  <c r="I57" i="6"/>
  <c r="G57" i="6"/>
  <c r="F57" i="6"/>
  <c r="I56" i="6"/>
  <c r="H56" i="6"/>
  <c r="G56" i="6"/>
  <c r="F56" i="6"/>
  <c r="I55" i="6"/>
  <c r="G55" i="6"/>
  <c r="F55" i="6"/>
  <c r="I54" i="6"/>
  <c r="G54" i="6"/>
  <c r="F54" i="6"/>
  <c r="I53" i="6"/>
  <c r="G53" i="6"/>
  <c r="F53" i="6"/>
  <c r="H53" i="6" s="1"/>
  <c r="I52" i="6"/>
  <c r="G52" i="6"/>
  <c r="F52" i="6"/>
  <c r="I51" i="6"/>
  <c r="G51" i="6"/>
  <c r="F51" i="6"/>
  <c r="I50" i="6"/>
  <c r="G50" i="6"/>
  <c r="F50" i="6"/>
  <c r="H50" i="6" s="1"/>
  <c r="I49" i="6"/>
  <c r="G49" i="6"/>
  <c r="F49" i="6"/>
  <c r="I48" i="6"/>
  <c r="G48" i="6"/>
  <c r="F48" i="6"/>
  <c r="I47" i="6"/>
  <c r="G47" i="6"/>
  <c r="F47" i="6"/>
  <c r="H47" i="6" s="1"/>
  <c r="I46" i="6"/>
  <c r="G46" i="6"/>
  <c r="F46" i="6"/>
  <c r="I45" i="6"/>
  <c r="G45" i="6"/>
  <c r="F45" i="6"/>
  <c r="I44" i="6"/>
  <c r="G44" i="6"/>
  <c r="F44" i="6"/>
  <c r="I43" i="6"/>
  <c r="G43" i="6"/>
  <c r="F43" i="6"/>
  <c r="H43" i="6" s="1"/>
  <c r="I42" i="6"/>
  <c r="G42" i="6"/>
  <c r="F42" i="6"/>
  <c r="H42" i="6" s="1"/>
  <c r="I41" i="6"/>
  <c r="G41" i="6"/>
  <c r="F41" i="6"/>
  <c r="I40" i="6"/>
  <c r="G40" i="6"/>
  <c r="F40" i="6"/>
  <c r="I39" i="6"/>
  <c r="G39" i="6"/>
  <c r="F39" i="6"/>
  <c r="H39" i="6" s="1"/>
  <c r="I38" i="6"/>
  <c r="G38" i="6"/>
  <c r="F38" i="6"/>
  <c r="H38" i="6" s="1"/>
  <c r="I37" i="6"/>
  <c r="G37" i="6"/>
  <c r="F37" i="6"/>
  <c r="I36" i="6"/>
  <c r="G36" i="6"/>
  <c r="F36" i="6"/>
  <c r="I35" i="6"/>
  <c r="G35" i="6"/>
  <c r="F35" i="6"/>
  <c r="H35" i="6" s="1"/>
  <c r="I34" i="6"/>
  <c r="G34" i="6"/>
  <c r="F34" i="6"/>
  <c r="H34" i="6" s="1"/>
  <c r="I33" i="6"/>
  <c r="G33" i="6"/>
  <c r="F33" i="6"/>
  <c r="H33" i="6" s="1"/>
  <c r="I32" i="6"/>
  <c r="G32" i="6"/>
  <c r="F32" i="6"/>
  <c r="I31" i="6"/>
  <c r="G31" i="6"/>
  <c r="F31" i="6"/>
  <c r="I30" i="6"/>
  <c r="G30" i="6"/>
  <c r="F30" i="6"/>
  <c r="I29" i="6"/>
  <c r="G29" i="6"/>
  <c r="F29" i="6"/>
  <c r="H29" i="6" s="1"/>
  <c r="I28" i="6"/>
  <c r="G28" i="6"/>
  <c r="F28" i="6"/>
  <c r="I27" i="6"/>
  <c r="G27" i="6"/>
  <c r="F27" i="6"/>
  <c r="I26" i="6"/>
  <c r="G26" i="6"/>
  <c r="F26" i="6"/>
  <c r="I25" i="6"/>
  <c r="G25" i="6"/>
  <c r="F25" i="6"/>
  <c r="I24" i="6"/>
  <c r="G24" i="6"/>
  <c r="F24" i="6"/>
  <c r="I23" i="6"/>
  <c r="G23" i="6"/>
  <c r="F23" i="6"/>
  <c r="H23" i="6" s="1"/>
  <c r="I22" i="6"/>
  <c r="G22" i="6"/>
  <c r="F22" i="6"/>
  <c r="I21" i="6"/>
  <c r="G21" i="6"/>
  <c r="F21" i="6"/>
  <c r="I20" i="6"/>
  <c r="G20" i="6"/>
  <c r="F20" i="6"/>
  <c r="I19" i="6"/>
  <c r="G19" i="6"/>
  <c r="F19" i="6"/>
  <c r="I18" i="6"/>
  <c r="G18" i="6"/>
  <c r="F18" i="6"/>
  <c r="I17" i="6"/>
  <c r="G17" i="6"/>
  <c r="F17" i="6"/>
  <c r="H17" i="6" s="1"/>
  <c r="I16" i="6"/>
  <c r="G16" i="6"/>
  <c r="F16" i="6"/>
  <c r="I15" i="6"/>
  <c r="G15" i="6"/>
  <c r="F15" i="6"/>
  <c r="H15" i="6" s="1"/>
  <c r="I14" i="6"/>
  <c r="G14" i="6"/>
  <c r="F14" i="6"/>
  <c r="H14" i="6" s="1"/>
  <c r="I13" i="6"/>
  <c r="G13" i="6"/>
  <c r="F13" i="6"/>
  <c r="I12" i="6"/>
  <c r="G12" i="6"/>
  <c r="F12" i="6"/>
  <c r="I11" i="6"/>
  <c r="G11" i="6"/>
  <c r="F11" i="6"/>
  <c r="I10" i="6"/>
  <c r="G10" i="6"/>
  <c r="F10" i="6"/>
  <c r="I9" i="6"/>
  <c r="G9" i="6"/>
  <c r="F9" i="6"/>
  <c r="I8" i="6"/>
  <c r="G8" i="6"/>
  <c r="F8" i="6"/>
  <c r="H8" i="6" s="1"/>
  <c r="I7" i="6"/>
  <c r="G7" i="6"/>
  <c r="F7" i="6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6" i="2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7" i="1"/>
  <c r="I6" i="1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6" i="5"/>
  <c r="E348" i="5"/>
  <c r="D348" i="5"/>
  <c r="G347" i="5"/>
  <c r="F347" i="5"/>
  <c r="H347" i="5" s="1"/>
  <c r="G346" i="5"/>
  <c r="F346" i="5"/>
  <c r="G345" i="5"/>
  <c r="F345" i="5"/>
  <c r="H345" i="5" s="1"/>
  <c r="G344" i="5"/>
  <c r="F344" i="5"/>
  <c r="G343" i="5"/>
  <c r="F343" i="5"/>
  <c r="H343" i="5" s="1"/>
  <c r="G342" i="5"/>
  <c r="F342" i="5"/>
  <c r="G341" i="5"/>
  <c r="F341" i="5"/>
  <c r="H341" i="5" s="1"/>
  <c r="G340" i="5"/>
  <c r="F340" i="5"/>
  <c r="G339" i="5"/>
  <c r="F339" i="5"/>
  <c r="H339" i="5" s="1"/>
  <c r="G338" i="5"/>
  <c r="F338" i="5"/>
  <c r="G337" i="5"/>
  <c r="F337" i="5"/>
  <c r="H337" i="5" s="1"/>
  <c r="G336" i="5"/>
  <c r="F336" i="5"/>
  <c r="G335" i="5"/>
  <c r="F335" i="5"/>
  <c r="H335" i="5" s="1"/>
  <c r="G334" i="5"/>
  <c r="F334" i="5"/>
  <c r="G333" i="5"/>
  <c r="F333" i="5"/>
  <c r="H333" i="5" s="1"/>
  <c r="G332" i="5"/>
  <c r="F332" i="5"/>
  <c r="G331" i="5"/>
  <c r="F331" i="5"/>
  <c r="H331" i="5" s="1"/>
  <c r="G330" i="5"/>
  <c r="F330" i="5"/>
  <c r="G329" i="5"/>
  <c r="F329" i="5"/>
  <c r="H329" i="5" s="1"/>
  <c r="G328" i="5"/>
  <c r="F328" i="5"/>
  <c r="G327" i="5"/>
  <c r="F327" i="5"/>
  <c r="H327" i="5" s="1"/>
  <c r="G326" i="5"/>
  <c r="F326" i="5"/>
  <c r="G325" i="5"/>
  <c r="F325" i="5"/>
  <c r="H325" i="5" s="1"/>
  <c r="G324" i="5"/>
  <c r="F324" i="5"/>
  <c r="G323" i="5"/>
  <c r="F323" i="5"/>
  <c r="H323" i="5" s="1"/>
  <c r="G322" i="5"/>
  <c r="F322" i="5"/>
  <c r="G321" i="5"/>
  <c r="F321" i="5"/>
  <c r="H321" i="5" s="1"/>
  <c r="G320" i="5"/>
  <c r="F320" i="5"/>
  <c r="G319" i="5"/>
  <c r="F319" i="5"/>
  <c r="H319" i="5" s="1"/>
  <c r="G318" i="5"/>
  <c r="F318" i="5"/>
  <c r="G317" i="5"/>
  <c r="F317" i="5"/>
  <c r="H317" i="5" s="1"/>
  <c r="G316" i="5"/>
  <c r="F316" i="5"/>
  <c r="G315" i="5"/>
  <c r="F315" i="5"/>
  <c r="H315" i="5" s="1"/>
  <c r="G314" i="5"/>
  <c r="F314" i="5"/>
  <c r="G313" i="5"/>
  <c r="F313" i="5"/>
  <c r="H313" i="5" s="1"/>
  <c r="G312" i="5"/>
  <c r="F312" i="5"/>
  <c r="G311" i="5"/>
  <c r="F311" i="5"/>
  <c r="H311" i="5" s="1"/>
  <c r="G310" i="5"/>
  <c r="F310" i="5"/>
  <c r="G309" i="5"/>
  <c r="F309" i="5"/>
  <c r="H309" i="5" s="1"/>
  <c r="G308" i="5"/>
  <c r="F308" i="5"/>
  <c r="G307" i="5"/>
  <c r="F307" i="5"/>
  <c r="H307" i="5" s="1"/>
  <c r="G306" i="5"/>
  <c r="F306" i="5"/>
  <c r="G305" i="5"/>
  <c r="F305" i="5"/>
  <c r="H305" i="5" s="1"/>
  <c r="G304" i="5"/>
  <c r="F304" i="5"/>
  <c r="G303" i="5"/>
  <c r="F303" i="5"/>
  <c r="H303" i="5" s="1"/>
  <c r="G302" i="5"/>
  <c r="F302" i="5"/>
  <c r="G301" i="5"/>
  <c r="F301" i="5"/>
  <c r="G300" i="5"/>
  <c r="F300" i="5"/>
  <c r="G299" i="5"/>
  <c r="F299" i="5"/>
  <c r="H299" i="5" s="1"/>
  <c r="G298" i="5"/>
  <c r="F298" i="5"/>
  <c r="G297" i="5"/>
  <c r="H297" i="5" s="1"/>
  <c r="F297" i="5"/>
  <c r="G296" i="5"/>
  <c r="F296" i="5"/>
  <c r="G295" i="5"/>
  <c r="F295" i="5"/>
  <c r="H295" i="5" s="1"/>
  <c r="G294" i="5"/>
  <c r="F294" i="5"/>
  <c r="G293" i="5"/>
  <c r="F293" i="5"/>
  <c r="G292" i="5"/>
  <c r="F292" i="5"/>
  <c r="G291" i="5"/>
  <c r="F291" i="5"/>
  <c r="H291" i="5" s="1"/>
  <c r="G290" i="5"/>
  <c r="F290" i="5"/>
  <c r="G289" i="5"/>
  <c r="F289" i="5"/>
  <c r="G288" i="5"/>
  <c r="F288" i="5"/>
  <c r="G287" i="5"/>
  <c r="F287" i="5"/>
  <c r="H287" i="5" s="1"/>
  <c r="G286" i="5"/>
  <c r="F286" i="5"/>
  <c r="G285" i="5"/>
  <c r="F285" i="5"/>
  <c r="G284" i="5"/>
  <c r="F284" i="5"/>
  <c r="G283" i="5"/>
  <c r="F283" i="5"/>
  <c r="G282" i="5"/>
  <c r="F282" i="5"/>
  <c r="H282" i="5" s="1"/>
  <c r="G281" i="5"/>
  <c r="F281" i="5"/>
  <c r="G280" i="5"/>
  <c r="F280" i="5"/>
  <c r="G279" i="5"/>
  <c r="F279" i="5"/>
  <c r="H279" i="5" s="1"/>
  <c r="G278" i="5"/>
  <c r="F278" i="5"/>
  <c r="G277" i="5"/>
  <c r="F277" i="5"/>
  <c r="G276" i="5"/>
  <c r="H276" i="5" s="1"/>
  <c r="F276" i="5"/>
  <c r="G275" i="5"/>
  <c r="F275" i="5"/>
  <c r="G274" i="5"/>
  <c r="F274" i="5"/>
  <c r="G273" i="5"/>
  <c r="F273" i="5"/>
  <c r="G272" i="5"/>
  <c r="F272" i="5"/>
  <c r="G271" i="5"/>
  <c r="F271" i="5"/>
  <c r="H271" i="5" s="1"/>
  <c r="G270" i="5"/>
  <c r="F270" i="5"/>
  <c r="G269" i="5"/>
  <c r="F269" i="5"/>
  <c r="G268" i="5"/>
  <c r="F268" i="5"/>
  <c r="G267" i="5"/>
  <c r="F267" i="5"/>
  <c r="H267" i="5" s="1"/>
  <c r="G266" i="5"/>
  <c r="F266" i="5"/>
  <c r="G265" i="5"/>
  <c r="F265" i="5"/>
  <c r="G264" i="5"/>
  <c r="F264" i="5"/>
  <c r="G263" i="5"/>
  <c r="F263" i="5"/>
  <c r="G262" i="5"/>
  <c r="F262" i="5"/>
  <c r="H261" i="5"/>
  <c r="G261" i="5"/>
  <c r="F261" i="5"/>
  <c r="G260" i="5"/>
  <c r="F260" i="5"/>
  <c r="G259" i="5"/>
  <c r="F259" i="5"/>
  <c r="H259" i="5" s="1"/>
  <c r="G258" i="5"/>
  <c r="F258" i="5"/>
  <c r="G257" i="5"/>
  <c r="F257" i="5"/>
  <c r="G256" i="5"/>
  <c r="F256" i="5"/>
  <c r="G255" i="5"/>
  <c r="F255" i="5"/>
  <c r="H255" i="5" s="1"/>
  <c r="G254" i="5"/>
  <c r="F254" i="5"/>
  <c r="G253" i="5"/>
  <c r="F253" i="5"/>
  <c r="G252" i="5"/>
  <c r="F252" i="5"/>
  <c r="G251" i="5"/>
  <c r="F251" i="5"/>
  <c r="H251" i="5" s="1"/>
  <c r="G250" i="5"/>
  <c r="F250" i="5"/>
  <c r="H250" i="5" s="1"/>
  <c r="G249" i="5"/>
  <c r="F249" i="5"/>
  <c r="G248" i="5"/>
  <c r="F248" i="5"/>
  <c r="G247" i="5"/>
  <c r="F247" i="5"/>
  <c r="G246" i="5"/>
  <c r="F246" i="5"/>
  <c r="H246" i="5" s="1"/>
  <c r="G245" i="5"/>
  <c r="F245" i="5"/>
  <c r="G244" i="5"/>
  <c r="F244" i="5"/>
  <c r="G243" i="5"/>
  <c r="F243" i="5"/>
  <c r="H243" i="5" s="1"/>
  <c r="G242" i="5"/>
  <c r="F242" i="5"/>
  <c r="G241" i="5"/>
  <c r="F241" i="5"/>
  <c r="H241" i="5" s="1"/>
  <c r="G240" i="5"/>
  <c r="H240" i="5" s="1"/>
  <c r="F240" i="5"/>
  <c r="G239" i="5"/>
  <c r="F239" i="5"/>
  <c r="G238" i="5"/>
  <c r="F238" i="5"/>
  <c r="G237" i="5"/>
  <c r="F237" i="5"/>
  <c r="H237" i="5" s="1"/>
  <c r="G236" i="5"/>
  <c r="F236" i="5"/>
  <c r="G235" i="5"/>
  <c r="F235" i="5"/>
  <c r="G234" i="5"/>
  <c r="F234" i="5"/>
  <c r="G233" i="5"/>
  <c r="F233" i="5"/>
  <c r="H233" i="5" s="1"/>
  <c r="G232" i="5"/>
  <c r="F232" i="5"/>
  <c r="G231" i="5"/>
  <c r="F231" i="5"/>
  <c r="G230" i="5"/>
  <c r="F230" i="5"/>
  <c r="G229" i="5"/>
  <c r="F229" i="5"/>
  <c r="G228" i="5"/>
  <c r="F228" i="5"/>
  <c r="H228" i="5" s="1"/>
  <c r="G227" i="5"/>
  <c r="F227" i="5"/>
  <c r="H227" i="5" s="1"/>
  <c r="G226" i="5"/>
  <c r="F226" i="5"/>
  <c r="G225" i="5"/>
  <c r="F225" i="5"/>
  <c r="G224" i="5"/>
  <c r="F224" i="5"/>
  <c r="G223" i="5"/>
  <c r="F223" i="5"/>
  <c r="G222" i="5"/>
  <c r="F222" i="5"/>
  <c r="G221" i="5"/>
  <c r="F221" i="5"/>
  <c r="G220" i="5"/>
  <c r="F220" i="5"/>
  <c r="G219" i="5"/>
  <c r="F219" i="5"/>
  <c r="G218" i="5"/>
  <c r="F218" i="5"/>
  <c r="G217" i="5"/>
  <c r="F217" i="5"/>
  <c r="G216" i="5"/>
  <c r="F216" i="5"/>
  <c r="G215" i="5"/>
  <c r="F215" i="5"/>
  <c r="G214" i="5"/>
  <c r="F214" i="5"/>
  <c r="G213" i="5"/>
  <c r="F213" i="5"/>
  <c r="G212" i="5"/>
  <c r="F212" i="5"/>
  <c r="G211" i="5"/>
  <c r="F211" i="5"/>
  <c r="G210" i="5"/>
  <c r="F210" i="5"/>
  <c r="H210" i="5" s="1"/>
  <c r="G209" i="5"/>
  <c r="F209" i="5"/>
  <c r="G208" i="5"/>
  <c r="F208" i="5"/>
  <c r="G207" i="5"/>
  <c r="F207" i="5"/>
  <c r="H207" i="5" s="1"/>
  <c r="G206" i="5"/>
  <c r="F206" i="5"/>
  <c r="G205" i="5"/>
  <c r="F205" i="5"/>
  <c r="G204" i="5"/>
  <c r="F204" i="5"/>
  <c r="G203" i="5"/>
  <c r="F203" i="5"/>
  <c r="G202" i="5"/>
  <c r="F202" i="5"/>
  <c r="G201" i="5"/>
  <c r="F201" i="5"/>
  <c r="H201" i="5" s="1"/>
  <c r="G200" i="5"/>
  <c r="F200" i="5"/>
  <c r="G199" i="5"/>
  <c r="F199" i="5"/>
  <c r="G198" i="5"/>
  <c r="F198" i="5"/>
  <c r="G197" i="5"/>
  <c r="F197" i="5"/>
  <c r="H197" i="5" s="1"/>
  <c r="G196" i="5"/>
  <c r="F196" i="5"/>
  <c r="G195" i="5"/>
  <c r="F195" i="5"/>
  <c r="G194" i="5"/>
  <c r="F194" i="5"/>
  <c r="G193" i="5"/>
  <c r="F193" i="5"/>
  <c r="G192" i="5"/>
  <c r="F192" i="5"/>
  <c r="H192" i="5" s="1"/>
  <c r="G191" i="5"/>
  <c r="F191" i="5"/>
  <c r="G190" i="5"/>
  <c r="F190" i="5"/>
  <c r="G189" i="5"/>
  <c r="F189" i="5"/>
  <c r="G188" i="5"/>
  <c r="F188" i="5"/>
  <c r="G187" i="5"/>
  <c r="F187" i="5"/>
  <c r="G186" i="5"/>
  <c r="F186" i="5"/>
  <c r="G185" i="5"/>
  <c r="F185" i="5"/>
  <c r="G184" i="5"/>
  <c r="F184" i="5"/>
  <c r="G183" i="5"/>
  <c r="F183" i="5"/>
  <c r="G182" i="5"/>
  <c r="F182" i="5"/>
  <c r="G181" i="5"/>
  <c r="F181" i="5"/>
  <c r="G180" i="5"/>
  <c r="F180" i="5"/>
  <c r="G179" i="5"/>
  <c r="F179" i="5"/>
  <c r="H179" i="5" s="1"/>
  <c r="G178" i="5"/>
  <c r="F178" i="5"/>
  <c r="G177" i="5"/>
  <c r="F177" i="5"/>
  <c r="G176" i="5"/>
  <c r="F176" i="5"/>
  <c r="G175" i="5"/>
  <c r="F175" i="5"/>
  <c r="H175" i="5" s="1"/>
  <c r="G174" i="5"/>
  <c r="H174" i="5" s="1"/>
  <c r="F174" i="5"/>
  <c r="G173" i="5"/>
  <c r="F173" i="5"/>
  <c r="G172" i="5"/>
  <c r="F172" i="5"/>
  <c r="G171" i="5"/>
  <c r="F171" i="5"/>
  <c r="H171" i="5" s="1"/>
  <c r="G170" i="5"/>
  <c r="F170" i="5"/>
  <c r="G169" i="5"/>
  <c r="F169" i="5"/>
  <c r="G168" i="5"/>
  <c r="F168" i="5"/>
  <c r="G167" i="5"/>
  <c r="F167" i="5"/>
  <c r="G166" i="5"/>
  <c r="F166" i="5"/>
  <c r="G165" i="5"/>
  <c r="F165" i="5"/>
  <c r="H165" i="5" s="1"/>
  <c r="G164" i="5"/>
  <c r="F164" i="5"/>
  <c r="G163" i="5"/>
  <c r="F163" i="5"/>
  <c r="G162" i="5"/>
  <c r="F162" i="5"/>
  <c r="G161" i="5"/>
  <c r="F161" i="5"/>
  <c r="H161" i="5" s="1"/>
  <c r="G160" i="5"/>
  <c r="F160" i="5"/>
  <c r="G159" i="5"/>
  <c r="F159" i="5"/>
  <c r="G158" i="5"/>
  <c r="F158" i="5"/>
  <c r="G157" i="5"/>
  <c r="F157" i="5"/>
  <c r="H157" i="5" s="1"/>
  <c r="G156" i="5"/>
  <c r="F156" i="5"/>
  <c r="G155" i="5"/>
  <c r="F155" i="5"/>
  <c r="G154" i="5"/>
  <c r="F154" i="5"/>
  <c r="G153" i="5"/>
  <c r="F153" i="5"/>
  <c r="H153" i="5" s="1"/>
  <c r="G152" i="5"/>
  <c r="F152" i="5"/>
  <c r="G151" i="5"/>
  <c r="F151" i="5"/>
  <c r="G150" i="5"/>
  <c r="F150" i="5"/>
  <c r="G149" i="5"/>
  <c r="F149" i="5"/>
  <c r="G148" i="5"/>
  <c r="F148" i="5"/>
  <c r="G147" i="5"/>
  <c r="F147" i="5"/>
  <c r="G146" i="5"/>
  <c r="F146" i="5"/>
  <c r="G145" i="5"/>
  <c r="F145" i="5"/>
  <c r="G144" i="5"/>
  <c r="F144" i="5"/>
  <c r="G143" i="5"/>
  <c r="F143" i="5"/>
  <c r="H143" i="5" s="1"/>
  <c r="G142" i="5"/>
  <c r="F142" i="5"/>
  <c r="G141" i="5"/>
  <c r="F141" i="5"/>
  <c r="G140" i="5"/>
  <c r="F140" i="5"/>
  <c r="G139" i="5"/>
  <c r="F139" i="5"/>
  <c r="H139" i="5" s="1"/>
  <c r="G138" i="5"/>
  <c r="F138" i="5"/>
  <c r="G137" i="5"/>
  <c r="F137" i="5"/>
  <c r="H137" i="5" s="1"/>
  <c r="G136" i="5"/>
  <c r="F136" i="5"/>
  <c r="G135" i="5"/>
  <c r="F135" i="5"/>
  <c r="H135" i="5" s="1"/>
  <c r="G134" i="5"/>
  <c r="F134" i="5"/>
  <c r="G133" i="5"/>
  <c r="F133" i="5"/>
  <c r="G132" i="5"/>
  <c r="F132" i="5"/>
  <c r="G131" i="5"/>
  <c r="F131" i="5"/>
  <c r="G130" i="5"/>
  <c r="F130" i="5"/>
  <c r="G129" i="5"/>
  <c r="F129" i="5"/>
  <c r="G128" i="5"/>
  <c r="F128" i="5"/>
  <c r="G127" i="5"/>
  <c r="F127" i="5"/>
  <c r="G126" i="5"/>
  <c r="F126" i="5"/>
  <c r="G125" i="5"/>
  <c r="F125" i="5"/>
  <c r="H125" i="5" s="1"/>
  <c r="G124" i="5"/>
  <c r="F124" i="5"/>
  <c r="G123" i="5"/>
  <c r="F123" i="5"/>
  <c r="G122" i="5"/>
  <c r="F122" i="5"/>
  <c r="G121" i="5"/>
  <c r="F121" i="5"/>
  <c r="H121" i="5" s="1"/>
  <c r="G120" i="5"/>
  <c r="F120" i="5"/>
  <c r="G119" i="5"/>
  <c r="F119" i="5"/>
  <c r="G118" i="5"/>
  <c r="F118" i="5"/>
  <c r="G117" i="5"/>
  <c r="F117" i="5"/>
  <c r="G116" i="5"/>
  <c r="F116" i="5"/>
  <c r="G115" i="5"/>
  <c r="F115" i="5"/>
  <c r="G114" i="5"/>
  <c r="F114" i="5"/>
  <c r="G113" i="5"/>
  <c r="F113" i="5"/>
  <c r="G112" i="5"/>
  <c r="F112" i="5"/>
  <c r="G111" i="5"/>
  <c r="F111" i="5"/>
  <c r="G110" i="5"/>
  <c r="F110" i="5"/>
  <c r="G109" i="5"/>
  <c r="F109" i="5"/>
  <c r="G108" i="5"/>
  <c r="H108" i="5" s="1"/>
  <c r="F108" i="5"/>
  <c r="G107" i="5"/>
  <c r="F107" i="5"/>
  <c r="G106" i="5"/>
  <c r="F106" i="5"/>
  <c r="G105" i="5"/>
  <c r="F105" i="5"/>
  <c r="G104" i="5"/>
  <c r="F104" i="5"/>
  <c r="G103" i="5"/>
  <c r="F103" i="5"/>
  <c r="G102" i="5"/>
  <c r="F102" i="5"/>
  <c r="G101" i="5"/>
  <c r="F101" i="5"/>
  <c r="G100" i="5"/>
  <c r="F100" i="5"/>
  <c r="G99" i="5"/>
  <c r="F99" i="5"/>
  <c r="G98" i="5"/>
  <c r="F98" i="5"/>
  <c r="G97" i="5"/>
  <c r="F97" i="5"/>
  <c r="G96" i="5"/>
  <c r="F96" i="5"/>
  <c r="G95" i="5"/>
  <c r="F95" i="5"/>
  <c r="G94" i="5"/>
  <c r="F94" i="5"/>
  <c r="G93" i="5"/>
  <c r="F93" i="5"/>
  <c r="G92" i="5"/>
  <c r="F92" i="5"/>
  <c r="G91" i="5"/>
  <c r="F91" i="5"/>
  <c r="G90" i="5"/>
  <c r="F90" i="5"/>
  <c r="G89" i="5"/>
  <c r="F89" i="5"/>
  <c r="H89" i="5" s="1"/>
  <c r="G88" i="5"/>
  <c r="F88" i="5"/>
  <c r="G87" i="5"/>
  <c r="F87" i="5"/>
  <c r="G86" i="5"/>
  <c r="F86" i="5"/>
  <c r="G85" i="5"/>
  <c r="F85" i="5"/>
  <c r="G84" i="5"/>
  <c r="H84" i="5" s="1"/>
  <c r="F84" i="5"/>
  <c r="G83" i="5"/>
  <c r="F83" i="5"/>
  <c r="G82" i="5"/>
  <c r="F82" i="5"/>
  <c r="G81" i="5"/>
  <c r="F81" i="5"/>
  <c r="G80" i="5"/>
  <c r="F80" i="5"/>
  <c r="G79" i="5"/>
  <c r="F79" i="5"/>
  <c r="G78" i="5"/>
  <c r="H78" i="5" s="1"/>
  <c r="F78" i="5"/>
  <c r="G77" i="5"/>
  <c r="F77" i="5"/>
  <c r="G76" i="5"/>
  <c r="F76" i="5"/>
  <c r="G75" i="5"/>
  <c r="F75" i="5"/>
  <c r="G74" i="5"/>
  <c r="F74" i="5"/>
  <c r="G73" i="5"/>
  <c r="F73" i="5"/>
  <c r="G72" i="5"/>
  <c r="F72" i="5"/>
  <c r="G71" i="5"/>
  <c r="F71" i="5"/>
  <c r="G70" i="5"/>
  <c r="F70" i="5"/>
  <c r="H70" i="5" s="1"/>
  <c r="G69" i="5"/>
  <c r="F69" i="5"/>
  <c r="G68" i="5"/>
  <c r="F68" i="5"/>
  <c r="G67" i="5"/>
  <c r="F67" i="5"/>
  <c r="G66" i="5"/>
  <c r="F66" i="5"/>
  <c r="G65" i="5"/>
  <c r="F65" i="5"/>
  <c r="G64" i="5"/>
  <c r="F64" i="5"/>
  <c r="G63" i="5"/>
  <c r="F63" i="5"/>
  <c r="G62" i="5"/>
  <c r="F62" i="5"/>
  <c r="H62" i="5" s="1"/>
  <c r="G61" i="5"/>
  <c r="F61" i="5"/>
  <c r="G60" i="5"/>
  <c r="F60" i="5"/>
  <c r="G59" i="5"/>
  <c r="F59" i="5"/>
  <c r="G58" i="5"/>
  <c r="F58" i="5"/>
  <c r="H58" i="5" s="1"/>
  <c r="G57" i="5"/>
  <c r="F57" i="5"/>
  <c r="G56" i="5"/>
  <c r="F56" i="5"/>
  <c r="G55" i="5"/>
  <c r="F55" i="5"/>
  <c r="G54" i="5"/>
  <c r="F54" i="5"/>
  <c r="G53" i="5"/>
  <c r="F53" i="5"/>
  <c r="H53" i="5" s="1"/>
  <c r="G52" i="5"/>
  <c r="F52" i="5"/>
  <c r="G51" i="5"/>
  <c r="F51" i="5"/>
  <c r="G50" i="5"/>
  <c r="F50" i="5"/>
  <c r="H50" i="5" s="1"/>
  <c r="G49" i="5"/>
  <c r="F49" i="5"/>
  <c r="G48" i="5"/>
  <c r="F48" i="5"/>
  <c r="G47" i="5"/>
  <c r="F47" i="5"/>
  <c r="G46" i="5"/>
  <c r="F46" i="5"/>
  <c r="G45" i="5"/>
  <c r="F45" i="5"/>
  <c r="G44" i="5"/>
  <c r="F44" i="5"/>
  <c r="G43" i="5"/>
  <c r="F43" i="5"/>
  <c r="G42" i="5"/>
  <c r="F42" i="5"/>
  <c r="G41" i="5"/>
  <c r="F41" i="5"/>
  <c r="G40" i="5"/>
  <c r="F40" i="5"/>
  <c r="G39" i="5"/>
  <c r="F39" i="5"/>
  <c r="G38" i="5"/>
  <c r="F38" i="5"/>
  <c r="H38" i="5" s="1"/>
  <c r="G37" i="5"/>
  <c r="F37" i="5"/>
  <c r="G36" i="5"/>
  <c r="F36" i="5"/>
  <c r="G35" i="5"/>
  <c r="H35" i="5" s="1"/>
  <c r="F35" i="5"/>
  <c r="G34" i="5"/>
  <c r="F34" i="5"/>
  <c r="G33" i="5"/>
  <c r="F33" i="5"/>
  <c r="G32" i="5"/>
  <c r="F32" i="5"/>
  <c r="H32" i="5" s="1"/>
  <c r="G31" i="5"/>
  <c r="F31" i="5"/>
  <c r="G30" i="5"/>
  <c r="F30" i="5"/>
  <c r="G29" i="5"/>
  <c r="F29" i="5"/>
  <c r="G28" i="5"/>
  <c r="F28" i="5"/>
  <c r="G27" i="5"/>
  <c r="F27" i="5"/>
  <c r="G26" i="5"/>
  <c r="F26" i="5"/>
  <c r="G25" i="5"/>
  <c r="F25" i="5"/>
  <c r="G24" i="5"/>
  <c r="F24" i="5"/>
  <c r="G23" i="5"/>
  <c r="F23" i="5"/>
  <c r="G22" i="5"/>
  <c r="F22" i="5"/>
  <c r="G21" i="5"/>
  <c r="F21" i="5"/>
  <c r="H21" i="5" s="1"/>
  <c r="G20" i="5"/>
  <c r="F20" i="5"/>
  <c r="H20" i="5" s="1"/>
  <c r="G19" i="5"/>
  <c r="F19" i="5"/>
  <c r="G18" i="5"/>
  <c r="F18" i="5"/>
  <c r="G17" i="5"/>
  <c r="F17" i="5"/>
  <c r="H17" i="5" s="1"/>
  <c r="G16" i="5"/>
  <c r="F16" i="5"/>
  <c r="G15" i="5"/>
  <c r="F15" i="5"/>
  <c r="G14" i="5"/>
  <c r="F14" i="5"/>
  <c r="G13" i="5"/>
  <c r="F13" i="5"/>
  <c r="H13" i="5" s="1"/>
  <c r="G12" i="5"/>
  <c r="F12" i="5"/>
  <c r="G11" i="5"/>
  <c r="F11" i="5"/>
  <c r="G10" i="5"/>
  <c r="F10" i="5"/>
  <c r="G9" i="5"/>
  <c r="F9" i="5"/>
  <c r="G8" i="5"/>
  <c r="F8" i="5"/>
  <c r="G7" i="5"/>
  <c r="F7" i="5"/>
  <c r="G6" i="5"/>
  <c r="F6" i="5"/>
  <c r="I28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6" i="3"/>
  <c r="E348" i="3"/>
  <c r="D348" i="3"/>
  <c r="G347" i="3"/>
  <c r="F347" i="3"/>
  <c r="H347" i="3" s="1"/>
  <c r="G346" i="3"/>
  <c r="F346" i="3"/>
  <c r="H346" i="3" s="1"/>
  <c r="G345" i="3"/>
  <c r="F345" i="3"/>
  <c r="H345" i="3" s="1"/>
  <c r="G344" i="3"/>
  <c r="F344" i="3"/>
  <c r="G343" i="3"/>
  <c r="F343" i="3"/>
  <c r="H343" i="3" s="1"/>
  <c r="G342" i="3"/>
  <c r="F342" i="3"/>
  <c r="H342" i="3" s="1"/>
  <c r="G341" i="3"/>
  <c r="F341" i="3"/>
  <c r="H341" i="3" s="1"/>
  <c r="G340" i="3"/>
  <c r="F340" i="3"/>
  <c r="G339" i="3"/>
  <c r="F339" i="3"/>
  <c r="H339" i="3" s="1"/>
  <c r="G338" i="3"/>
  <c r="F338" i="3"/>
  <c r="H338" i="3" s="1"/>
  <c r="G337" i="3"/>
  <c r="F337" i="3"/>
  <c r="H337" i="3" s="1"/>
  <c r="G336" i="3"/>
  <c r="F336" i="3"/>
  <c r="G335" i="3"/>
  <c r="F335" i="3"/>
  <c r="H335" i="3" s="1"/>
  <c r="G334" i="3"/>
  <c r="F334" i="3"/>
  <c r="H334" i="3" s="1"/>
  <c r="G333" i="3"/>
  <c r="F333" i="3"/>
  <c r="H333" i="3" s="1"/>
  <c r="G332" i="3"/>
  <c r="F332" i="3"/>
  <c r="G331" i="3"/>
  <c r="F331" i="3"/>
  <c r="H331" i="3" s="1"/>
  <c r="G330" i="3"/>
  <c r="F330" i="3"/>
  <c r="H330" i="3" s="1"/>
  <c r="G329" i="3"/>
  <c r="F329" i="3"/>
  <c r="H329" i="3" s="1"/>
  <c r="G328" i="3"/>
  <c r="F328" i="3"/>
  <c r="G327" i="3"/>
  <c r="F327" i="3"/>
  <c r="H327" i="3" s="1"/>
  <c r="G326" i="3"/>
  <c r="F326" i="3"/>
  <c r="H326" i="3" s="1"/>
  <c r="G325" i="3"/>
  <c r="F325" i="3"/>
  <c r="H325" i="3" s="1"/>
  <c r="G324" i="3"/>
  <c r="F324" i="3"/>
  <c r="G323" i="3"/>
  <c r="F323" i="3"/>
  <c r="H323" i="3" s="1"/>
  <c r="G322" i="3"/>
  <c r="F322" i="3"/>
  <c r="H322" i="3" s="1"/>
  <c r="G321" i="3"/>
  <c r="F321" i="3"/>
  <c r="H321" i="3" s="1"/>
  <c r="G320" i="3"/>
  <c r="F320" i="3"/>
  <c r="G319" i="3"/>
  <c r="F319" i="3"/>
  <c r="H319" i="3" s="1"/>
  <c r="G318" i="3"/>
  <c r="F318" i="3"/>
  <c r="H318" i="3" s="1"/>
  <c r="G317" i="3"/>
  <c r="F317" i="3"/>
  <c r="H317" i="3" s="1"/>
  <c r="G316" i="3"/>
  <c r="F316" i="3"/>
  <c r="G315" i="3"/>
  <c r="F315" i="3"/>
  <c r="H315" i="3" s="1"/>
  <c r="G314" i="3"/>
  <c r="F314" i="3"/>
  <c r="H314" i="3" s="1"/>
  <c r="G313" i="3"/>
  <c r="F313" i="3"/>
  <c r="H313" i="3" s="1"/>
  <c r="G312" i="3"/>
  <c r="F312" i="3"/>
  <c r="G311" i="3"/>
  <c r="F311" i="3"/>
  <c r="H311" i="3" s="1"/>
  <c r="G310" i="3"/>
  <c r="F310" i="3"/>
  <c r="H310" i="3" s="1"/>
  <c r="G309" i="3"/>
  <c r="F309" i="3"/>
  <c r="H309" i="3" s="1"/>
  <c r="G308" i="3"/>
  <c r="F308" i="3"/>
  <c r="G307" i="3"/>
  <c r="F307" i="3"/>
  <c r="H307" i="3" s="1"/>
  <c r="G306" i="3"/>
  <c r="F306" i="3"/>
  <c r="H306" i="3" s="1"/>
  <c r="G305" i="3"/>
  <c r="F305" i="3"/>
  <c r="H305" i="3" s="1"/>
  <c r="G304" i="3"/>
  <c r="F304" i="3"/>
  <c r="H304" i="3" s="1"/>
  <c r="G303" i="3"/>
  <c r="F303" i="3"/>
  <c r="H303" i="3" s="1"/>
  <c r="G302" i="3"/>
  <c r="F302" i="3"/>
  <c r="H302" i="3" s="1"/>
  <c r="G301" i="3"/>
  <c r="F301" i="3"/>
  <c r="H301" i="3" s="1"/>
  <c r="G300" i="3"/>
  <c r="F300" i="3"/>
  <c r="H300" i="3" s="1"/>
  <c r="G299" i="3"/>
  <c r="F299" i="3"/>
  <c r="H299" i="3" s="1"/>
  <c r="G298" i="3"/>
  <c r="F298" i="3"/>
  <c r="H298" i="3" s="1"/>
  <c r="G297" i="3"/>
  <c r="F297" i="3"/>
  <c r="H297" i="3" s="1"/>
  <c r="G296" i="3"/>
  <c r="F296" i="3"/>
  <c r="H296" i="3" s="1"/>
  <c r="G295" i="3"/>
  <c r="F295" i="3"/>
  <c r="H295" i="3" s="1"/>
  <c r="G294" i="3"/>
  <c r="F294" i="3"/>
  <c r="H294" i="3" s="1"/>
  <c r="G293" i="3"/>
  <c r="F293" i="3"/>
  <c r="H293" i="3" s="1"/>
  <c r="G292" i="3"/>
  <c r="F292" i="3"/>
  <c r="H292" i="3" s="1"/>
  <c r="G291" i="3"/>
  <c r="F291" i="3"/>
  <c r="H291" i="3" s="1"/>
  <c r="G290" i="3"/>
  <c r="F290" i="3"/>
  <c r="H290" i="3" s="1"/>
  <c r="G289" i="3"/>
  <c r="F289" i="3"/>
  <c r="H289" i="3" s="1"/>
  <c r="G288" i="3"/>
  <c r="F288" i="3"/>
  <c r="H288" i="3" s="1"/>
  <c r="G287" i="3"/>
  <c r="F287" i="3"/>
  <c r="H287" i="3" s="1"/>
  <c r="G286" i="3"/>
  <c r="F286" i="3"/>
  <c r="H286" i="3" s="1"/>
  <c r="G285" i="3"/>
  <c r="F285" i="3"/>
  <c r="H285" i="3" s="1"/>
  <c r="G284" i="3"/>
  <c r="F284" i="3"/>
  <c r="H284" i="3" s="1"/>
  <c r="G283" i="3"/>
  <c r="F283" i="3"/>
  <c r="H283" i="3" s="1"/>
  <c r="G282" i="3"/>
  <c r="F282" i="3"/>
  <c r="H282" i="3" s="1"/>
  <c r="G281" i="3"/>
  <c r="F281" i="3"/>
  <c r="H281" i="3" s="1"/>
  <c r="G280" i="3"/>
  <c r="F280" i="3"/>
  <c r="H280" i="3" s="1"/>
  <c r="G279" i="3"/>
  <c r="F279" i="3"/>
  <c r="H279" i="3" s="1"/>
  <c r="G278" i="3"/>
  <c r="F278" i="3"/>
  <c r="H278" i="3" s="1"/>
  <c r="G277" i="3"/>
  <c r="F277" i="3"/>
  <c r="H277" i="3" s="1"/>
  <c r="G276" i="3"/>
  <c r="F276" i="3"/>
  <c r="H276" i="3" s="1"/>
  <c r="G275" i="3"/>
  <c r="F275" i="3"/>
  <c r="H275" i="3" s="1"/>
  <c r="G274" i="3"/>
  <c r="F274" i="3"/>
  <c r="H274" i="3" s="1"/>
  <c r="G273" i="3"/>
  <c r="F273" i="3"/>
  <c r="H273" i="3" s="1"/>
  <c r="G272" i="3"/>
  <c r="F272" i="3"/>
  <c r="H272" i="3" s="1"/>
  <c r="G271" i="3"/>
  <c r="F271" i="3"/>
  <c r="H271" i="3" s="1"/>
  <c r="G270" i="3"/>
  <c r="F270" i="3"/>
  <c r="H270" i="3" s="1"/>
  <c r="G269" i="3"/>
  <c r="F269" i="3"/>
  <c r="H269" i="3" s="1"/>
  <c r="G268" i="3"/>
  <c r="F268" i="3"/>
  <c r="H268" i="3" s="1"/>
  <c r="G267" i="3"/>
  <c r="F267" i="3"/>
  <c r="H267" i="3" s="1"/>
  <c r="G266" i="3"/>
  <c r="F266" i="3"/>
  <c r="H266" i="3" s="1"/>
  <c r="G265" i="3"/>
  <c r="F265" i="3"/>
  <c r="H265" i="3" s="1"/>
  <c r="G264" i="3"/>
  <c r="F264" i="3"/>
  <c r="H264" i="3" s="1"/>
  <c r="G263" i="3"/>
  <c r="F263" i="3"/>
  <c r="H263" i="3" s="1"/>
  <c r="G262" i="3"/>
  <c r="F262" i="3"/>
  <c r="H262" i="3" s="1"/>
  <c r="G261" i="3"/>
  <c r="F261" i="3"/>
  <c r="H261" i="3" s="1"/>
  <c r="G260" i="3"/>
  <c r="F260" i="3"/>
  <c r="H260" i="3" s="1"/>
  <c r="G259" i="3"/>
  <c r="F259" i="3"/>
  <c r="H259" i="3" s="1"/>
  <c r="G258" i="3"/>
  <c r="F258" i="3"/>
  <c r="H258" i="3" s="1"/>
  <c r="G257" i="3"/>
  <c r="F257" i="3"/>
  <c r="H257" i="3" s="1"/>
  <c r="G256" i="3"/>
  <c r="F256" i="3"/>
  <c r="H256" i="3" s="1"/>
  <c r="G255" i="3"/>
  <c r="F255" i="3"/>
  <c r="H255" i="3" s="1"/>
  <c r="G254" i="3"/>
  <c r="F254" i="3"/>
  <c r="H254" i="3" s="1"/>
  <c r="G253" i="3"/>
  <c r="F253" i="3"/>
  <c r="H253" i="3" s="1"/>
  <c r="G252" i="3"/>
  <c r="F252" i="3"/>
  <c r="H252" i="3" s="1"/>
  <c r="G251" i="3"/>
  <c r="F251" i="3"/>
  <c r="H251" i="3" s="1"/>
  <c r="G250" i="3"/>
  <c r="F250" i="3"/>
  <c r="H250" i="3" s="1"/>
  <c r="G249" i="3"/>
  <c r="F249" i="3"/>
  <c r="H249" i="3" s="1"/>
  <c r="G248" i="3"/>
  <c r="F248" i="3"/>
  <c r="H248" i="3" s="1"/>
  <c r="G247" i="3"/>
  <c r="F247" i="3"/>
  <c r="H247" i="3" s="1"/>
  <c r="G246" i="3"/>
  <c r="F246" i="3"/>
  <c r="H246" i="3" s="1"/>
  <c r="G245" i="3"/>
  <c r="F245" i="3"/>
  <c r="H245" i="3" s="1"/>
  <c r="G244" i="3"/>
  <c r="F244" i="3"/>
  <c r="H244" i="3" s="1"/>
  <c r="G243" i="3"/>
  <c r="F243" i="3"/>
  <c r="H243" i="3" s="1"/>
  <c r="G242" i="3"/>
  <c r="F242" i="3"/>
  <c r="H242" i="3" s="1"/>
  <c r="G241" i="3"/>
  <c r="F241" i="3"/>
  <c r="H241" i="3" s="1"/>
  <c r="G240" i="3"/>
  <c r="F240" i="3"/>
  <c r="H240" i="3" s="1"/>
  <c r="G239" i="3"/>
  <c r="F239" i="3"/>
  <c r="H239" i="3" s="1"/>
  <c r="G238" i="3"/>
  <c r="F238" i="3"/>
  <c r="H238" i="3" s="1"/>
  <c r="G237" i="3"/>
  <c r="F237" i="3"/>
  <c r="H237" i="3" s="1"/>
  <c r="G236" i="3"/>
  <c r="F236" i="3"/>
  <c r="H236" i="3" s="1"/>
  <c r="G235" i="3"/>
  <c r="F235" i="3"/>
  <c r="H235" i="3" s="1"/>
  <c r="G234" i="3"/>
  <c r="F234" i="3"/>
  <c r="H234" i="3" s="1"/>
  <c r="G233" i="3"/>
  <c r="F233" i="3"/>
  <c r="H233" i="3" s="1"/>
  <c r="G232" i="3"/>
  <c r="F232" i="3"/>
  <c r="H232" i="3" s="1"/>
  <c r="G231" i="3"/>
  <c r="F231" i="3"/>
  <c r="H231" i="3" s="1"/>
  <c r="G230" i="3"/>
  <c r="F230" i="3"/>
  <c r="H230" i="3" s="1"/>
  <c r="G229" i="3"/>
  <c r="F229" i="3"/>
  <c r="H229" i="3" s="1"/>
  <c r="G228" i="3"/>
  <c r="F228" i="3"/>
  <c r="H228" i="3" s="1"/>
  <c r="G227" i="3"/>
  <c r="F227" i="3"/>
  <c r="H227" i="3" s="1"/>
  <c r="G226" i="3"/>
  <c r="F226" i="3"/>
  <c r="H226" i="3" s="1"/>
  <c r="G225" i="3"/>
  <c r="F225" i="3"/>
  <c r="H225" i="3" s="1"/>
  <c r="G224" i="3"/>
  <c r="F224" i="3"/>
  <c r="H224" i="3" s="1"/>
  <c r="G223" i="3"/>
  <c r="F223" i="3"/>
  <c r="H223" i="3" s="1"/>
  <c r="G222" i="3"/>
  <c r="F222" i="3"/>
  <c r="G221" i="3"/>
  <c r="F221" i="3"/>
  <c r="H221" i="3" s="1"/>
  <c r="G220" i="3"/>
  <c r="F220" i="3"/>
  <c r="H220" i="3" s="1"/>
  <c r="G219" i="3"/>
  <c r="F219" i="3"/>
  <c r="G218" i="3"/>
  <c r="F218" i="3"/>
  <c r="G217" i="3"/>
  <c r="F217" i="3"/>
  <c r="H217" i="3" s="1"/>
  <c r="G216" i="3"/>
  <c r="F216" i="3"/>
  <c r="G215" i="3"/>
  <c r="F215" i="3"/>
  <c r="G214" i="3"/>
  <c r="F214" i="3"/>
  <c r="G213" i="3"/>
  <c r="F213" i="3"/>
  <c r="G212" i="3"/>
  <c r="F212" i="3"/>
  <c r="G211" i="3"/>
  <c r="F211" i="3"/>
  <c r="G210" i="3"/>
  <c r="F210" i="3"/>
  <c r="G209" i="3"/>
  <c r="F209" i="3"/>
  <c r="H209" i="3" s="1"/>
  <c r="G208" i="3"/>
  <c r="F208" i="3"/>
  <c r="G207" i="3"/>
  <c r="F207" i="3"/>
  <c r="G206" i="3"/>
  <c r="F206" i="3"/>
  <c r="G205" i="3"/>
  <c r="F205" i="3"/>
  <c r="H205" i="3" s="1"/>
  <c r="G204" i="3"/>
  <c r="F204" i="3"/>
  <c r="G203" i="3"/>
  <c r="F203" i="3"/>
  <c r="G202" i="3"/>
  <c r="F202" i="3"/>
  <c r="G201" i="3"/>
  <c r="F201" i="3"/>
  <c r="G200" i="3"/>
  <c r="F200" i="3"/>
  <c r="G199" i="3"/>
  <c r="F199" i="3"/>
  <c r="G198" i="3"/>
  <c r="F198" i="3"/>
  <c r="G197" i="3"/>
  <c r="F197" i="3"/>
  <c r="H197" i="3" s="1"/>
  <c r="G196" i="3"/>
  <c r="F196" i="3"/>
  <c r="G195" i="3"/>
  <c r="F195" i="3"/>
  <c r="G194" i="3"/>
  <c r="F194" i="3"/>
  <c r="G193" i="3"/>
  <c r="F193" i="3"/>
  <c r="H193" i="3" s="1"/>
  <c r="G192" i="3"/>
  <c r="F192" i="3"/>
  <c r="G191" i="3"/>
  <c r="F191" i="3"/>
  <c r="G190" i="3"/>
  <c r="F190" i="3"/>
  <c r="G189" i="3"/>
  <c r="F189" i="3"/>
  <c r="H189" i="3" s="1"/>
  <c r="G188" i="3"/>
  <c r="F188" i="3"/>
  <c r="G187" i="3"/>
  <c r="F187" i="3"/>
  <c r="G186" i="3"/>
  <c r="F186" i="3"/>
  <c r="G185" i="3"/>
  <c r="F185" i="3"/>
  <c r="H185" i="3" s="1"/>
  <c r="G184" i="3"/>
  <c r="F184" i="3"/>
  <c r="G183" i="3"/>
  <c r="F183" i="3"/>
  <c r="G182" i="3"/>
  <c r="F182" i="3"/>
  <c r="G181" i="3"/>
  <c r="F181" i="3"/>
  <c r="G180" i="3"/>
  <c r="F180" i="3"/>
  <c r="G179" i="3"/>
  <c r="F179" i="3"/>
  <c r="G178" i="3"/>
  <c r="F178" i="3"/>
  <c r="G177" i="3"/>
  <c r="F177" i="3"/>
  <c r="G176" i="3"/>
  <c r="F176" i="3"/>
  <c r="G175" i="3"/>
  <c r="F175" i="3"/>
  <c r="G174" i="3"/>
  <c r="F174" i="3"/>
  <c r="G173" i="3"/>
  <c r="F173" i="3"/>
  <c r="G172" i="3"/>
  <c r="F172" i="3"/>
  <c r="H172" i="3" s="1"/>
  <c r="G171" i="3"/>
  <c r="F171" i="3"/>
  <c r="G170" i="3"/>
  <c r="F170" i="3"/>
  <c r="H170" i="3" s="1"/>
  <c r="G169" i="3"/>
  <c r="F169" i="3"/>
  <c r="G168" i="3"/>
  <c r="F168" i="3"/>
  <c r="G167" i="3"/>
  <c r="F167" i="3"/>
  <c r="G166" i="3"/>
  <c r="F166" i="3"/>
  <c r="H166" i="3" s="1"/>
  <c r="G165" i="3"/>
  <c r="F165" i="3"/>
  <c r="G164" i="3"/>
  <c r="F164" i="3"/>
  <c r="G163" i="3"/>
  <c r="F163" i="3"/>
  <c r="H163" i="3" s="1"/>
  <c r="G162" i="3"/>
  <c r="F162" i="3"/>
  <c r="G161" i="3"/>
  <c r="F161" i="3"/>
  <c r="H161" i="3" s="1"/>
  <c r="G160" i="3"/>
  <c r="F160" i="3"/>
  <c r="H160" i="3" s="1"/>
  <c r="G159" i="3"/>
  <c r="F159" i="3"/>
  <c r="G158" i="3"/>
  <c r="F158" i="3"/>
  <c r="G157" i="3"/>
  <c r="F157" i="3"/>
  <c r="H157" i="3" s="1"/>
  <c r="G156" i="3"/>
  <c r="F156" i="3"/>
  <c r="G155" i="3"/>
  <c r="F155" i="3"/>
  <c r="H155" i="3" s="1"/>
  <c r="G154" i="3"/>
  <c r="F154" i="3"/>
  <c r="H154" i="3" s="1"/>
  <c r="G153" i="3"/>
  <c r="F153" i="3"/>
  <c r="H153" i="3" s="1"/>
  <c r="G152" i="3"/>
  <c r="F152" i="3"/>
  <c r="H152" i="3" s="1"/>
  <c r="G151" i="3"/>
  <c r="F151" i="3"/>
  <c r="H151" i="3" s="1"/>
  <c r="G150" i="3"/>
  <c r="F150" i="3"/>
  <c r="G149" i="3"/>
  <c r="F149" i="3"/>
  <c r="H149" i="3" s="1"/>
  <c r="G148" i="3"/>
  <c r="F148" i="3"/>
  <c r="G147" i="3"/>
  <c r="F147" i="3"/>
  <c r="G146" i="3"/>
  <c r="F146" i="3"/>
  <c r="G145" i="3"/>
  <c r="F145" i="3"/>
  <c r="H145" i="3" s="1"/>
  <c r="G144" i="3"/>
  <c r="F144" i="3"/>
  <c r="G143" i="3"/>
  <c r="F143" i="3"/>
  <c r="G142" i="3"/>
  <c r="F142" i="3"/>
  <c r="H142" i="3" s="1"/>
  <c r="G141" i="3"/>
  <c r="F141" i="3"/>
  <c r="G140" i="3"/>
  <c r="F140" i="3"/>
  <c r="G139" i="3"/>
  <c r="F139" i="3"/>
  <c r="G138" i="3"/>
  <c r="F138" i="3"/>
  <c r="G137" i="3"/>
  <c r="F137" i="3"/>
  <c r="G136" i="3"/>
  <c r="F136" i="3"/>
  <c r="G135" i="3"/>
  <c r="F135" i="3"/>
  <c r="G134" i="3"/>
  <c r="F134" i="3"/>
  <c r="H134" i="3" s="1"/>
  <c r="G133" i="3"/>
  <c r="F133" i="3"/>
  <c r="G132" i="3"/>
  <c r="F132" i="3"/>
  <c r="G131" i="3"/>
  <c r="F131" i="3"/>
  <c r="G130" i="3"/>
  <c r="F130" i="3"/>
  <c r="G129" i="3"/>
  <c r="F129" i="3"/>
  <c r="G128" i="3"/>
  <c r="F128" i="3"/>
  <c r="G127" i="3"/>
  <c r="F127" i="3"/>
  <c r="G126" i="3"/>
  <c r="F126" i="3"/>
  <c r="H126" i="3" s="1"/>
  <c r="G125" i="3"/>
  <c r="F125" i="3"/>
  <c r="G124" i="3"/>
  <c r="F124" i="3"/>
  <c r="G123" i="3"/>
  <c r="F123" i="3"/>
  <c r="G122" i="3"/>
  <c r="F122" i="3"/>
  <c r="G121" i="3"/>
  <c r="F121" i="3"/>
  <c r="G120" i="3"/>
  <c r="F120" i="3"/>
  <c r="G119" i="3"/>
  <c r="F119" i="3"/>
  <c r="G118" i="3"/>
  <c r="F118" i="3"/>
  <c r="H118" i="3" s="1"/>
  <c r="G117" i="3"/>
  <c r="F117" i="3"/>
  <c r="G116" i="3"/>
  <c r="F116" i="3"/>
  <c r="G115" i="3"/>
  <c r="F115" i="3"/>
  <c r="G114" i="3"/>
  <c r="F114" i="3"/>
  <c r="G113" i="3"/>
  <c r="F113" i="3"/>
  <c r="G112" i="3"/>
  <c r="F112" i="3"/>
  <c r="G111" i="3"/>
  <c r="F111" i="3"/>
  <c r="G110" i="3"/>
  <c r="F110" i="3"/>
  <c r="G109" i="3"/>
  <c r="F109" i="3"/>
  <c r="H109" i="3" s="1"/>
  <c r="G108" i="3"/>
  <c r="F108" i="3"/>
  <c r="G107" i="3"/>
  <c r="F107" i="3"/>
  <c r="G106" i="3"/>
  <c r="F106" i="3"/>
  <c r="G105" i="3"/>
  <c r="F105" i="3"/>
  <c r="G104" i="3"/>
  <c r="F104" i="3"/>
  <c r="G103" i="3"/>
  <c r="F103" i="3"/>
  <c r="G102" i="3"/>
  <c r="F102" i="3"/>
  <c r="G101" i="3"/>
  <c r="F101" i="3"/>
  <c r="H101" i="3" s="1"/>
  <c r="G100" i="3"/>
  <c r="F100" i="3"/>
  <c r="G99" i="3"/>
  <c r="F99" i="3"/>
  <c r="G98" i="3"/>
  <c r="F98" i="3"/>
  <c r="G97" i="3"/>
  <c r="F97" i="3"/>
  <c r="G96" i="3"/>
  <c r="F96" i="3"/>
  <c r="G95" i="3"/>
  <c r="F95" i="3"/>
  <c r="G94" i="3"/>
  <c r="H94" i="3" s="1"/>
  <c r="F94" i="3"/>
  <c r="G93" i="3"/>
  <c r="F93" i="3"/>
  <c r="G92" i="3"/>
  <c r="F92" i="3"/>
  <c r="G91" i="3"/>
  <c r="F91" i="3"/>
  <c r="G90" i="3"/>
  <c r="F90" i="3"/>
  <c r="G89" i="3"/>
  <c r="F89" i="3"/>
  <c r="G88" i="3"/>
  <c r="H88" i="3" s="1"/>
  <c r="F88" i="3"/>
  <c r="G87" i="3"/>
  <c r="F87" i="3"/>
  <c r="G86" i="3"/>
  <c r="F86" i="3"/>
  <c r="G85" i="3"/>
  <c r="F85" i="3"/>
  <c r="G84" i="3"/>
  <c r="F84" i="3"/>
  <c r="G83" i="3"/>
  <c r="F83" i="3"/>
  <c r="G82" i="3"/>
  <c r="H82" i="3" s="1"/>
  <c r="F82" i="3"/>
  <c r="G81" i="3"/>
  <c r="F81" i="3"/>
  <c r="G80" i="3"/>
  <c r="F80" i="3"/>
  <c r="G79" i="3"/>
  <c r="F79" i="3"/>
  <c r="G78" i="3"/>
  <c r="F78" i="3"/>
  <c r="G77" i="3"/>
  <c r="F77" i="3"/>
  <c r="G76" i="3"/>
  <c r="H76" i="3" s="1"/>
  <c r="F76" i="3"/>
  <c r="G75" i="3"/>
  <c r="F75" i="3"/>
  <c r="G74" i="3"/>
  <c r="F74" i="3"/>
  <c r="G73" i="3"/>
  <c r="F73" i="3"/>
  <c r="G72" i="3"/>
  <c r="F72" i="3"/>
  <c r="G71" i="3"/>
  <c r="F71" i="3"/>
  <c r="G70" i="3"/>
  <c r="F70" i="3"/>
  <c r="G69" i="3"/>
  <c r="F69" i="3"/>
  <c r="G68" i="3"/>
  <c r="F68" i="3"/>
  <c r="G67" i="3"/>
  <c r="F67" i="3"/>
  <c r="G66" i="3"/>
  <c r="F66" i="3"/>
  <c r="G65" i="3"/>
  <c r="F65" i="3"/>
  <c r="G64" i="3"/>
  <c r="F64" i="3"/>
  <c r="G63" i="3"/>
  <c r="F63" i="3"/>
  <c r="G62" i="3"/>
  <c r="F62" i="3"/>
  <c r="G61" i="3"/>
  <c r="F61" i="3"/>
  <c r="G60" i="3"/>
  <c r="F60" i="3"/>
  <c r="G59" i="3"/>
  <c r="F59" i="3"/>
  <c r="G58" i="3"/>
  <c r="F58" i="3"/>
  <c r="G57" i="3"/>
  <c r="F57" i="3"/>
  <c r="G56" i="3"/>
  <c r="F56" i="3"/>
  <c r="G55" i="3"/>
  <c r="F55" i="3"/>
  <c r="G54" i="3"/>
  <c r="F54" i="3"/>
  <c r="G53" i="3"/>
  <c r="F53" i="3"/>
  <c r="G52" i="3"/>
  <c r="F52" i="3"/>
  <c r="G51" i="3"/>
  <c r="F51" i="3"/>
  <c r="G50" i="3"/>
  <c r="F50" i="3"/>
  <c r="G49" i="3"/>
  <c r="F49" i="3"/>
  <c r="G48" i="3"/>
  <c r="F48" i="3"/>
  <c r="G47" i="3"/>
  <c r="F47" i="3"/>
  <c r="G46" i="3"/>
  <c r="F46" i="3"/>
  <c r="G45" i="3"/>
  <c r="F45" i="3"/>
  <c r="G44" i="3"/>
  <c r="F44" i="3"/>
  <c r="G43" i="3"/>
  <c r="F43" i="3"/>
  <c r="G42" i="3"/>
  <c r="F42" i="3"/>
  <c r="G41" i="3"/>
  <c r="F41" i="3"/>
  <c r="G40" i="3"/>
  <c r="F40" i="3"/>
  <c r="G39" i="3"/>
  <c r="F39" i="3"/>
  <c r="G38" i="3"/>
  <c r="F38" i="3"/>
  <c r="G37" i="3"/>
  <c r="F37" i="3"/>
  <c r="G36" i="3"/>
  <c r="F36" i="3"/>
  <c r="G35" i="3"/>
  <c r="F35" i="3"/>
  <c r="G34" i="3"/>
  <c r="F34" i="3"/>
  <c r="G33" i="3"/>
  <c r="F33" i="3"/>
  <c r="G32" i="3"/>
  <c r="F32" i="3"/>
  <c r="G31" i="3"/>
  <c r="F31" i="3"/>
  <c r="G30" i="3"/>
  <c r="F30" i="3"/>
  <c r="G29" i="3"/>
  <c r="F29" i="3"/>
  <c r="G28" i="3"/>
  <c r="F28" i="3"/>
  <c r="G27" i="3"/>
  <c r="F27" i="3"/>
  <c r="G26" i="3"/>
  <c r="F26" i="3"/>
  <c r="G25" i="3"/>
  <c r="F25" i="3"/>
  <c r="G24" i="3"/>
  <c r="F24" i="3"/>
  <c r="G23" i="3"/>
  <c r="F23" i="3"/>
  <c r="G22" i="3"/>
  <c r="F22" i="3"/>
  <c r="G21" i="3"/>
  <c r="F21" i="3"/>
  <c r="G20" i="3"/>
  <c r="F20" i="3"/>
  <c r="G19" i="3"/>
  <c r="F19" i="3"/>
  <c r="G18" i="3"/>
  <c r="F18" i="3"/>
  <c r="G17" i="3"/>
  <c r="F17" i="3"/>
  <c r="G16" i="3"/>
  <c r="F1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  <c r="H6" i="2"/>
  <c r="G6" i="2"/>
  <c r="F6" i="2"/>
  <c r="E348" i="2"/>
  <c r="D348" i="2"/>
  <c r="G347" i="2"/>
  <c r="F347" i="2"/>
  <c r="G346" i="2"/>
  <c r="F346" i="2"/>
  <c r="G345" i="2"/>
  <c r="F345" i="2"/>
  <c r="H345" i="2" s="1"/>
  <c r="G344" i="2"/>
  <c r="F344" i="2"/>
  <c r="G343" i="2"/>
  <c r="F343" i="2"/>
  <c r="H343" i="2" s="1"/>
  <c r="G342" i="2"/>
  <c r="F342" i="2"/>
  <c r="G341" i="2"/>
  <c r="F341" i="2"/>
  <c r="H341" i="2" s="1"/>
  <c r="G340" i="2"/>
  <c r="F340" i="2"/>
  <c r="G339" i="2"/>
  <c r="F339" i="2"/>
  <c r="H339" i="2" s="1"/>
  <c r="G338" i="2"/>
  <c r="F338" i="2"/>
  <c r="G337" i="2"/>
  <c r="F337" i="2"/>
  <c r="H337" i="2" s="1"/>
  <c r="G336" i="2"/>
  <c r="F336" i="2"/>
  <c r="G335" i="2"/>
  <c r="F335" i="2"/>
  <c r="H335" i="2" s="1"/>
  <c r="G334" i="2"/>
  <c r="F334" i="2"/>
  <c r="G333" i="2"/>
  <c r="F333" i="2"/>
  <c r="H333" i="2" s="1"/>
  <c r="G332" i="2"/>
  <c r="F332" i="2"/>
  <c r="G331" i="2"/>
  <c r="F331" i="2"/>
  <c r="H331" i="2" s="1"/>
  <c r="G330" i="2"/>
  <c r="F330" i="2"/>
  <c r="G329" i="2"/>
  <c r="F329" i="2"/>
  <c r="H329" i="2" s="1"/>
  <c r="G328" i="2"/>
  <c r="F328" i="2"/>
  <c r="G327" i="2"/>
  <c r="F327" i="2"/>
  <c r="H327" i="2" s="1"/>
  <c r="G326" i="2"/>
  <c r="F326" i="2"/>
  <c r="G325" i="2"/>
  <c r="F325" i="2"/>
  <c r="H325" i="2" s="1"/>
  <c r="G324" i="2"/>
  <c r="F324" i="2"/>
  <c r="G323" i="2"/>
  <c r="F323" i="2"/>
  <c r="H323" i="2" s="1"/>
  <c r="G322" i="2"/>
  <c r="F322" i="2"/>
  <c r="G321" i="2"/>
  <c r="F321" i="2"/>
  <c r="H321" i="2" s="1"/>
  <c r="G320" i="2"/>
  <c r="F320" i="2"/>
  <c r="G319" i="2"/>
  <c r="F319" i="2"/>
  <c r="H319" i="2" s="1"/>
  <c r="G318" i="2"/>
  <c r="F318" i="2"/>
  <c r="G317" i="2"/>
  <c r="F317" i="2"/>
  <c r="H317" i="2" s="1"/>
  <c r="G316" i="2"/>
  <c r="F316" i="2"/>
  <c r="G315" i="2"/>
  <c r="F315" i="2"/>
  <c r="H315" i="2" s="1"/>
  <c r="G314" i="2"/>
  <c r="F314" i="2"/>
  <c r="G313" i="2"/>
  <c r="F313" i="2"/>
  <c r="H313" i="2" s="1"/>
  <c r="G312" i="2"/>
  <c r="F312" i="2"/>
  <c r="G311" i="2"/>
  <c r="F311" i="2"/>
  <c r="H311" i="2" s="1"/>
  <c r="G310" i="2"/>
  <c r="F310" i="2"/>
  <c r="G309" i="2"/>
  <c r="F309" i="2"/>
  <c r="H309" i="2" s="1"/>
  <c r="G308" i="2"/>
  <c r="F308" i="2"/>
  <c r="G307" i="2"/>
  <c r="F307" i="2"/>
  <c r="H307" i="2" s="1"/>
  <c r="G306" i="2"/>
  <c r="F306" i="2"/>
  <c r="G305" i="2"/>
  <c r="F305" i="2"/>
  <c r="H305" i="2" s="1"/>
  <c r="G304" i="2"/>
  <c r="F304" i="2"/>
  <c r="G303" i="2"/>
  <c r="F303" i="2"/>
  <c r="H303" i="2" s="1"/>
  <c r="G302" i="2"/>
  <c r="F302" i="2"/>
  <c r="G301" i="2"/>
  <c r="F301" i="2"/>
  <c r="H301" i="2" s="1"/>
  <c r="G300" i="2"/>
  <c r="F300" i="2"/>
  <c r="G299" i="2"/>
  <c r="F299" i="2"/>
  <c r="H299" i="2" s="1"/>
  <c r="G298" i="2"/>
  <c r="F298" i="2"/>
  <c r="G297" i="2"/>
  <c r="F297" i="2"/>
  <c r="H297" i="2" s="1"/>
  <c r="G296" i="2"/>
  <c r="F296" i="2"/>
  <c r="H296" i="2" s="1"/>
  <c r="G295" i="2"/>
  <c r="F295" i="2"/>
  <c r="H295" i="2" s="1"/>
  <c r="G294" i="2"/>
  <c r="F294" i="2"/>
  <c r="G293" i="2"/>
  <c r="F293" i="2"/>
  <c r="H293" i="2" s="1"/>
  <c r="G292" i="2"/>
  <c r="F292" i="2"/>
  <c r="H292" i="2" s="1"/>
  <c r="G291" i="2"/>
  <c r="F291" i="2"/>
  <c r="H291" i="2" s="1"/>
  <c r="G290" i="2"/>
  <c r="F290" i="2"/>
  <c r="G289" i="2"/>
  <c r="F289" i="2"/>
  <c r="H289" i="2" s="1"/>
  <c r="G288" i="2"/>
  <c r="F288" i="2"/>
  <c r="H288" i="2" s="1"/>
  <c r="G287" i="2"/>
  <c r="F287" i="2"/>
  <c r="H287" i="2" s="1"/>
  <c r="G286" i="2"/>
  <c r="F286" i="2"/>
  <c r="G285" i="2"/>
  <c r="F285" i="2"/>
  <c r="H285" i="2" s="1"/>
  <c r="G284" i="2"/>
  <c r="F284" i="2"/>
  <c r="H284" i="2" s="1"/>
  <c r="G283" i="2"/>
  <c r="F283" i="2"/>
  <c r="H283" i="2" s="1"/>
  <c r="G282" i="2"/>
  <c r="F282" i="2"/>
  <c r="G281" i="2"/>
  <c r="F281" i="2"/>
  <c r="H281" i="2" s="1"/>
  <c r="G280" i="2"/>
  <c r="F280" i="2"/>
  <c r="H280" i="2" s="1"/>
  <c r="G279" i="2"/>
  <c r="F279" i="2"/>
  <c r="H279" i="2" s="1"/>
  <c r="G278" i="2"/>
  <c r="F278" i="2"/>
  <c r="G277" i="2"/>
  <c r="F277" i="2"/>
  <c r="H277" i="2" s="1"/>
  <c r="G276" i="2"/>
  <c r="F276" i="2"/>
  <c r="H276" i="2" s="1"/>
  <c r="G275" i="2"/>
  <c r="F275" i="2"/>
  <c r="H275" i="2" s="1"/>
  <c r="G274" i="2"/>
  <c r="F274" i="2"/>
  <c r="G273" i="2"/>
  <c r="F273" i="2"/>
  <c r="H273" i="2" s="1"/>
  <c r="G272" i="2"/>
  <c r="F272" i="2"/>
  <c r="H272" i="2" s="1"/>
  <c r="G271" i="2"/>
  <c r="F271" i="2"/>
  <c r="H271" i="2" s="1"/>
  <c r="G270" i="2"/>
  <c r="F270" i="2"/>
  <c r="G269" i="2"/>
  <c r="F269" i="2"/>
  <c r="H269" i="2" s="1"/>
  <c r="G268" i="2"/>
  <c r="F268" i="2"/>
  <c r="H268" i="2" s="1"/>
  <c r="G267" i="2"/>
  <c r="F267" i="2"/>
  <c r="H267" i="2" s="1"/>
  <c r="G266" i="2"/>
  <c r="F266" i="2"/>
  <c r="G265" i="2"/>
  <c r="F265" i="2"/>
  <c r="H265" i="2" s="1"/>
  <c r="G264" i="2"/>
  <c r="F264" i="2"/>
  <c r="H264" i="2" s="1"/>
  <c r="G263" i="2"/>
  <c r="F263" i="2"/>
  <c r="H263" i="2" s="1"/>
  <c r="G262" i="2"/>
  <c r="F262" i="2"/>
  <c r="G261" i="2"/>
  <c r="F261" i="2"/>
  <c r="H261" i="2" s="1"/>
  <c r="G260" i="2"/>
  <c r="F260" i="2"/>
  <c r="H260" i="2" s="1"/>
  <c r="G259" i="2"/>
  <c r="F259" i="2"/>
  <c r="H259" i="2" s="1"/>
  <c r="G258" i="2"/>
  <c r="F258" i="2"/>
  <c r="G257" i="2"/>
  <c r="F257" i="2"/>
  <c r="H257" i="2" s="1"/>
  <c r="G256" i="2"/>
  <c r="F256" i="2"/>
  <c r="H256" i="2" s="1"/>
  <c r="G255" i="2"/>
  <c r="F255" i="2"/>
  <c r="H255" i="2" s="1"/>
  <c r="G254" i="2"/>
  <c r="F254" i="2"/>
  <c r="G253" i="2"/>
  <c r="F253" i="2"/>
  <c r="H253" i="2" s="1"/>
  <c r="G252" i="2"/>
  <c r="F252" i="2"/>
  <c r="H252" i="2" s="1"/>
  <c r="G251" i="2"/>
  <c r="F251" i="2"/>
  <c r="H251" i="2" s="1"/>
  <c r="G250" i="2"/>
  <c r="F250" i="2"/>
  <c r="G249" i="2"/>
  <c r="F249" i="2"/>
  <c r="H249" i="2" s="1"/>
  <c r="G248" i="2"/>
  <c r="F248" i="2"/>
  <c r="H248" i="2" s="1"/>
  <c r="G247" i="2"/>
  <c r="F247" i="2"/>
  <c r="H247" i="2" s="1"/>
  <c r="G246" i="2"/>
  <c r="F246" i="2"/>
  <c r="G245" i="2"/>
  <c r="F245" i="2"/>
  <c r="H245" i="2" s="1"/>
  <c r="G244" i="2"/>
  <c r="F244" i="2"/>
  <c r="H244" i="2" s="1"/>
  <c r="G243" i="2"/>
  <c r="F243" i="2"/>
  <c r="H243" i="2" s="1"/>
  <c r="G242" i="2"/>
  <c r="F242" i="2"/>
  <c r="G241" i="2"/>
  <c r="F241" i="2"/>
  <c r="H241" i="2" s="1"/>
  <c r="G240" i="2"/>
  <c r="F240" i="2"/>
  <c r="H240" i="2" s="1"/>
  <c r="G239" i="2"/>
  <c r="F239" i="2"/>
  <c r="H239" i="2" s="1"/>
  <c r="G238" i="2"/>
  <c r="F238" i="2"/>
  <c r="G237" i="2"/>
  <c r="F237" i="2"/>
  <c r="H237" i="2" s="1"/>
  <c r="G236" i="2"/>
  <c r="F236" i="2"/>
  <c r="H236" i="2" s="1"/>
  <c r="G235" i="2"/>
  <c r="F235" i="2"/>
  <c r="H235" i="2" s="1"/>
  <c r="G234" i="2"/>
  <c r="F234" i="2"/>
  <c r="G233" i="2"/>
  <c r="F233" i="2"/>
  <c r="H233" i="2" s="1"/>
  <c r="G232" i="2"/>
  <c r="F232" i="2"/>
  <c r="H232" i="2" s="1"/>
  <c r="G231" i="2"/>
  <c r="F231" i="2"/>
  <c r="H231" i="2" s="1"/>
  <c r="G230" i="2"/>
  <c r="F230" i="2"/>
  <c r="G229" i="2"/>
  <c r="F229" i="2"/>
  <c r="H229" i="2" s="1"/>
  <c r="G228" i="2"/>
  <c r="F228" i="2"/>
  <c r="H228" i="2" s="1"/>
  <c r="G227" i="2"/>
  <c r="F227" i="2"/>
  <c r="H227" i="2" s="1"/>
  <c r="G226" i="2"/>
  <c r="F226" i="2"/>
  <c r="G225" i="2"/>
  <c r="F225" i="2"/>
  <c r="H225" i="2" s="1"/>
  <c r="G224" i="2"/>
  <c r="F224" i="2"/>
  <c r="H224" i="2" s="1"/>
  <c r="G223" i="2"/>
  <c r="F223" i="2"/>
  <c r="H223" i="2" s="1"/>
  <c r="G222" i="2"/>
  <c r="F222" i="2"/>
  <c r="G221" i="2"/>
  <c r="F221" i="2"/>
  <c r="H221" i="2" s="1"/>
  <c r="G220" i="2"/>
  <c r="F220" i="2"/>
  <c r="H220" i="2" s="1"/>
  <c r="G219" i="2"/>
  <c r="F219" i="2"/>
  <c r="H219" i="2" s="1"/>
  <c r="G218" i="2"/>
  <c r="F218" i="2"/>
  <c r="G217" i="2"/>
  <c r="F217" i="2"/>
  <c r="H217" i="2" s="1"/>
  <c r="G216" i="2"/>
  <c r="F216" i="2"/>
  <c r="H216" i="2" s="1"/>
  <c r="G215" i="2"/>
  <c r="F215" i="2"/>
  <c r="H215" i="2" s="1"/>
  <c r="G214" i="2"/>
  <c r="F214" i="2"/>
  <c r="G213" i="2"/>
  <c r="F213" i="2"/>
  <c r="H213" i="2" s="1"/>
  <c r="G212" i="2"/>
  <c r="F212" i="2"/>
  <c r="H212" i="2" s="1"/>
  <c r="G211" i="2"/>
  <c r="F211" i="2"/>
  <c r="H211" i="2" s="1"/>
  <c r="G210" i="2"/>
  <c r="F210" i="2"/>
  <c r="G209" i="2"/>
  <c r="F209" i="2"/>
  <c r="H209" i="2" s="1"/>
  <c r="G208" i="2"/>
  <c r="F208" i="2"/>
  <c r="H208" i="2" s="1"/>
  <c r="G207" i="2"/>
  <c r="F207" i="2"/>
  <c r="H207" i="2" s="1"/>
  <c r="G206" i="2"/>
  <c r="F206" i="2"/>
  <c r="G205" i="2"/>
  <c r="F205" i="2"/>
  <c r="H205" i="2" s="1"/>
  <c r="G204" i="2"/>
  <c r="F204" i="2"/>
  <c r="H204" i="2" s="1"/>
  <c r="G203" i="2"/>
  <c r="F203" i="2"/>
  <c r="H203" i="2" s="1"/>
  <c r="G202" i="2"/>
  <c r="F202" i="2"/>
  <c r="G201" i="2"/>
  <c r="F201" i="2"/>
  <c r="H201" i="2" s="1"/>
  <c r="G200" i="2"/>
  <c r="F200" i="2"/>
  <c r="H200" i="2" s="1"/>
  <c r="G199" i="2"/>
  <c r="F199" i="2"/>
  <c r="H199" i="2" s="1"/>
  <c r="G198" i="2"/>
  <c r="F198" i="2"/>
  <c r="G197" i="2"/>
  <c r="F197" i="2"/>
  <c r="H197" i="2" s="1"/>
  <c r="G196" i="2"/>
  <c r="F196" i="2"/>
  <c r="H196" i="2" s="1"/>
  <c r="G195" i="2"/>
  <c r="F195" i="2"/>
  <c r="H195" i="2" s="1"/>
  <c r="G194" i="2"/>
  <c r="F194" i="2"/>
  <c r="G193" i="2"/>
  <c r="F193" i="2"/>
  <c r="H193" i="2" s="1"/>
  <c r="G192" i="2"/>
  <c r="F192" i="2"/>
  <c r="H192" i="2" s="1"/>
  <c r="G191" i="2"/>
  <c r="F191" i="2"/>
  <c r="H191" i="2" s="1"/>
  <c r="G190" i="2"/>
  <c r="F190" i="2"/>
  <c r="G189" i="2"/>
  <c r="F189" i="2"/>
  <c r="H189" i="2" s="1"/>
  <c r="G188" i="2"/>
  <c r="F188" i="2"/>
  <c r="H188" i="2" s="1"/>
  <c r="G187" i="2"/>
  <c r="F187" i="2"/>
  <c r="H187" i="2" s="1"/>
  <c r="G186" i="2"/>
  <c r="F186" i="2"/>
  <c r="G185" i="2"/>
  <c r="F185" i="2"/>
  <c r="H185" i="2" s="1"/>
  <c r="G184" i="2"/>
  <c r="F184" i="2"/>
  <c r="H184" i="2" s="1"/>
  <c r="G183" i="2"/>
  <c r="F183" i="2"/>
  <c r="H183" i="2" s="1"/>
  <c r="G182" i="2"/>
  <c r="F182" i="2"/>
  <c r="G181" i="2"/>
  <c r="F181" i="2"/>
  <c r="H181" i="2" s="1"/>
  <c r="G180" i="2"/>
  <c r="F180" i="2"/>
  <c r="G179" i="2"/>
  <c r="F179" i="2"/>
  <c r="H179" i="2" s="1"/>
  <c r="G178" i="2"/>
  <c r="F178" i="2"/>
  <c r="G177" i="2"/>
  <c r="F177" i="2"/>
  <c r="H177" i="2" s="1"/>
  <c r="G176" i="2"/>
  <c r="F176" i="2"/>
  <c r="G175" i="2"/>
  <c r="F175" i="2"/>
  <c r="H175" i="2" s="1"/>
  <c r="G174" i="2"/>
  <c r="F174" i="2"/>
  <c r="G173" i="2"/>
  <c r="F173" i="2"/>
  <c r="H173" i="2" s="1"/>
  <c r="G172" i="2"/>
  <c r="F172" i="2"/>
  <c r="G171" i="2"/>
  <c r="F171" i="2"/>
  <c r="G170" i="2"/>
  <c r="F170" i="2"/>
  <c r="G169" i="2"/>
  <c r="F169" i="2"/>
  <c r="G168" i="2"/>
  <c r="F168" i="2"/>
  <c r="G167" i="2"/>
  <c r="F167" i="2"/>
  <c r="H167" i="2" s="1"/>
  <c r="G166" i="2"/>
  <c r="F166" i="2"/>
  <c r="G165" i="2"/>
  <c r="F165" i="2"/>
  <c r="H165" i="2" s="1"/>
  <c r="G164" i="2"/>
  <c r="F164" i="2"/>
  <c r="G163" i="2"/>
  <c r="F163" i="2"/>
  <c r="H163" i="2" s="1"/>
  <c r="G162" i="2"/>
  <c r="F162" i="2"/>
  <c r="G161" i="2"/>
  <c r="F161" i="2"/>
  <c r="G160" i="2"/>
  <c r="F160" i="2"/>
  <c r="H160" i="2" s="1"/>
  <c r="G159" i="2"/>
  <c r="F159" i="2"/>
  <c r="G158" i="2"/>
  <c r="F158" i="2"/>
  <c r="G157" i="2"/>
  <c r="F157" i="2"/>
  <c r="G156" i="2"/>
  <c r="F156" i="2"/>
  <c r="G155" i="2"/>
  <c r="F155" i="2"/>
  <c r="G154" i="2"/>
  <c r="F154" i="2"/>
  <c r="G153" i="2"/>
  <c r="F153" i="2"/>
  <c r="G152" i="2"/>
  <c r="F152" i="2"/>
  <c r="G151" i="2"/>
  <c r="F151" i="2"/>
  <c r="G150" i="2"/>
  <c r="F150" i="2"/>
  <c r="G149" i="2"/>
  <c r="F149" i="2"/>
  <c r="G148" i="2"/>
  <c r="F148" i="2"/>
  <c r="G147" i="2"/>
  <c r="F147" i="2"/>
  <c r="G146" i="2"/>
  <c r="F146" i="2"/>
  <c r="G145" i="2"/>
  <c r="F145" i="2"/>
  <c r="G144" i="2"/>
  <c r="F144" i="2"/>
  <c r="G143" i="2"/>
  <c r="F143" i="2"/>
  <c r="G142" i="2"/>
  <c r="F142" i="2"/>
  <c r="G141" i="2"/>
  <c r="F141" i="2"/>
  <c r="H141" i="2" s="1"/>
  <c r="G140" i="2"/>
  <c r="F140" i="2"/>
  <c r="G139" i="2"/>
  <c r="F139" i="2"/>
  <c r="G138" i="2"/>
  <c r="F138" i="2"/>
  <c r="G137" i="2"/>
  <c r="F137" i="2"/>
  <c r="H137" i="2" s="1"/>
  <c r="G136" i="2"/>
  <c r="F136" i="2"/>
  <c r="G135" i="2"/>
  <c r="F135" i="2"/>
  <c r="G134" i="2"/>
  <c r="F134" i="2"/>
  <c r="G133" i="2"/>
  <c r="F133" i="2"/>
  <c r="G132" i="2"/>
  <c r="F132" i="2"/>
  <c r="G131" i="2"/>
  <c r="F131" i="2"/>
  <c r="G130" i="2"/>
  <c r="F130" i="2"/>
  <c r="G129" i="2"/>
  <c r="F129" i="2"/>
  <c r="H129" i="2" s="1"/>
  <c r="G128" i="2"/>
  <c r="F128" i="2"/>
  <c r="H128" i="2" s="1"/>
  <c r="G127" i="2"/>
  <c r="F127" i="2"/>
  <c r="G126" i="2"/>
  <c r="F126" i="2"/>
  <c r="G125" i="2"/>
  <c r="F125" i="2"/>
  <c r="G124" i="2"/>
  <c r="F124" i="2"/>
  <c r="H124" i="2" s="1"/>
  <c r="G123" i="2"/>
  <c r="F123" i="2"/>
  <c r="G122" i="2"/>
  <c r="F122" i="2"/>
  <c r="G121" i="2"/>
  <c r="F121" i="2"/>
  <c r="G120" i="2"/>
  <c r="F120" i="2"/>
  <c r="H120" i="2" s="1"/>
  <c r="G119" i="2"/>
  <c r="F119" i="2"/>
  <c r="G118" i="2"/>
  <c r="F118" i="2"/>
  <c r="G117" i="2"/>
  <c r="F117" i="2"/>
  <c r="G116" i="2"/>
  <c r="F116" i="2"/>
  <c r="G115" i="2"/>
  <c r="F115" i="2"/>
  <c r="G114" i="2"/>
  <c r="F114" i="2"/>
  <c r="G113" i="2"/>
  <c r="F113" i="2"/>
  <c r="G112" i="2"/>
  <c r="F112" i="2"/>
  <c r="H112" i="2" s="1"/>
  <c r="G111" i="2"/>
  <c r="F111" i="2"/>
  <c r="G110" i="2"/>
  <c r="F110" i="2"/>
  <c r="G109" i="2"/>
  <c r="F109" i="2"/>
  <c r="G108" i="2"/>
  <c r="F108" i="2"/>
  <c r="H108" i="2" s="1"/>
  <c r="G107" i="2"/>
  <c r="F107" i="2"/>
  <c r="G106" i="2"/>
  <c r="F106" i="2"/>
  <c r="G105" i="2"/>
  <c r="F105" i="2"/>
  <c r="G104" i="2"/>
  <c r="F104" i="2"/>
  <c r="G103" i="2"/>
  <c r="F103" i="2"/>
  <c r="G102" i="2"/>
  <c r="F102" i="2"/>
  <c r="G101" i="2"/>
  <c r="F101" i="2"/>
  <c r="G100" i="2"/>
  <c r="F100" i="2"/>
  <c r="H100" i="2" s="1"/>
  <c r="G99" i="2"/>
  <c r="F99" i="2"/>
  <c r="G98" i="2"/>
  <c r="F98" i="2"/>
  <c r="G97" i="2"/>
  <c r="F97" i="2"/>
  <c r="G96" i="2"/>
  <c r="F96" i="2"/>
  <c r="G95" i="2"/>
  <c r="F95" i="2"/>
  <c r="G94" i="2"/>
  <c r="F94" i="2"/>
  <c r="G93" i="2"/>
  <c r="F93" i="2"/>
  <c r="G92" i="2"/>
  <c r="F92" i="2"/>
  <c r="H92" i="2" s="1"/>
  <c r="G91" i="2"/>
  <c r="F91" i="2"/>
  <c r="H91" i="2" s="1"/>
  <c r="G90" i="2"/>
  <c r="F90" i="2"/>
  <c r="G89" i="2"/>
  <c r="F89" i="2"/>
  <c r="H89" i="2" s="1"/>
  <c r="G88" i="2"/>
  <c r="F88" i="2"/>
  <c r="G87" i="2"/>
  <c r="F87" i="2"/>
  <c r="G86" i="2"/>
  <c r="F86" i="2"/>
  <c r="G85" i="2"/>
  <c r="F85" i="2"/>
  <c r="G84" i="2"/>
  <c r="F84" i="2"/>
  <c r="G83" i="2"/>
  <c r="F83" i="2"/>
  <c r="G82" i="2"/>
  <c r="F82" i="2"/>
  <c r="G81" i="2"/>
  <c r="F81" i="2"/>
  <c r="G80" i="2"/>
  <c r="F80" i="2"/>
  <c r="G79" i="2"/>
  <c r="F79" i="2"/>
  <c r="G78" i="2"/>
  <c r="F78" i="2"/>
  <c r="G77" i="2"/>
  <c r="F77" i="2"/>
  <c r="H77" i="2" s="1"/>
  <c r="G76" i="2"/>
  <c r="F76" i="2"/>
  <c r="H76" i="2" s="1"/>
  <c r="G75" i="2"/>
  <c r="F75" i="2"/>
  <c r="G74" i="2"/>
  <c r="F74" i="2"/>
  <c r="G73" i="2"/>
  <c r="F73" i="2"/>
  <c r="H73" i="2" s="1"/>
  <c r="G72" i="2"/>
  <c r="F72" i="2"/>
  <c r="G71" i="2"/>
  <c r="F71" i="2"/>
  <c r="H71" i="2" s="1"/>
  <c r="G70" i="2"/>
  <c r="F70" i="2"/>
  <c r="G69" i="2"/>
  <c r="F69" i="2"/>
  <c r="G68" i="2"/>
  <c r="F68" i="2"/>
  <c r="G67" i="2"/>
  <c r="F67" i="2"/>
  <c r="G66" i="2"/>
  <c r="F66" i="2"/>
  <c r="G65" i="2"/>
  <c r="F65" i="2"/>
  <c r="H65" i="2" s="1"/>
  <c r="G64" i="2"/>
  <c r="F64" i="2"/>
  <c r="H64" i="2" s="1"/>
  <c r="G63" i="2"/>
  <c r="F63" i="2"/>
  <c r="G62" i="2"/>
  <c r="H62" i="2" s="1"/>
  <c r="F62" i="2"/>
  <c r="G61" i="2"/>
  <c r="F61" i="2"/>
  <c r="H61" i="2" s="1"/>
  <c r="G60" i="2"/>
  <c r="F60" i="2"/>
  <c r="G59" i="2"/>
  <c r="F59" i="2"/>
  <c r="H59" i="2" s="1"/>
  <c r="G58" i="2"/>
  <c r="F58" i="2"/>
  <c r="H58" i="2" s="1"/>
  <c r="G57" i="2"/>
  <c r="F57" i="2"/>
  <c r="G56" i="2"/>
  <c r="F56" i="2"/>
  <c r="G55" i="2"/>
  <c r="F55" i="2"/>
  <c r="H55" i="2" s="1"/>
  <c r="G54" i="2"/>
  <c r="F54" i="2"/>
  <c r="G53" i="2"/>
  <c r="F53" i="2"/>
  <c r="G52" i="2"/>
  <c r="H52" i="2" s="1"/>
  <c r="F52" i="2"/>
  <c r="G51" i="2"/>
  <c r="F51" i="2"/>
  <c r="G50" i="2"/>
  <c r="F50" i="2"/>
  <c r="H50" i="2" s="1"/>
  <c r="G49" i="2"/>
  <c r="H49" i="2" s="1"/>
  <c r="F49" i="2"/>
  <c r="G48" i="2"/>
  <c r="F48" i="2"/>
  <c r="G47" i="2"/>
  <c r="F47" i="2"/>
  <c r="G46" i="2"/>
  <c r="F46" i="2"/>
  <c r="H46" i="2" s="1"/>
  <c r="G45" i="2"/>
  <c r="F45" i="2"/>
  <c r="G44" i="2"/>
  <c r="F44" i="2"/>
  <c r="G43" i="2"/>
  <c r="F43" i="2"/>
  <c r="G42" i="2"/>
  <c r="F42" i="2"/>
  <c r="G41" i="2"/>
  <c r="F41" i="2"/>
  <c r="G40" i="2"/>
  <c r="F40" i="2"/>
  <c r="G39" i="2"/>
  <c r="F39" i="2"/>
  <c r="G38" i="2"/>
  <c r="F38" i="2"/>
  <c r="H38" i="2" s="1"/>
  <c r="G37" i="2"/>
  <c r="F37" i="2"/>
  <c r="G36" i="2"/>
  <c r="F36" i="2"/>
  <c r="G35" i="2"/>
  <c r="F35" i="2"/>
  <c r="H35" i="2" s="1"/>
  <c r="G34" i="2"/>
  <c r="F34" i="2"/>
  <c r="G33" i="2"/>
  <c r="F33" i="2"/>
  <c r="G32" i="2"/>
  <c r="F32" i="2"/>
  <c r="G31" i="2"/>
  <c r="F31" i="2"/>
  <c r="H31" i="2" s="1"/>
  <c r="G30" i="2"/>
  <c r="F30" i="2"/>
  <c r="G29" i="2"/>
  <c r="F29" i="2"/>
  <c r="H29" i="2" s="1"/>
  <c r="G28" i="2"/>
  <c r="F28" i="2"/>
  <c r="G27" i="2"/>
  <c r="F27" i="2"/>
  <c r="G26" i="2"/>
  <c r="F26" i="2"/>
  <c r="G25" i="2"/>
  <c r="F25" i="2"/>
  <c r="H25" i="2" s="1"/>
  <c r="G24" i="2"/>
  <c r="F24" i="2"/>
  <c r="G23" i="2"/>
  <c r="F23" i="2"/>
  <c r="H23" i="2" s="1"/>
  <c r="G22" i="2"/>
  <c r="H22" i="2" s="1"/>
  <c r="F22" i="2"/>
  <c r="G21" i="2"/>
  <c r="F21" i="2"/>
  <c r="G20" i="2"/>
  <c r="F20" i="2"/>
  <c r="G19" i="2"/>
  <c r="F19" i="2"/>
  <c r="G18" i="2"/>
  <c r="F18" i="2"/>
  <c r="G17" i="2"/>
  <c r="F17" i="2"/>
  <c r="H17" i="2" s="1"/>
  <c r="G16" i="2"/>
  <c r="F16" i="2"/>
  <c r="G15" i="2"/>
  <c r="F15" i="2"/>
  <c r="G14" i="2"/>
  <c r="H14" i="2" s="1"/>
  <c r="F14" i="2"/>
  <c r="G13" i="2"/>
  <c r="F13" i="2"/>
  <c r="G12" i="2"/>
  <c r="F12" i="2"/>
  <c r="G11" i="2"/>
  <c r="F11" i="2"/>
  <c r="H11" i="2" s="1"/>
  <c r="G10" i="2"/>
  <c r="F10" i="2"/>
  <c r="G9" i="2"/>
  <c r="F9" i="2"/>
  <c r="G8" i="2"/>
  <c r="F8" i="2"/>
  <c r="G7" i="2"/>
  <c r="F7" i="2"/>
  <c r="H7" i="2" s="1"/>
  <c r="E348" i="1"/>
  <c r="G348" i="1"/>
  <c r="H62" i="6" l="1"/>
  <c r="H86" i="6"/>
  <c r="H114" i="6"/>
  <c r="H11" i="6"/>
  <c r="H71" i="6"/>
  <c r="H16" i="6"/>
  <c r="H20" i="6"/>
  <c r="H24" i="6"/>
  <c r="H32" i="6"/>
  <c r="H52" i="6"/>
  <c r="H83" i="6"/>
  <c r="H68" i="6"/>
  <c r="H80" i="6"/>
  <c r="H88" i="6"/>
  <c r="H92" i="6"/>
  <c r="H96" i="6"/>
  <c r="H100" i="6"/>
  <c r="H108" i="6"/>
  <c r="H112" i="6"/>
  <c r="H324" i="6"/>
  <c r="H328" i="6"/>
  <c r="H332" i="6"/>
  <c r="H336" i="6"/>
  <c r="H340" i="6"/>
  <c r="H344" i="6"/>
  <c r="H57" i="6"/>
  <c r="H61" i="6"/>
  <c r="H65" i="6"/>
  <c r="H69" i="6"/>
  <c r="H7" i="6"/>
  <c r="H26" i="6"/>
  <c r="H41" i="6"/>
  <c r="H60" i="6"/>
  <c r="H75" i="6"/>
  <c r="H79" i="6"/>
  <c r="H98" i="6"/>
  <c r="H125" i="6"/>
  <c r="H129" i="6"/>
  <c r="H153" i="6"/>
  <c r="H346" i="6"/>
  <c r="H111" i="6"/>
  <c r="H51" i="6"/>
  <c r="H70" i="6"/>
  <c r="H199" i="6"/>
  <c r="H251" i="6"/>
  <c r="H315" i="6"/>
  <c r="H21" i="6"/>
  <c r="H25" i="6"/>
  <c r="H44" i="6"/>
  <c r="H59" i="6"/>
  <c r="H78" i="6"/>
  <c r="H93" i="6"/>
  <c r="H97" i="6"/>
  <c r="H120" i="6"/>
  <c r="H124" i="6"/>
  <c r="H18" i="6"/>
  <c r="H36" i="6"/>
  <c r="H54" i="6"/>
  <c r="H72" i="6"/>
  <c r="H90" i="6"/>
  <c r="H116" i="6"/>
  <c r="H150" i="6"/>
  <c r="H22" i="6"/>
  <c r="H40" i="6"/>
  <c r="H58" i="6"/>
  <c r="H76" i="6"/>
  <c r="H94" i="6"/>
  <c r="H19" i="6"/>
  <c r="H37" i="6"/>
  <c r="H55" i="6"/>
  <c r="H73" i="6"/>
  <c r="H91" i="6"/>
  <c r="H102" i="6"/>
  <c r="H132" i="6"/>
  <c r="H151" i="6"/>
  <c r="H12" i="6"/>
  <c r="H30" i="6"/>
  <c r="H48" i="6"/>
  <c r="H66" i="6"/>
  <c r="H84" i="6"/>
  <c r="H106" i="6"/>
  <c r="H9" i="6"/>
  <c r="H27" i="6"/>
  <c r="H45" i="6"/>
  <c r="H63" i="6"/>
  <c r="H81" i="6"/>
  <c r="H103" i="6"/>
  <c r="H133" i="6"/>
  <c r="H152" i="6"/>
  <c r="H13" i="6"/>
  <c r="H31" i="6"/>
  <c r="H49" i="6"/>
  <c r="H67" i="6"/>
  <c r="H85" i="6"/>
  <c r="H107" i="6"/>
  <c r="H10" i="6"/>
  <c r="H28" i="6"/>
  <c r="H46" i="6"/>
  <c r="H64" i="6"/>
  <c r="H82" i="6"/>
  <c r="H115" i="6"/>
  <c r="H134" i="6"/>
  <c r="H101" i="6"/>
  <c r="H121" i="6"/>
  <c r="H139" i="6"/>
  <c r="H157" i="6"/>
  <c r="H95" i="6"/>
  <c r="H118" i="6"/>
  <c r="H136" i="6"/>
  <c r="H154" i="6"/>
  <c r="H122" i="6"/>
  <c r="H140" i="6"/>
  <c r="H158" i="6"/>
  <c r="H119" i="6"/>
  <c r="H137" i="6"/>
  <c r="H155" i="6"/>
  <c r="H130" i="6"/>
  <c r="H148" i="6"/>
  <c r="G348" i="6"/>
  <c r="H113" i="6"/>
  <c r="H127" i="6"/>
  <c r="H145" i="6"/>
  <c r="I348" i="6"/>
  <c r="H110" i="6"/>
  <c r="H131" i="6"/>
  <c r="H149" i="6"/>
  <c r="H104" i="6"/>
  <c r="H128" i="6"/>
  <c r="H146" i="6"/>
  <c r="H7" i="5"/>
  <c r="H15" i="5"/>
  <c r="H39" i="5"/>
  <c r="H222" i="5"/>
  <c r="H71" i="5"/>
  <c r="H63" i="5"/>
  <c r="H56" i="5"/>
  <c r="H68" i="5"/>
  <c r="H76" i="5"/>
  <c r="H140" i="5"/>
  <c r="H196" i="5"/>
  <c r="H231" i="5"/>
  <c r="H294" i="5"/>
  <c r="H29" i="5"/>
  <c r="H111" i="5"/>
  <c r="H65" i="5"/>
  <c r="H81" i="5"/>
  <c r="H213" i="5"/>
  <c r="H225" i="5"/>
  <c r="H264" i="5"/>
  <c r="H284" i="5"/>
  <c r="H288" i="5"/>
  <c r="H94" i="5"/>
  <c r="H98" i="5"/>
  <c r="H102" i="5"/>
  <c r="H106" i="5"/>
  <c r="H114" i="5"/>
  <c r="H122" i="5"/>
  <c r="H126" i="5"/>
  <c r="H134" i="5"/>
  <c r="H186" i="5"/>
  <c r="H249" i="5"/>
  <c r="H300" i="5"/>
  <c r="H304" i="5"/>
  <c r="H308" i="5"/>
  <c r="H312" i="5"/>
  <c r="H316" i="5"/>
  <c r="H320" i="5"/>
  <c r="H324" i="5"/>
  <c r="H328" i="5"/>
  <c r="H332" i="5"/>
  <c r="H336" i="5"/>
  <c r="H340" i="5"/>
  <c r="H344" i="5"/>
  <c r="H281" i="5"/>
  <c r="H11" i="5"/>
  <c r="H19" i="5"/>
  <c r="H23" i="5"/>
  <c r="H31" i="5"/>
  <c r="H54" i="5"/>
  <c r="H66" i="5"/>
  <c r="H74" i="5"/>
  <c r="H86" i="5"/>
  <c r="H185" i="5"/>
  <c r="H189" i="5"/>
  <c r="H212" i="5"/>
  <c r="H216" i="5"/>
  <c r="H224" i="5"/>
  <c r="H266" i="5"/>
  <c r="H270" i="5"/>
  <c r="H278" i="5"/>
  <c r="H8" i="5"/>
  <c r="H16" i="5"/>
  <c r="H47" i="5"/>
  <c r="H55" i="5"/>
  <c r="H59" i="5"/>
  <c r="H67" i="5"/>
  <c r="H90" i="5"/>
  <c r="H138" i="5"/>
  <c r="H142" i="5"/>
  <c r="H170" i="5"/>
  <c r="H209" i="5"/>
  <c r="H232" i="5"/>
  <c r="H263" i="5"/>
  <c r="H286" i="5"/>
  <c r="H40" i="5"/>
  <c r="H44" i="5"/>
  <c r="H52" i="5"/>
  <c r="H83" i="5"/>
  <c r="H91" i="5"/>
  <c r="H99" i="5"/>
  <c r="H103" i="5"/>
  <c r="H123" i="5"/>
  <c r="H194" i="5"/>
  <c r="H198" i="5"/>
  <c r="H206" i="5"/>
  <c r="H248" i="5"/>
  <c r="H252" i="5"/>
  <c r="H260" i="5"/>
  <c r="H302" i="5"/>
  <c r="H306" i="5"/>
  <c r="H310" i="5"/>
  <c r="H314" i="5"/>
  <c r="H318" i="5"/>
  <c r="H322" i="5"/>
  <c r="H326" i="5"/>
  <c r="H330" i="5"/>
  <c r="H334" i="5"/>
  <c r="H338" i="5"/>
  <c r="H342" i="5"/>
  <c r="H346" i="5"/>
  <c r="H33" i="5"/>
  <c r="H60" i="5"/>
  <c r="H80" i="5"/>
  <c r="H88" i="5"/>
  <c r="H183" i="5"/>
  <c r="H191" i="5"/>
  <c r="H214" i="5"/>
  <c r="H245" i="5"/>
  <c r="H268" i="5"/>
  <c r="H37" i="5"/>
  <c r="H41" i="5"/>
  <c r="H49" i="5"/>
  <c r="H72" i="5"/>
  <c r="H92" i="5"/>
  <c r="H120" i="5"/>
  <c r="H195" i="5"/>
  <c r="H14" i="5"/>
  <c r="H144" i="5"/>
  <c r="H152" i="5"/>
  <c r="H156" i="5"/>
  <c r="H160" i="5"/>
  <c r="H168" i="5"/>
  <c r="H230" i="5"/>
  <c r="H234" i="5"/>
  <c r="H242" i="5"/>
  <c r="H296" i="5"/>
  <c r="H22" i="5"/>
  <c r="H26" i="5"/>
  <c r="H34" i="5"/>
  <c r="H73" i="5"/>
  <c r="H77" i="5"/>
  <c r="H85" i="5"/>
  <c r="H188" i="5"/>
  <c r="H215" i="5"/>
  <c r="H219" i="5"/>
  <c r="H223" i="5"/>
  <c r="H269" i="5"/>
  <c r="H273" i="5"/>
  <c r="H277" i="5"/>
  <c r="H117" i="5"/>
  <c r="H204" i="5"/>
  <c r="H258" i="5"/>
  <c r="H285" i="5"/>
  <c r="H289" i="5"/>
  <c r="H87" i="5"/>
  <c r="H18" i="5"/>
  <c r="H36" i="5"/>
  <c r="H105" i="5"/>
  <c r="H109" i="5"/>
  <c r="H159" i="5"/>
  <c r="H163" i="5"/>
  <c r="H178" i="5"/>
  <c r="H182" i="5"/>
  <c r="H193" i="5"/>
  <c r="H211" i="5"/>
  <c r="H229" i="5"/>
  <c r="H247" i="5"/>
  <c r="H265" i="5"/>
  <c r="H283" i="5"/>
  <c r="H301" i="5"/>
  <c r="H12" i="5"/>
  <c r="H30" i="5"/>
  <c r="H48" i="5"/>
  <c r="H141" i="5"/>
  <c r="H145" i="5"/>
  <c r="H9" i="5"/>
  <c r="H27" i="5"/>
  <c r="H45" i="5"/>
  <c r="H107" i="5"/>
  <c r="H176" i="5"/>
  <c r="H180" i="5"/>
  <c r="H129" i="5"/>
  <c r="H96" i="5"/>
  <c r="H119" i="5"/>
  <c r="H150" i="5"/>
  <c r="H69" i="5"/>
  <c r="H6" i="5"/>
  <c r="H24" i="5"/>
  <c r="H42" i="5"/>
  <c r="H127" i="5"/>
  <c r="H173" i="5"/>
  <c r="H199" i="5"/>
  <c r="H217" i="5"/>
  <c r="H235" i="5"/>
  <c r="H253" i="5"/>
  <c r="H51" i="5"/>
  <c r="H10" i="5"/>
  <c r="H28" i="5"/>
  <c r="H46" i="5"/>
  <c r="H64" i="5"/>
  <c r="H82" i="5"/>
  <c r="H104" i="5"/>
  <c r="H116" i="5"/>
  <c r="H158" i="5"/>
  <c r="H162" i="5"/>
  <c r="H177" i="5"/>
  <c r="H181" i="5"/>
  <c r="H203" i="5"/>
  <c r="H221" i="5"/>
  <c r="H239" i="5"/>
  <c r="H257" i="5"/>
  <c r="H275" i="5"/>
  <c r="H293" i="5"/>
  <c r="H25" i="5"/>
  <c r="H43" i="5"/>
  <c r="H57" i="5"/>
  <c r="H61" i="5"/>
  <c r="H75" i="5"/>
  <c r="H79" i="5"/>
  <c r="H93" i="5"/>
  <c r="H101" i="5"/>
  <c r="H124" i="5"/>
  <c r="H132" i="5"/>
  <c r="H147" i="5"/>
  <c r="H155" i="5"/>
  <c r="H200" i="5"/>
  <c r="H218" i="5"/>
  <c r="H236" i="5"/>
  <c r="H254" i="5"/>
  <c r="H272" i="5"/>
  <c r="H290" i="5"/>
  <c r="H100" i="5"/>
  <c r="H118" i="5"/>
  <c r="H136" i="5"/>
  <c r="H154" i="5"/>
  <c r="H172" i="5"/>
  <c r="H190" i="5"/>
  <c r="H208" i="5"/>
  <c r="H226" i="5"/>
  <c r="H244" i="5"/>
  <c r="H262" i="5"/>
  <c r="H280" i="5"/>
  <c r="H298" i="5"/>
  <c r="G348" i="5"/>
  <c r="H97" i="5"/>
  <c r="H115" i="5"/>
  <c r="H133" i="5"/>
  <c r="H151" i="5"/>
  <c r="H169" i="5"/>
  <c r="H187" i="5"/>
  <c r="H205" i="5"/>
  <c r="I348" i="5"/>
  <c r="H112" i="5"/>
  <c r="H130" i="5"/>
  <c r="H148" i="5"/>
  <c r="H166" i="5"/>
  <c r="H184" i="5"/>
  <c r="H202" i="5"/>
  <c r="H220" i="5"/>
  <c r="H238" i="5"/>
  <c r="H256" i="5"/>
  <c r="H274" i="5"/>
  <c r="H292" i="5"/>
  <c r="H95" i="5"/>
  <c r="H113" i="5"/>
  <c r="H131" i="5"/>
  <c r="H149" i="5"/>
  <c r="H167" i="5"/>
  <c r="H110" i="5"/>
  <c r="H128" i="5"/>
  <c r="H146" i="5"/>
  <c r="H164" i="5"/>
  <c r="H181" i="3"/>
  <c r="H202" i="3"/>
  <c r="H7" i="3"/>
  <c r="H11" i="3"/>
  <c r="H15" i="3"/>
  <c r="H19" i="3"/>
  <c r="H23" i="3"/>
  <c r="H27" i="3"/>
  <c r="H31" i="3"/>
  <c r="H35" i="3"/>
  <c r="H39" i="3"/>
  <c r="H43" i="3"/>
  <c r="H47" i="3"/>
  <c r="H51" i="3"/>
  <c r="H55" i="3"/>
  <c r="H59" i="3"/>
  <c r="H63" i="3"/>
  <c r="H67" i="3"/>
  <c r="H71" i="3"/>
  <c r="H75" i="3"/>
  <c r="H83" i="3"/>
  <c r="H87" i="3"/>
  <c r="H99" i="3"/>
  <c r="H103" i="3"/>
  <c r="H107" i="3"/>
  <c r="H308" i="3"/>
  <c r="H312" i="3"/>
  <c r="H316" i="3"/>
  <c r="H320" i="3"/>
  <c r="H324" i="3"/>
  <c r="H328" i="3"/>
  <c r="H332" i="3"/>
  <c r="H336" i="3"/>
  <c r="H340" i="3"/>
  <c r="H344" i="3"/>
  <c r="H184" i="3"/>
  <c r="H130" i="3"/>
  <c r="H91" i="3"/>
  <c r="H115" i="3"/>
  <c r="H119" i="3"/>
  <c r="H127" i="3"/>
  <c r="H131" i="3"/>
  <c r="H135" i="3"/>
  <c r="H139" i="3"/>
  <c r="H190" i="3"/>
  <c r="H198" i="3"/>
  <c r="H206" i="3"/>
  <c r="H214" i="3"/>
  <c r="H100" i="3"/>
  <c r="H104" i="3"/>
  <c r="H108" i="3"/>
  <c r="H167" i="3"/>
  <c r="H171" i="3"/>
  <c r="H175" i="3"/>
  <c r="H179" i="3"/>
  <c r="H112" i="3"/>
  <c r="H116" i="3"/>
  <c r="H136" i="3"/>
  <c r="H187" i="3"/>
  <c r="H191" i="3"/>
  <c r="H199" i="3"/>
  <c r="H203" i="3"/>
  <c r="H207" i="3"/>
  <c r="H211" i="3"/>
  <c r="H148" i="3"/>
  <c r="H180" i="3"/>
  <c r="H85" i="3"/>
  <c r="H113" i="3"/>
  <c r="H117" i="3"/>
  <c r="H121" i="3"/>
  <c r="H125" i="3"/>
  <c r="H133" i="3"/>
  <c r="H137" i="3"/>
  <c r="H188" i="3"/>
  <c r="H208" i="3"/>
  <c r="H6" i="3"/>
  <c r="H10" i="3"/>
  <c r="H14" i="3"/>
  <c r="H18" i="3"/>
  <c r="H22" i="3"/>
  <c r="H26" i="3"/>
  <c r="H30" i="3"/>
  <c r="H98" i="3"/>
  <c r="H169" i="3"/>
  <c r="H173" i="3"/>
  <c r="H8" i="3"/>
  <c r="H12" i="3"/>
  <c r="H16" i="3"/>
  <c r="H20" i="3"/>
  <c r="H24" i="3"/>
  <c r="H28" i="3"/>
  <c r="H32" i="3"/>
  <c r="H36" i="3"/>
  <c r="H40" i="3"/>
  <c r="H44" i="3"/>
  <c r="H48" i="3"/>
  <c r="H52" i="3"/>
  <c r="H56" i="3"/>
  <c r="H60" i="3"/>
  <c r="H64" i="3"/>
  <c r="H68" i="3"/>
  <c r="H72" i="3"/>
  <c r="H80" i="3"/>
  <c r="H84" i="3"/>
  <c r="H92" i="3"/>
  <c r="H96" i="3"/>
  <c r="H164" i="3"/>
  <c r="H9" i="3"/>
  <c r="H13" i="3"/>
  <c r="H17" i="3"/>
  <c r="H21" i="3"/>
  <c r="H25" i="3"/>
  <c r="H29" i="3"/>
  <c r="H33" i="3"/>
  <c r="H37" i="3"/>
  <c r="H41" i="3"/>
  <c r="H45" i="3"/>
  <c r="H49" i="3"/>
  <c r="H53" i="3"/>
  <c r="H57" i="3"/>
  <c r="H61" i="3"/>
  <c r="H65" i="3"/>
  <c r="H69" i="3"/>
  <c r="H73" i="3"/>
  <c r="H77" i="3"/>
  <c r="H81" i="3"/>
  <c r="H89" i="3"/>
  <c r="H93" i="3"/>
  <c r="H97" i="3"/>
  <c r="H146" i="3"/>
  <c r="H218" i="3"/>
  <c r="H124" i="3"/>
  <c r="H143" i="3"/>
  <c r="H162" i="3"/>
  <c r="H196" i="3"/>
  <c r="H215" i="3"/>
  <c r="H34" i="3"/>
  <c r="H38" i="3"/>
  <c r="H42" i="3"/>
  <c r="H46" i="3"/>
  <c r="H50" i="3"/>
  <c r="H54" i="3"/>
  <c r="H58" i="3"/>
  <c r="H62" i="3"/>
  <c r="H66" i="3"/>
  <c r="H70" i="3"/>
  <c r="H74" i="3"/>
  <c r="H78" i="3"/>
  <c r="H86" i="3"/>
  <c r="H90" i="3"/>
  <c r="H128" i="3"/>
  <c r="H200" i="3"/>
  <c r="H106" i="3"/>
  <c r="H144" i="3"/>
  <c r="H178" i="3"/>
  <c r="H216" i="3"/>
  <c r="H95" i="3"/>
  <c r="H110" i="3"/>
  <c r="H182" i="3"/>
  <c r="H79" i="3"/>
  <c r="G348" i="3"/>
  <c r="H114" i="3"/>
  <c r="H132" i="3"/>
  <c r="H150" i="3"/>
  <c r="H168" i="3"/>
  <c r="H186" i="3"/>
  <c r="H204" i="3"/>
  <c r="H222" i="3"/>
  <c r="H111" i="3"/>
  <c r="H129" i="3"/>
  <c r="H147" i="3"/>
  <c r="H165" i="3"/>
  <c r="H183" i="3"/>
  <c r="H201" i="3"/>
  <c r="H219" i="3"/>
  <c r="I348" i="3"/>
  <c r="H122" i="3"/>
  <c r="H140" i="3"/>
  <c r="H158" i="3"/>
  <c r="H176" i="3"/>
  <c r="H194" i="3"/>
  <c r="H212" i="3"/>
  <c r="H105" i="3"/>
  <c r="H123" i="3"/>
  <c r="H141" i="3"/>
  <c r="H159" i="3"/>
  <c r="H177" i="3"/>
  <c r="H195" i="3"/>
  <c r="H213" i="3"/>
  <c r="H102" i="3"/>
  <c r="H120" i="3"/>
  <c r="H138" i="3"/>
  <c r="H156" i="3"/>
  <c r="H174" i="3"/>
  <c r="H192" i="3"/>
  <c r="H210" i="3"/>
  <c r="H9" i="2"/>
  <c r="H13" i="2"/>
  <c r="H37" i="2"/>
  <c r="H41" i="2"/>
  <c r="H53" i="2"/>
  <c r="H10" i="2"/>
  <c r="H34" i="2"/>
  <c r="H70" i="2"/>
  <c r="H86" i="2"/>
  <c r="H94" i="2"/>
  <c r="H110" i="2"/>
  <c r="H114" i="2"/>
  <c r="H118" i="2"/>
  <c r="H126" i="2"/>
  <c r="H130" i="2"/>
  <c r="H138" i="2"/>
  <c r="H142" i="2"/>
  <c r="H146" i="2"/>
  <c r="H150" i="2"/>
  <c r="H154" i="2"/>
  <c r="H162" i="2"/>
  <c r="H166" i="2"/>
  <c r="H174" i="2"/>
  <c r="H178" i="2"/>
  <c r="H182" i="2"/>
  <c r="H186" i="2"/>
  <c r="H190" i="2"/>
  <c r="H194" i="2"/>
  <c r="H198" i="2"/>
  <c r="H202" i="2"/>
  <c r="H206" i="2"/>
  <c r="H210" i="2"/>
  <c r="H214" i="2"/>
  <c r="H218" i="2"/>
  <c r="H222" i="2"/>
  <c r="H226" i="2"/>
  <c r="H230" i="2"/>
  <c r="H234" i="2"/>
  <c r="H238" i="2"/>
  <c r="H242" i="2"/>
  <c r="H246" i="2"/>
  <c r="H250" i="2"/>
  <c r="H254" i="2"/>
  <c r="H258" i="2"/>
  <c r="H262" i="2"/>
  <c r="H266" i="2"/>
  <c r="H270" i="2"/>
  <c r="H274" i="2"/>
  <c r="H278" i="2"/>
  <c r="H282" i="2"/>
  <c r="H286" i="2"/>
  <c r="H290" i="2"/>
  <c r="H294" i="2"/>
  <c r="H298" i="2"/>
  <c r="H302" i="2"/>
  <c r="H306" i="2"/>
  <c r="H310" i="2"/>
  <c r="H314" i="2"/>
  <c r="H318" i="2"/>
  <c r="H322" i="2"/>
  <c r="H326" i="2"/>
  <c r="H330" i="2"/>
  <c r="H334" i="2"/>
  <c r="H338" i="2"/>
  <c r="H342" i="2"/>
  <c r="H346" i="2"/>
  <c r="H39" i="2"/>
  <c r="H47" i="2"/>
  <c r="H8" i="2"/>
  <c r="H16" i="2"/>
  <c r="H75" i="2"/>
  <c r="H83" i="2"/>
  <c r="H151" i="2"/>
  <c r="H40" i="2"/>
  <c r="H44" i="2"/>
  <c r="H56" i="2"/>
  <c r="H300" i="2"/>
  <c r="H304" i="2"/>
  <c r="H308" i="2"/>
  <c r="H312" i="2"/>
  <c r="H316" i="2"/>
  <c r="H320" i="2"/>
  <c r="H324" i="2"/>
  <c r="H328" i="2"/>
  <c r="H332" i="2"/>
  <c r="H336" i="2"/>
  <c r="H340" i="2"/>
  <c r="H344" i="2"/>
  <c r="H88" i="2"/>
  <c r="H19" i="2"/>
  <c r="H45" i="2"/>
  <c r="H68" i="2"/>
  <c r="H79" i="2"/>
  <c r="H98" i="2"/>
  <c r="H57" i="2"/>
  <c r="H12" i="2"/>
  <c r="H20" i="2"/>
  <c r="H80" i="2"/>
  <c r="H95" i="2"/>
  <c r="H99" i="2"/>
  <c r="H106" i="2"/>
  <c r="H28" i="2"/>
  <c r="H103" i="2"/>
  <c r="H127" i="2"/>
  <c r="H26" i="2"/>
  <c r="H27" i="2"/>
  <c r="H32" i="2"/>
  <c r="H43" i="2"/>
  <c r="H347" i="2"/>
  <c r="H51" i="2"/>
  <c r="H81" i="2"/>
  <c r="H132" i="2"/>
  <c r="G348" i="2"/>
  <c r="H85" i="2"/>
  <c r="H63" i="2"/>
  <c r="H67" i="2"/>
  <c r="H74" i="2"/>
  <c r="H82" i="2"/>
  <c r="H93" i="2"/>
  <c r="H97" i="2"/>
  <c r="H42" i="2"/>
  <c r="H78" i="2"/>
  <c r="H102" i="2"/>
  <c r="H133" i="2"/>
  <c r="H145" i="2"/>
  <c r="H149" i="2"/>
  <c r="H157" i="2"/>
  <c r="H36" i="2"/>
  <c r="H69" i="2"/>
  <c r="H72" i="2"/>
  <c r="H33" i="2"/>
  <c r="H30" i="2"/>
  <c r="H66" i="2"/>
  <c r="H111" i="2"/>
  <c r="H119" i="2"/>
  <c r="H123" i="2"/>
  <c r="H169" i="2"/>
  <c r="H115" i="2"/>
  <c r="H131" i="2"/>
  <c r="H139" i="2"/>
  <c r="H24" i="2"/>
  <c r="H60" i="2"/>
  <c r="H147" i="2"/>
  <c r="H155" i="2"/>
  <c r="H159" i="2"/>
  <c r="H21" i="2"/>
  <c r="H18" i="2"/>
  <c r="H54" i="2"/>
  <c r="H90" i="2"/>
  <c r="H136" i="2"/>
  <c r="H15" i="2"/>
  <c r="H87" i="2"/>
  <c r="H101" i="2"/>
  <c r="H144" i="2"/>
  <c r="H148" i="2"/>
  <c r="H156" i="2"/>
  <c r="H48" i="2"/>
  <c r="H84" i="2"/>
  <c r="H109" i="2"/>
  <c r="H113" i="2"/>
  <c r="H121" i="2"/>
  <c r="H164" i="2"/>
  <c r="H168" i="2"/>
  <c r="H172" i="2"/>
  <c r="H176" i="2"/>
  <c r="H180" i="2"/>
  <c r="H105" i="2"/>
  <c r="H116" i="2"/>
  <c r="H134" i="2"/>
  <c r="H152" i="2"/>
  <c r="H170" i="2"/>
  <c r="H96" i="2"/>
  <c r="H117" i="2"/>
  <c r="H135" i="2"/>
  <c r="H153" i="2"/>
  <c r="H171" i="2"/>
  <c r="I348" i="2"/>
  <c r="H107" i="2"/>
  <c r="H125" i="2"/>
  <c r="H143" i="2"/>
  <c r="H161" i="2"/>
  <c r="H104" i="2"/>
  <c r="H122" i="2"/>
  <c r="H140" i="2"/>
  <c r="H158" i="2"/>
  <c r="I348" i="1"/>
  <c r="D348" i="1"/>
  <c r="H78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6" i="1"/>
  <c r="F7" i="1"/>
  <c r="H7" i="1" s="1"/>
  <c r="F8" i="1"/>
  <c r="F9" i="1"/>
  <c r="H9" i="1" s="1"/>
  <c r="F10" i="1"/>
  <c r="H10" i="1" s="1"/>
  <c r="F11" i="1"/>
  <c r="F12" i="1"/>
  <c r="H12" i="1" s="1"/>
  <c r="F13" i="1"/>
  <c r="F14" i="1"/>
  <c r="F15" i="1"/>
  <c r="H15" i="1" s="1"/>
  <c r="F16" i="1"/>
  <c r="H16" i="1" s="1"/>
  <c r="F17" i="1"/>
  <c r="H17" i="1" s="1"/>
  <c r="F18" i="1"/>
  <c r="H18" i="1" s="1"/>
  <c r="F19" i="1"/>
  <c r="H19" i="1" s="1"/>
  <c r="F20" i="1"/>
  <c r="F21" i="1"/>
  <c r="H21" i="1" s="1"/>
  <c r="F22" i="1"/>
  <c r="H22" i="1" s="1"/>
  <c r="F23" i="1"/>
  <c r="F24" i="1"/>
  <c r="H24" i="1" s="1"/>
  <c r="F25" i="1"/>
  <c r="F26" i="1"/>
  <c r="F27" i="1"/>
  <c r="H27" i="1" s="1"/>
  <c r="F28" i="1"/>
  <c r="H28" i="1" s="1"/>
  <c r="F29" i="1"/>
  <c r="H29" i="1" s="1"/>
  <c r="F30" i="1"/>
  <c r="H30" i="1" s="1"/>
  <c r="F31" i="1"/>
  <c r="H31" i="1" s="1"/>
  <c r="F32" i="1"/>
  <c r="F33" i="1"/>
  <c r="H33" i="1" s="1"/>
  <c r="F34" i="1"/>
  <c r="H34" i="1" s="1"/>
  <c r="F35" i="1"/>
  <c r="F36" i="1"/>
  <c r="H36" i="1" s="1"/>
  <c r="F37" i="1"/>
  <c r="F38" i="1"/>
  <c r="F39" i="1"/>
  <c r="H39" i="1" s="1"/>
  <c r="F40" i="1"/>
  <c r="H40" i="1" s="1"/>
  <c r="F41" i="1"/>
  <c r="H41" i="1" s="1"/>
  <c r="F42" i="1"/>
  <c r="H42" i="1" s="1"/>
  <c r="F43" i="1"/>
  <c r="H43" i="1" s="1"/>
  <c r="F44" i="1"/>
  <c r="F45" i="1"/>
  <c r="H45" i="1" s="1"/>
  <c r="F46" i="1"/>
  <c r="H46" i="1" s="1"/>
  <c r="F47" i="1"/>
  <c r="F48" i="1"/>
  <c r="H48" i="1" s="1"/>
  <c r="F49" i="1"/>
  <c r="F50" i="1"/>
  <c r="F51" i="1"/>
  <c r="H51" i="1" s="1"/>
  <c r="F52" i="1"/>
  <c r="H52" i="1" s="1"/>
  <c r="F53" i="1"/>
  <c r="H53" i="1" s="1"/>
  <c r="F54" i="1"/>
  <c r="H54" i="1" s="1"/>
  <c r="F55" i="1"/>
  <c r="H55" i="1" s="1"/>
  <c r="F56" i="1"/>
  <c r="F57" i="1"/>
  <c r="H57" i="1" s="1"/>
  <c r="F58" i="1"/>
  <c r="H58" i="1" s="1"/>
  <c r="F59" i="1"/>
  <c r="F60" i="1"/>
  <c r="H60" i="1" s="1"/>
  <c r="F61" i="1"/>
  <c r="F62" i="1"/>
  <c r="F63" i="1"/>
  <c r="H63" i="1" s="1"/>
  <c r="F64" i="1"/>
  <c r="H64" i="1" s="1"/>
  <c r="F65" i="1"/>
  <c r="H65" i="1" s="1"/>
  <c r="F66" i="1"/>
  <c r="F67" i="1"/>
  <c r="H67" i="1" s="1"/>
  <c r="F68" i="1"/>
  <c r="F69" i="1"/>
  <c r="H69" i="1" s="1"/>
  <c r="F70" i="1"/>
  <c r="H70" i="1" s="1"/>
  <c r="F71" i="1"/>
  <c r="F72" i="1"/>
  <c r="H72" i="1" s="1"/>
  <c r="F73" i="1"/>
  <c r="F74" i="1"/>
  <c r="F75" i="1"/>
  <c r="H75" i="1" s="1"/>
  <c r="F76" i="1"/>
  <c r="H76" i="1" s="1"/>
  <c r="F77" i="1"/>
  <c r="H77" i="1" s="1"/>
  <c r="F78" i="1"/>
  <c r="F79" i="1"/>
  <c r="H79" i="1" s="1"/>
  <c r="F80" i="1"/>
  <c r="F81" i="1"/>
  <c r="H81" i="1" s="1"/>
  <c r="F82" i="1"/>
  <c r="H82" i="1" s="1"/>
  <c r="F83" i="1"/>
  <c r="F84" i="1"/>
  <c r="H84" i="1" s="1"/>
  <c r="F85" i="1"/>
  <c r="F86" i="1"/>
  <c r="F87" i="1"/>
  <c r="H87" i="1" s="1"/>
  <c r="F88" i="1"/>
  <c r="H88" i="1" s="1"/>
  <c r="F89" i="1"/>
  <c r="H89" i="1" s="1"/>
  <c r="F90" i="1"/>
  <c r="H90" i="1" s="1"/>
  <c r="F91" i="1"/>
  <c r="H91" i="1" s="1"/>
  <c r="F92" i="1"/>
  <c r="F93" i="1"/>
  <c r="H93" i="1" s="1"/>
  <c r="F94" i="1"/>
  <c r="H94" i="1" s="1"/>
  <c r="F95" i="1"/>
  <c r="F96" i="1"/>
  <c r="H96" i="1" s="1"/>
  <c r="F97" i="1"/>
  <c r="F98" i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F105" i="1"/>
  <c r="H105" i="1" s="1"/>
  <c r="F106" i="1"/>
  <c r="H106" i="1" s="1"/>
  <c r="F107" i="1"/>
  <c r="F108" i="1"/>
  <c r="H108" i="1" s="1"/>
  <c r="F109" i="1"/>
  <c r="F110" i="1"/>
  <c r="F111" i="1"/>
  <c r="H111" i="1" s="1"/>
  <c r="F112" i="1"/>
  <c r="H112" i="1" s="1"/>
  <c r="F113" i="1"/>
  <c r="H113" i="1" s="1"/>
  <c r="F114" i="1"/>
  <c r="H114" i="1" s="1"/>
  <c r="F115" i="1"/>
  <c r="H115" i="1" s="1"/>
  <c r="F116" i="1"/>
  <c r="F117" i="1"/>
  <c r="H117" i="1" s="1"/>
  <c r="F118" i="1"/>
  <c r="H118" i="1" s="1"/>
  <c r="F119" i="1"/>
  <c r="F120" i="1"/>
  <c r="H120" i="1" s="1"/>
  <c r="F121" i="1"/>
  <c r="F122" i="1"/>
  <c r="F123" i="1"/>
  <c r="H123" i="1" s="1"/>
  <c r="F124" i="1"/>
  <c r="H124" i="1" s="1"/>
  <c r="F125" i="1"/>
  <c r="H125" i="1" s="1"/>
  <c r="F126" i="1"/>
  <c r="H126" i="1" s="1"/>
  <c r="F127" i="1"/>
  <c r="H127" i="1" s="1"/>
  <c r="F128" i="1"/>
  <c r="F129" i="1"/>
  <c r="H129" i="1" s="1"/>
  <c r="F130" i="1"/>
  <c r="H130" i="1" s="1"/>
  <c r="F131" i="1"/>
  <c r="F132" i="1"/>
  <c r="H132" i="1" s="1"/>
  <c r="F133" i="1"/>
  <c r="F134" i="1"/>
  <c r="F135" i="1"/>
  <c r="H135" i="1" s="1"/>
  <c r="F136" i="1"/>
  <c r="H136" i="1" s="1"/>
  <c r="F137" i="1"/>
  <c r="H137" i="1" s="1"/>
  <c r="F138" i="1"/>
  <c r="F139" i="1"/>
  <c r="H139" i="1" s="1"/>
  <c r="F140" i="1"/>
  <c r="F141" i="1"/>
  <c r="H141" i="1" s="1"/>
  <c r="F142" i="1"/>
  <c r="H142" i="1" s="1"/>
  <c r="F143" i="1"/>
  <c r="F144" i="1"/>
  <c r="H144" i="1" s="1"/>
  <c r="F145" i="1"/>
  <c r="F146" i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F153" i="1"/>
  <c r="H153" i="1" s="1"/>
  <c r="F154" i="1"/>
  <c r="H154" i="1" s="1"/>
  <c r="F155" i="1"/>
  <c r="F156" i="1"/>
  <c r="H156" i="1" s="1"/>
  <c r="F157" i="1"/>
  <c r="F158" i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F165" i="1"/>
  <c r="H165" i="1" s="1"/>
  <c r="F166" i="1"/>
  <c r="H166" i="1" s="1"/>
  <c r="F167" i="1"/>
  <c r="F168" i="1"/>
  <c r="H168" i="1" s="1"/>
  <c r="F169" i="1"/>
  <c r="F170" i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F177" i="1"/>
  <c r="H177" i="1" s="1"/>
  <c r="F178" i="1"/>
  <c r="H178" i="1" s="1"/>
  <c r="F179" i="1"/>
  <c r="F180" i="1"/>
  <c r="H180" i="1" s="1"/>
  <c r="F181" i="1"/>
  <c r="F182" i="1"/>
  <c r="F183" i="1"/>
  <c r="H183" i="1" s="1"/>
  <c r="F184" i="1"/>
  <c r="H184" i="1" s="1"/>
  <c r="F185" i="1"/>
  <c r="H185" i="1" s="1"/>
  <c r="F186" i="1"/>
  <c r="H186" i="1" s="1"/>
  <c r="F187" i="1"/>
  <c r="H187" i="1" s="1"/>
  <c r="F188" i="1"/>
  <c r="F189" i="1"/>
  <c r="H189" i="1" s="1"/>
  <c r="F190" i="1"/>
  <c r="H190" i="1" s="1"/>
  <c r="F191" i="1"/>
  <c r="F192" i="1"/>
  <c r="H192" i="1" s="1"/>
  <c r="F193" i="1"/>
  <c r="F194" i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F201" i="1"/>
  <c r="H201" i="1" s="1"/>
  <c r="F202" i="1"/>
  <c r="H202" i="1" s="1"/>
  <c r="F203" i="1"/>
  <c r="F204" i="1"/>
  <c r="H204" i="1" s="1"/>
  <c r="F205" i="1"/>
  <c r="F206" i="1"/>
  <c r="F207" i="1"/>
  <c r="H207" i="1" s="1"/>
  <c r="F208" i="1"/>
  <c r="H208" i="1" s="1"/>
  <c r="F209" i="1"/>
  <c r="H209" i="1" s="1"/>
  <c r="F210" i="1"/>
  <c r="F211" i="1"/>
  <c r="H211" i="1" s="1"/>
  <c r="F212" i="1"/>
  <c r="F213" i="1"/>
  <c r="H213" i="1" s="1"/>
  <c r="F214" i="1"/>
  <c r="H214" i="1" s="1"/>
  <c r="F215" i="1"/>
  <c r="F216" i="1"/>
  <c r="H216" i="1" s="1"/>
  <c r="F217" i="1"/>
  <c r="F218" i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F225" i="1"/>
  <c r="H225" i="1" s="1"/>
  <c r="F226" i="1"/>
  <c r="H226" i="1" s="1"/>
  <c r="F227" i="1"/>
  <c r="F228" i="1"/>
  <c r="H228" i="1" s="1"/>
  <c r="F229" i="1"/>
  <c r="F230" i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F237" i="1"/>
  <c r="H237" i="1" s="1"/>
  <c r="F238" i="1"/>
  <c r="H238" i="1" s="1"/>
  <c r="F239" i="1"/>
  <c r="F240" i="1"/>
  <c r="H240" i="1" s="1"/>
  <c r="F241" i="1"/>
  <c r="F242" i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F249" i="1"/>
  <c r="H249" i="1" s="1"/>
  <c r="F250" i="1"/>
  <c r="H250" i="1" s="1"/>
  <c r="F251" i="1"/>
  <c r="F252" i="1"/>
  <c r="H252" i="1" s="1"/>
  <c r="F253" i="1"/>
  <c r="F254" i="1"/>
  <c r="F255" i="1"/>
  <c r="H255" i="1" s="1"/>
  <c r="F256" i="1"/>
  <c r="H256" i="1" s="1"/>
  <c r="F257" i="1"/>
  <c r="H257" i="1" s="1"/>
  <c r="F258" i="1"/>
  <c r="H258" i="1" s="1"/>
  <c r="F259" i="1"/>
  <c r="H259" i="1" s="1"/>
  <c r="F260" i="1"/>
  <c r="F261" i="1"/>
  <c r="H261" i="1" s="1"/>
  <c r="F262" i="1"/>
  <c r="H262" i="1" s="1"/>
  <c r="F263" i="1"/>
  <c r="F264" i="1"/>
  <c r="H264" i="1" s="1"/>
  <c r="F265" i="1"/>
  <c r="F266" i="1"/>
  <c r="F267" i="1"/>
  <c r="H267" i="1" s="1"/>
  <c r="F268" i="1"/>
  <c r="H268" i="1" s="1"/>
  <c r="F269" i="1"/>
  <c r="H269" i="1" s="1"/>
  <c r="F270" i="1"/>
  <c r="H270" i="1" s="1"/>
  <c r="F271" i="1"/>
  <c r="H271" i="1" s="1"/>
  <c r="F272" i="1"/>
  <c r="F273" i="1"/>
  <c r="H273" i="1" s="1"/>
  <c r="F274" i="1"/>
  <c r="H274" i="1" s="1"/>
  <c r="F275" i="1"/>
  <c r="F276" i="1"/>
  <c r="H276" i="1" s="1"/>
  <c r="F277" i="1"/>
  <c r="F278" i="1"/>
  <c r="F279" i="1"/>
  <c r="H279" i="1" s="1"/>
  <c r="F280" i="1"/>
  <c r="H280" i="1" s="1"/>
  <c r="F281" i="1"/>
  <c r="H281" i="1" s="1"/>
  <c r="F282" i="1"/>
  <c r="F283" i="1"/>
  <c r="H283" i="1" s="1"/>
  <c r="F284" i="1"/>
  <c r="F285" i="1"/>
  <c r="H285" i="1" s="1"/>
  <c r="F286" i="1"/>
  <c r="H286" i="1" s="1"/>
  <c r="F287" i="1"/>
  <c r="F288" i="1"/>
  <c r="H288" i="1" s="1"/>
  <c r="F289" i="1"/>
  <c r="F290" i="1"/>
  <c r="F291" i="1"/>
  <c r="H291" i="1" s="1"/>
  <c r="F292" i="1"/>
  <c r="H292" i="1" s="1"/>
  <c r="F293" i="1"/>
  <c r="H293" i="1" s="1"/>
  <c r="F294" i="1"/>
  <c r="H294" i="1" s="1"/>
  <c r="F295" i="1"/>
  <c r="H295" i="1" s="1"/>
  <c r="F296" i="1"/>
  <c r="F297" i="1"/>
  <c r="H297" i="1" s="1"/>
  <c r="F298" i="1"/>
  <c r="H298" i="1" s="1"/>
  <c r="F299" i="1"/>
  <c r="F300" i="1"/>
  <c r="H300" i="1" s="1"/>
  <c r="F301" i="1"/>
  <c r="F302" i="1"/>
  <c r="F303" i="1"/>
  <c r="H303" i="1" s="1"/>
  <c r="F304" i="1"/>
  <c r="H304" i="1" s="1"/>
  <c r="F305" i="1"/>
  <c r="H305" i="1" s="1"/>
  <c r="F306" i="1"/>
  <c r="H306" i="1" s="1"/>
  <c r="F307" i="1"/>
  <c r="H307" i="1" s="1"/>
  <c r="F308" i="1"/>
  <c r="F309" i="1"/>
  <c r="H309" i="1" s="1"/>
  <c r="F310" i="1"/>
  <c r="H310" i="1" s="1"/>
  <c r="F311" i="1"/>
  <c r="F312" i="1"/>
  <c r="H312" i="1" s="1"/>
  <c r="F313" i="1"/>
  <c r="F314" i="1"/>
  <c r="F315" i="1"/>
  <c r="H315" i="1" s="1"/>
  <c r="F316" i="1"/>
  <c r="H316" i="1" s="1"/>
  <c r="F317" i="1"/>
  <c r="H317" i="1" s="1"/>
  <c r="F318" i="1"/>
  <c r="H318" i="1" s="1"/>
  <c r="F319" i="1"/>
  <c r="H319" i="1" s="1"/>
  <c r="F320" i="1"/>
  <c r="F321" i="1"/>
  <c r="H321" i="1" s="1"/>
  <c r="F322" i="1"/>
  <c r="H322" i="1" s="1"/>
  <c r="F323" i="1"/>
  <c r="F324" i="1"/>
  <c r="H324" i="1" s="1"/>
  <c r="F325" i="1"/>
  <c r="F326" i="1"/>
  <c r="F327" i="1"/>
  <c r="H327" i="1" s="1"/>
  <c r="F328" i="1"/>
  <c r="H328" i="1" s="1"/>
  <c r="F329" i="1"/>
  <c r="H329" i="1" s="1"/>
  <c r="F330" i="1"/>
  <c r="H330" i="1" s="1"/>
  <c r="F331" i="1"/>
  <c r="H331" i="1" s="1"/>
  <c r="F332" i="1"/>
  <c r="F333" i="1"/>
  <c r="H333" i="1" s="1"/>
  <c r="F334" i="1"/>
  <c r="H334" i="1" s="1"/>
  <c r="F335" i="1"/>
  <c r="F336" i="1"/>
  <c r="H336" i="1" s="1"/>
  <c r="F337" i="1"/>
  <c r="F338" i="1"/>
  <c r="F339" i="1"/>
  <c r="H339" i="1" s="1"/>
  <c r="F340" i="1"/>
  <c r="H340" i="1" s="1"/>
  <c r="F341" i="1"/>
  <c r="H341" i="1" s="1"/>
  <c r="F342" i="1"/>
  <c r="H342" i="1" s="1"/>
  <c r="F343" i="1"/>
  <c r="H343" i="1" s="1"/>
  <c r="F344" i="1"/>
  <c r="F345" i="1"/>
  <c r="H345" i="1" s="1"/>
  <c r="F346" i="1"/>
  <c r="H346" i="1" s="1"/>
  <c r="F347" i="1"/>
  <c r="F6" i="1"/>
  <c r="H6" i="1" s="1"/>
  <c r="H338" i="1" l="1"/>
  <c r="H326" i="1"/>
  <c r="H314" i="1"/>
  <c r="H302" i="1"/>
  <c r="H290" i="1"/>
  <c r="H278" i="1"/>
  <c r="H266" i="1"/>
  <c r="H254" i="1"/>
  <c r="H242" i="1"/>
  <c r="H230" i="1"/>
  <c r="H218" i="1"/>
  <c r="H206" i="1"/>
  <c r="H194" i="1"/>
  <c r="H182" i="1"/>
  <c r="H170" i="1"/>
  <c r="H158" i="1"/>
  <c r="H146" i="1"/>
  <c r="H134" i="1"/>
  <c r="H122" i="1"/>
  <c r="H110" i="1"/>
  <c r="H98" i="1"/>
  <c r="H86" i="1"/>
  <c r="H74" i="1"/>
  <c r="H62" i="1"/>
  <c r="H50" i="1"/>
  <c r="H38" i="1"/>
  <c r="H26" i="1"/>
  <c r="H14" i="1"/>
  <c r="H325" i="1"/>
  <c r="H241" i="1"/>
  <c r="H205" i="1"/>
  <c r="H193" i="1"/>
  <c r="H181" i="1"/>
  <c r="H169" i="1"/>
  <c r="H157" i="1"/>
  <c r="H145" i="1"/>
  <c r="H133" i="1"/>
  <c r="H121" i="1"/>
  <c r="H109" i="1"/>
  <c r="H97" i="1"/>
  <c r="H85" i="1"/>
  <c r="H73" i="1"/>
  <c r="H61" i="1"/>
  <c r="H49" i="1"/>
  <c r="H37" i="1"/>
  <c r="H25" i="1"/>
  <c r="H13" i="1"/>
  <c r="H301" i="1"/>
  <c r="H229" i="1"/>
  <c r="H337" i="1"/>
  <c r="H289" i="1"/>
  <c r="H265" i="1"/>
  <c r="H335" i="1"/>
  <c r="H311" i="1"/>
  <c r="H299" i="1"/>
  <c r="H287" i="1"/>
  <c r="H275" i="1"/>
  <c r="H263" i="1"/>
  <c r="H251" i="1"/>
  <c r="H239" i="1"/>
  <c r="H227" i="1"/>
  <c r="H215" i="1"/>
  <c r="H203" i="1"/>
  <c r="H191" i="1"/>
  <c r="H179" i="1"/>
  <c r="H167" i="1"/>
  <c r="H155" i="1"/>
  <c r="H143" i="1"/>
  <c r="H131" i="1"/>
  <c r="H119" i="1"/>
  <c r="H107" i="1"/>
  <c r="H95" i="1"/>
  <c r="H83" i="1"/>
  <c r="H71" i="1"/>
  <c r="H59" i="1"/>
  <c r="H47" i="1"/>
  <c r="H35" i="1"/>
  <c r="H23" i="1"/>
  <c r="H11" i="1"/>
  <c r="H282" i="1"/>
  <c r="H210" i="1"/>
  <c r="H138" i="1"/>
  <c r="H66" i="1"/>
  <c r="H313" i="1"/>
  <c r="H277" i="1"/>
  <c r="H253" i="1"/>
  <c r="H217" i="1"/>
  <c r="H347" i="1"/>
  <c r="H323" i="1"/>
  <c r="H344" i="1"/>
  <c r="H320" i="1"/>
  <c r="H296" i="1"/>
  <c r="H272" i="1"/>
  <c r="H248" i="1"/>
  <c r="H224" i="1"/>
  <c r="H212" i="1"/>
  <c r="H200" i="1"/>
  <c r="H188" i="1"/>
  <c r="H176" i="1"/>
  <c r="H164" i="1"/>
  <c r="H152" i="1"/>
  <c r="H140" i="1"/>
  <c r="H128" i="1"/>
  <c r="H116" i="1"/>
  <c r="H104" i="1"/>
  <c r="H92" i="1"/>
  <c r="H80" i="1"/>
  <c r="H68" i="1"/>
  <c r="H56" i="1"/>
  <c r="H44" i="1"/>
  <c r="H32" i="1"/>
  <c r="H20" i="1"/>
  <c r="H8" i="1"/>
  <c r="H332" i="1"/>
  <c r="H308" i="1"/>
  <c r="H284" i="1"/>
  <c r="H260" i="1"/>
  <c r="H236" i="1"/>
</calcChain>
</file>

<file path=xl/sharedStrings.xml><?xml version="1.0" encoding="utf-8"?>
<sst xmlns="http://schemas.openxmlformats.org/spreadsheetml/2006/main" count="5496" uniqueCount="398">
  <si>
    <t>ITEMS</t>
  </si>
  <si>
    <t>DESCRIPCIÓN</t>
  </si>
  <si>
    <t>MEDIDA</t>
  </si>
  <si>
    <t>VOLKSWAGEN AMAROK MOD 2015</t>
  </si>
  <si>
    <t>NISSAN FRONTIER NP 300 - MOD
2014</t>
  </si>
  <si>
    <t>MICROBUS RENAULT MOD 2014</t>
  </si>
  <si>
    <t>MITSUBISHI CANTER MOD 2003</t>
  </si>
  <si>
    <t>TOYOTA LAND CRUISER
MOD 2015</t>
  </si>
  <si>
    <t>LAVADO SENCILLO EXTERNO,INTERNO,ASPIRADA</t>
  </si>
  <si>
    <t>UNIDAD</t>
  </si>
  <si>
    <t>LAVADO GENERAL INCLUYE ASPIRADA, LAVADO DEL MOTOR Y CHASIS EN CARCAMO</t>
  </si>
  <si>
    <t>LAVADO GENERAL CON DESMANCHADO Y PULIDA</t>
  </si>
  <si>
    <t>LAVADO TAPICERIA</t>
  </si>
  <si>
    <t>ENGRASE GENERAL</t>
  </si>
  <si>
    <t>GLOBAL</t>
  </si>
  <si>
    <t>REVISION GENERAL, AJUSTE Y MANTENIMIENTO DEL SISTEMA DE FRENOS INCLUYE: REVISION DE GAS,TUBERIAS,MANGUERAS,REVISION DE FLUIDOS.</t>
  </si>
  <si>
    <t>DESMONTAJE Y MONTAJE COMPONENTES FRENO DE DISCO (PASTILLAS,MORDAZAS,DISCOS,CILINDROS, ETC)</t>
  </si>
  <si>
    <t>DESMONTAJE Y MONTAJE BOMBA DE FRENO</t>
  </si>
  <si>
    <t xml:space="preserve">DESMONTAJE Y MONTAJE DE MODULO ABS </t>
  </si>
  <si>
    <t>N/A</t>
  </si>
  <si>
    <t>DESMONTAJE Y MONTAJE DE SENSOR</t>
  </si>
  <si>
    <t>DESMONTAJE Y MONTAJE INCLUYE RECTIFICACION DE DISCO O CAMPANA</t>
  </si>
  <si>
    <t>DESMONTAJE Y MONTAJE COMPONENTES FRENOS TRASERO Y/O FRENO TAMBOR</t>
  </si>
  <si>
    <t>GRADUACIÓN SISTEMA DE FRENOS RUEDA TRASERA</t>
  </si>
  <si>
    <t>CAMBIO GUAYA FRENO DE MANO</t>
  </si>
  <si>
    <t>CAMBIO    KIT    CALIPER     (SELLO    Y/O    ORING    PISTON, GUARDAPOLVOS  DE  PASADORES  Y  PISTON,  ANTIRUIDOS, PASADORES Y GUIAS O BUJES  PASADORES Y TORNILLOS)</t>
  </si>
  <si>
    <t>JUEGO</t>
  </si>
  <si>
    <t>DESMONTAJE Y MONTAJE BRAZOS AXIALES</t>
  </si>
  <si>
    <t>DESMONTAJE Y MONTAJE DE TERMINAL DIRECCION</t>
  </si>
  <si>
    <t>DESMONTAJE Y MONTAJE DE TIJERAS</t>
  </si>
  <si>
    <t>DESMONTAJE Y MONTAJE  DE COLGANTES</t>
  </si>
  <si>
    <t>DESMONTAJE Y MONTAJE BUJES DE TIJERAS (INCLUYE SUPERIOR E INFERIOR / IZQUIERDO Y DERECHO, SERVICIO DE PRENSA)</t>
  </si>
  <si>
    <t>DESMONTAJE Y MONTAJE DE MOÑONAS (SERVICIO DE PRENSA INCLUIDO)</t>
  </si>
  <si>
    <t>DESMONTAJE Y MONTAJE DE AMORTIGUADORES DELANTEROS</t>
  </si>
  <si>
    <t>DESMONTAJE Y MONTAJE DE AMORTIGUADORES TRASEROS</t>
  </si>
  <si>
    <t>DESMONTAJE Y MONTAJE  GOMAS BARRA ESTABILIZADORA</t>
  </si>
  <si>
    <t>DESMONTAJE Y MONTAJE  BARRA ESTABILIZADORA</t>
  </si>
  <si>
    <t>DESMONTAJE Y MONTAJE  TOPE AMORTIGUADOR</t>
  </si>
  <si>
    <t>DESMONTAJE Y MONTAJE  BASE AMORTIGUADOR</t>
  </si>
  <si>
    <t>DESMONTAJE Y MONTAJE  GUARDAPOLVO DE AMORTIGUADOR</t>
  </si>
  <si>
    <t>DESMONTAJE Y MONTAJE  BRAZO COMPENSADOR DE LA DIRECCIÓN</t>
  </si>
  <si>
    <t>DESMONTAJE Y MONTAJE  PUNTA EJE LADO CAJA</t>
  </si>
  <si>
    <t>DESMONTAJE Y MONTAJE  DE PUNTA DE EJE LADO RUEDA</t>
  </si>
  <si>
    <t>DESMONTAJE Y MONTAJE  CUNA SUSPENSION</t>
  </si>
  <si>
    <t>DESMONTAJE Y MONTAJE  PERNO DE RUEDA</t>
  </si>
  <si>
    <t>DESMONTAJE Y MONTAJE  HOJA PRINCIPAL DEL MUELLE</t>
  </si>
  <si>
    <t>DESMONTAJE Y MONTAJE  CREMALLERA DIRECCION</t>
  </si>
  <si>
    <t>DESMONTAJE Y MONTAJE  BUJE CREMALLERA</t>
  </si>
  <si>
    <t>DESMONTAJE Y MONTAJE  COLUMNA DIRECCION</t>
  </si>
  <si>
    <t>DESMONTAJE Y MONTAJE  BIELA DE DIRECCION</t>
  </si>
  <si>
    <t>DESMONTAJE Y MONTAJE  BARRA LARGA DE LA DIRECCIÓN</t>
  </si>
  <si>
    <t>DESMONTAJE Y MONTAJE  BARRA CORTA DE LA DIRECCIÓN</t>
  </si>
  <si>
    <t>DESMONTAJE Y MONTAJE  BUJE SUJECION CAJA DIRECCION</t>
  </si>
  <si>
    <t>DESMONTAJE Y MONTAJE  EMPAQUETADURA COMPLETA CREMALLERA DIRECCION</t>
  </si>
  <si>
    <t>DESMONTAJE Y MONTAJE  RETENEDOR CREMALLERA DIRECCION</t>
  </si>
  <si>
    <t>DESMONTAJE Y MONTAJE  RODAMIENTO CREMALLERA DIRECCION</t>
  </si>
  <si>
    <t>DESMONTAJE Y MONTAJE  SIN FIN CREMALLERA DIRECCION</t>
  </si>
  <si>
    <t>DESMONTAJE Y MONTAJE   YOQUI COLUMNA DIRECCION</t>
  </si>
  <si>
    <t>DESMONTAJE Y MONTAJE  RETEN COUNPLING COLUMNA DIRECCION</t>
  </si>
  <si>
    <t>BOMBA DE AGUA</t>
  </si>
  <si>
    <t>BOMBA DE COMBUSTIBLE</t>
  </si>
  <si>
    <t>BOMBA DE ACEITE</t>
  </si>
  <si>
    <t>KIT DE ACCESORIOS</t>
  </si>
  <si>
    <t>CAMBIO DE POLEAS</t>
  </si>
  <si>
    <t>MANTENIMIENTO GENERAL AL SISTEMA DE AIRE ACONDICIONADO</t>
  </si>
  <si>
    <t>CAMBIO MANGUERA PRESION LIQUIDO HIDRAHULICO</t>
  </si>
  <si>
    <t>CAMBIO DEPOSITO LIQUIDO HIDRAHULICO</t>
  </si>
  <si>
    <t>CAMBIO TAPA DEPOSITO LIQUIDO HIDRAHULICO</t>
  </si>
  <si>
    <t>CAMBIO RADIADOR SISTEMA HIDRAHULICO</t>
  </si>
  <si>
    <t>CAMBIO  BOMBA HIDRAHULICA</t>
  </si>
  <si>
    <t>CAMBIO CORREA DE DENTADO</t>
  </si>
  <si>
    <t>MANTENIMIENTO MOTOR DE ARRANQUE  (INCLUYE REPUESTOS)</t>
  </si>
  <si>
    <t>MANTENIMIENTO ALTERNADOR (INCLUYE REPUESTOS)</t>
  </si>
  <si>
    <t xml:space="preserve">RADIADOR DE AIRE ACONDICIONADO </t>
  </si>
  <si>
    <t>RADIADOR DE MOTOR</t>
  </si>
  <si>
    <t>EMPAQUE MULTIPLE EXOSTO</t>
  </si>
  <si>
    <t>MOFLE Y EXOSTO</t>
  </si>
  <si>
    <t>CAMBIO BOMBONA DE EXOSTO</t>
  </si>
  <si>
    <t>ARGOLLAS Y SOLDADURAS</t>
  </si>
  <si>
    <t>REPARACION COMPRESOR AIRE ACONDICIONADO</t>
  </si>
  <si>
    <t>REVISION Y NIVELACION DE VALVULINA EN CAJA Y TRANSMISION</t>
  </si>
  <si>
    <t>CAMBIO GUARDAPOLVO</t>
  </si>
  <si>
    <t>SERVICIO DE ESCANNER</t>
  </si>
  <si>
    <t>SINCRONIZACIÓN (INCLUYE REVISION, LIMPIEZA DE INYECTORES, CAMBIO DE BUJIA DE PRECLENTAMIENTO, BUJIAS, CAMBIO DE FILTROS, REVISIÓN DE BONINAS, CAMBIO DE SENSORES, CUERPOS DEL SISTEMA,VALVULAS,  ETC)</t>
  </si>
  <si>
    <t>REVISION Y LIMPIEZA DE SENSORES</t>
  </si>
  <si>
    <t>MANTENIMIENTO DE TURBO</t>
  </si>
  <si>
    <t>MANTENIMIENTO,  REPARACION Y/O CAMBIO BOMBA DE ALTA</t>
  </si>
  <si>
    <t>REPARACION INYECTOR (INCLUYE REPUESTOS , MONTAJE Y DESMONTAJE)</t>
  </si>
  <si>
    <t>LIMPIEZA Y MANTENIMIENTO TANQUE DE COMBUSTIBLE</t>
  </si>
  <si>
    <t>MANTENIMIENTO VALVULA EGR</t>
  </si>
  <si>
    <t>DESMONTE Y MONTAJE DE LA TOTALIDAD DEL SISTEMA DE INYECCION</t>
  </si>
  <si>
    <t>MANTENIMIENTO RIEL DE COMBUSTIBLE</t>
  </si>
  <si>
    <t>CAMBIO RECIPIENTE DEPOSITO DE LIQUIDO REFRIGERANTE (POTE DE AGUA)</t>
  </si>
  <si>
    <t>VALVULA ELECTROVALVULA SCV DE LA BOMBA ALTA</t>
  </si>
  <si>
    <t>REPARACION DE FLOTADOR DE COMBUSTIBLE</t>
  </si>
  <si>
    <t>DESMONTE Y MONTE DE TANQUE GASOLINA</t>
  </si>
  <si>
    <t xml:space="preserve">REPARACIÓN Y/O MANTENIMEINTO RADIADOR INCLUYE CAMBIO </t>
  </si>
  <si>
    <t xml:space="preserve">TANQUE  RADIADOR </t>
  </si>
  <si>
    <t>CAMBIO   KIT   DE   EMBRAGUE   (PRENSA,   DISCO,   BALINERA COLLARÍN), INCLUYE RECTIFICADA DE VOLANTE EMBRAGUE</t>
  </si>
  <si>
    <t>DESMONTE Y REPARACIÓN CAJA DE TRANSMISIÓN</t>
  </si>
  <si>
    <t>DESMONTE Y REPARACIÓN CAJA DE DIRECCIÓN</t>
  </si>
  <si>
    <t>CAMBIO DE CRUCETAS</t>
  </si>
  <si>
    <t>CAMBIO DE PLANETARIOS</t>
  </si>
  <si>
    <t>CAMBIO DE JOCKEY</t>
  </si>
  <si>
    <t>CAMBIO Y REPARACIÓN TRANSMISIÓN (ASPECTOS NO CONTEMPLADOS EN LOS ITEMS ANTERIORES)</t>
  </si>
  <si>
    <t>RECTIFICACIÓN DE CULATA</t>
  </si>
  <si>
    <t>DESMONTAR Y MONTAR CULATA</t>
  </si>
  <si>
    <t>REPARACION GENERAL DE MOTOR</t>
  </si>
  <si>
    <t>ANILLADA MOTOR</t>
  </si>
  <si>
    <t>DESMONTE, AJUSTE, MANTENIMIENTO Y MONTAJE SUSPENSION DELANTERA</t>
  </si>
  <si>
    <t>DESMONTE, AJUSTE, MANTENIMIENTO Y MONTAJE SUSPENSION TRASERA</t>
  </si>
  <si>
    <t>CAMBIO DE BUJES DE MUELLES</t>
  </si>
  <si>
    <t xml:space="preserve">ALINEACION </t>
  </si>
  <si>
    <t>BALANCEO LLANTAS</t>
  </si>
  <si>
    <t>CAMBIO DE FLECHER, RELAY, BOMBILLOS O FUSIBLES</t>
  </si>
  <si>
    <t>CAMBIO DE FAROLAS</t>
  </si>
  <si>
    <t>ALINEACION DE LUCES DELANTERAS</t>
  </si>
  <si>
    <t>DIAGNOSTICO REPARACIÓN GENERAL SISTEMA ELECTRICO</t>
  </si>
  <si>
    <t>DESMONTE, MONTAJE Y PROGRAMACION DE LA COMPUTADORA</t>
  </si>
  <si>
    <t>REPARACION DE LA COMPUTADORA</t>
  </si>
  <si>
    <t>DIAGNOSTICO ELECTRICO MEDIDOR DE COMBUSTIBLE EN TABLERO</t>
  </si>
  <si>
    <t>LINEA COMPRESOR A/A (INCLUYE INSTALACIÓN)</t>
  </si>
  <si>
    <t>CONTROL      O      BOTONES      SISTEMA      AIRE ACONDICIONADO (INCLUYE INSTALACIÓN)</t>
  </si>
  <si>
    <t>ORING SISTEMA AIRE ACONDICIONADO (INCLUYE INSTALACIÓN)</t>
  </si>
  <si>
    <t>BARRIDO Y CARGA GAS SISTEMA AIRE ACONDICIONAD}</t>
  </si>
  <si>
    <t>REVISION SISTEMA ELECTRICO AIRE ACONDICIONADO</t>
  </si>
  <si>
    <t>MANTENIMIENTO AIRE ACONDICIONADO GENERAL (INCLUYE BARRIDO Y CARGA DE GAS, CAMBIO DE FILTROS, CAMBIO DE ORING)</t>
  </si>
  <si>
    <t>CORRECION FUGAS LINEAS SISTEMA AIRE ACONDICIONADO</t>
  </si>
  <si>
    <t>MANTENIMIENTO COMPRESOR AIRE ACONDICIONADO</t>
  </si>
  <si>
    <t>MANTENIMIENTO VENTANAS ELECTRICAS</t>
  </si>
  <si>
    <t>DESPINCHADA DE SELLO MATIC</t>
  </si>
  <si>
    <t>DESPINCHADA CON NEUMATICO</t>
  </si>
  <si>
    <t>SERVICIO ESPECIALIZADO DE ESCANNER EN TALLER AUTORIZADO DE LA MARCA DEL VEHICULO</t>
  </si>
  <si>
    <t>REVISION TECNICOMECANICA Y DE GASES
(Alistamiento, trámite y entrega de documento)</t>
  </si>
  <si>
    <t>ACEITE DE MOTOR 1/4 (INCLUYE MANO DE OBRA)</t>
  </si>
  <si>
    <t>ACEITE HIDRAULICO 1/4 (INCLUYE MANO DE OBRA)</t>
  </si>
  <si>
    <t>LIQUIDO DE FRENOS,DOT5</t>
  </si>
  <si>
    <t>CUARTO</t>
  </si>
  <si>
    <t xml:space="preserve">ADITIVO REFRIGERANTE RADIADOR </t>
  </si>
  <si>
    <t>RECIPIENTE DEPOSITO DE LIQUIDO REFRIGERANTE (POTE DE AGUA)</t>
  </si>
  <si>
    <t>BATERIA (INCLUYE MANO DE OBRA)</t>
  </si>
  <si>
    <t>NEUMATICOS</t>
  </si>
  <si>
    <t>BOMBA DE FRENO</t>
  </si>
  <si>
    <t>MODULO ABS PROGRAMADO</t>
  </si>
  <si>
    <t>SENSOR ABS</t>
  </si>
  <si>
    <t>BOMBA HIDRAULICA</t>
  </si>
  <si>
    <t>EMPAQUETADURA BOMBA DE DIRECCIÓN</t>
  </si>
  <si>
    <t>EMPATEDURA CAJA DE DIRECCIÓN</t>
  </si>
  <si>
    <t>BUJE DE TIJERA</t>
  </si>
  <si>
    <t>BUJE DE AMORTIGUADOR</t>
  </si>
  <si>
    <t>BASE DE AMORTIGUADOR</t>
  </si>
  <si>
    <t>AMORTIGUADOR DELANTERO</t>
  </si>
  <si>
    <t>AMORTIGUADOR TRASERO</t>
  </si>
  <si>
    <t>INYECTOR</t>
  </si>
  <si>
    <t>BOMBA DE INYECCION</t>
  </si>
  <si>
    <t>PILA DE COMBUSTIBLE</t>
  </si>
  <si>
    <t>FILTRO DE ACEITE</t>
  </si>
  <si>
    <t>FILTRO DE AIRE</t>
  </si>
  <si>
    <t>FILTRO COMBUSTIBLE ORIGINALES</t>
  </si>
  <si>
    <t>FILTRO SEDIMENTADOR ACPM ORIGINAL NISSAN</t>
  </si>
  <si>
    <t>FILTRO TRAMPA ACPM NISSAN ORIGINAL</t>
  </si>
  <si>
    <t>FILTRO DE AIRE ACONDICIONADO</t>
  </si>
  <si>
    <t xml:space="preserve">VALVULAS DE ADMISIÓN </t>
  </si>
  <si>
    <t xml:space="preserve">VALVULAS DE ESCAPE </t>
  </si>
  <si>
    <t xml:space="preserve">GUIAS DE VALVULAS </t>
  </si>
  <si>
    <t xml:space="preserve">GORRO DE VALVULAS </t>
  </si>
  <si>
    <t>EMPAQUE DE ADMISIÓN</t>
  </si>
  <si>
    <t>EMPAQUE TAPA VALVULAS</t>
  </si>
  <si>
    <t>EMPAQUE DE ESCAPE</t>
  </si>
  <si>
    <t>EMPAQUE DE CARTER</t>
  </si>
  <si>
    <t>MAGUERA HIDRAULICA</t>
  </si>
  <si>
    <t>MANGUERA DE AGUA</t>
  </si>
  <si>
    <t>SOPORTE DE MOTOR</t>
  </si>
  <si>
    <t>SOPORTE DE CAJA</t>
  </si>
  <si>
    <t>GOMA BARRA ESTALIZADORA</t>
  </si>
  <si>
    <t>BARRA ESTABILIZADORA</t>
  </si>
  <si>
    <t xml:space="preserve">GAS REFRIGERANTE TARRO </t>
  </si>
  <si>
    <t>BUJIAS UNIDAD</t>
  </si>
  <si>
    <t xml:space="preserve">CAMPANA DE FRENO </t>
  </si>
  <si>
    <t>DISCO DE FRENO</t>
  </si>
  <si>
    <t>PASTILLAS DELANTERAS</t>
  </si>
  <si>
    <t>BANDAS TRASERAS PAR</t>
  </si>
  <si>
    <t>RODAMIENTO DELANTERO</t>
  </si>
  <si>
    <t>RODAMIENTO TRASERO</t>
  </si>
  <si>
    <t>TERMINAL DE DIRECCION</t>
  </si>
  <si>
    <t>BRAZO AXIAL</t>
  </si>
  <si>
    <t>TIJERA</t>
  </si>
  <si>
    <t>MOÑONA INFERIOR</t>
  </si>
  <si>
    <t>MOÑONA SUPERIOR</t>
  </si>
  <si>
    <t>LIBRA DE GRASA</t>
  </si>
  <si>
    <t>PLUMILLAS LIMPIA BRISAS</t>
  </si>
  <si>
    <t>PITO O BOCINA</t>
  </si>
  <si>
    <t>KIT EMBRAGUE (PRENSA ,DISCO,BALINERA, COLLARÍN)</t>
  </si>
  <si>
    <t>KIT CORREA O CADENA DE TIEMPOS,PATIN Y TENSOR</t>
  </si>
  <si>
    <t>CORREA ALTERNADOR</t>
  </si>
  <si>
    <t>BOMBILLO DE BAJA Y ALTA</t>
  </si>
  <si>
    <t>BOMBILLO DIRECCIONAL</t>
  </si>
  <si>
    <t>BOMBILLO DE FRENO STOP</t>
  </si>
  <si>
    <t>BOMBILLO DE REVERSA</t>
  </si>
  <si>
    <t>JUEGO DE PISOS</t>
  </si>
  <si>
    <t>MANIJAS DE PUERTAS</t>
  </si>
  <si>
    <t>CHAPA PUERTA</t>
  </si>
  <si>
    <t>CILINDRO DE MOTOR</t>
  </si>
  <si>
    <t>ANILLOS</t>
  </si>
  <si>
    <t>KIT ACCESORIOS (JUEGOS DE CORREAS, TENSOR, PATIN BALINERA)</t>
  </si>
  <si>
    <t>TELA ORIGINAL SILLA DELANTERA</t>
  </si>
  <si>
    <t>GATO DE BOTELLA 2 TONELADAS</t>
  </si>
  <si>
    <t>CRUCETA PARA CAMIONETA FRONTIER RIN 16</t>
  </si>
  <si>
    <t>KIT DE CARRETERA OBLIGATORIO</t>
  </si>
  <si>
    <t>RETENEDOR DE INYECTOR</t>
  </si>
  <si>
    <t>VALVULA DEL RIEL</t>
  </si>
  <si>
    <t>EMPAQUETADURA BOMBA DE ALTA</t>
  </si>
  <si>
    <t>BOMBA DE ALTA</t>
  </si>
  <si>
    <t>ELECTROVALVULA SCV PARA BOMBA DE ALTA</t>
  </si>
  <si>
    <t>VALVULA DE PRESION BOMBA ALTA</t>
  </si>
  <si>
    <t>EMPAQUETADURA BOMBA LINEAL</t>
  </si>
  <si>
    <t>ACEITE COMPRESOR AIRE ACONDICIONADO</t>
  </si>
  <si>
    <t>VALVULA INYECTOR UNIDAD</t>
  </si>
  <si>
    <t>EMPAQUETADURA DE INYECTOR</t>
  </si>
  <si>
    <t>EMPAQUETADURA BOMBA DE INYECCION</t>
  </si>
  <si>
    <t>TOBERAS DE INYECTORES</t>
  </si>
  <si>
    <t>GUARDAPOLVOS EJES</t>
  </si>
  <si>
    <t>GUARDAPOLVOS AMORTIGUADORES</t>
  </si>
  <si>
    <t>TUERCAS ESPARRAGOS POR UNIDAD</t>
  </si>
  <si>
    <t>BOMBONA DE EXOSTO</t>
  </si>
  <si>
    <t>KIT    CALIPER     (SELLO    Y/O    ORING    PISTON, GUARDAPOLVOS  DE  PASADORES  Y  PISTON,  ANTIRUIDOS, PASADORES Y GUIAS O BUJES  PASADORES Y TORNILLOS)</t>
  </si>
  <si>
    <t>GUAYA FRENO DE MANO</t>
  </si>
  <si>
    <t>CILINDROS FRENOS</t>
  </si>
  <si>
    <t>MOÑONAS  SUSPENSIÓN</t>
  </si>
  <si>
    <t>TOPE AMORTIGUADOR</t>
  </si>
  <si>
    <t>BASE AMORTIGUADOR</t>
  </si>
  <si>
    <t>BARRA LARGA DE LA DIRECCIÓN</t>
  </si>
  <si>
    <t>BARRA CORTA DE LA DIRECCIÓN</t>
  </si>
  <si>
    <t>VALVULA EGR</t>
  </si>
  <si>
    <t>MANGUERA PRESION LIQUIDO HIDRAHULICO</t>
  </si>
  <si>
    <t>DEPOSITO LIQUIDO HIDRAHULICO</t>
  </si>
  <si>
    <t>TAPA DEPOSITO LIQUIDO HIDRAHULICO</t>
  </si>
  <si>
    <t>CORREA DE DENTADO</t>
  </si>
  <si>
    <t xml:space="preserve">MOTOR DE ARRANQUE </t>
  </si>
  <si>
    <t xml:space="preserve">ALTERNADOR </t>
  </si>
  <si>
    <t>FILTRO DE COMBUSTIBLE</t>
  </si>
  <si>
    <t>CONECTOR DE INYECTOR</t>
  </si>
  <si>
    <t>SENSOR PEDAL ACELERACION</t>
  </si>
  <si>
    <t>CUERPO ACELERACION COMPLETO</t>
  </si>
  <si>
    <t>SENSOR    DE    POSICION    MARIPOSA    CUERPO ACELERACION</t>
  </si>
  <si>
    <t>VALVULA IAC</t>
  </si>
  <si>
    <t>BASE FILTRO BOMBIN</t>
  </si>
  <si>
    <t>RIEL ALTA PRESION</t>
  </si>
  <si>
    <t>BOMBA ALTA PRESION</t>
  </si>
  <si>
    <t>TUBERIA ALTA PRESION</t>
  </si>
  <si>
    <t>TUBERIA RETORNO COMBUSTIBLE</t>
  </si>
  <si>
    <t>SENSOR CAPTADOR DE PRESION</t>
  </si>
  <si>
    <t>VALVULA   O   ELECTROVALVULA   LIMITADORA   DE PRESION</t>
  </si>
  <si>
    <t>GUAYA ACELERADOR</t>
  </si>
  <si>
    <t>ABRAZADERAS DE PRESION</t>
  </si>
  <si>
    <t>FLOTADOR DEL COMBUSTIBLE (INCLUYE INSTALACIÓN)</t>
  </si>
  <si>
    <t>SENSOR DE FLUJO (INCLUYE INSTALACIÓN)</t>
  </si>
  <si>
    <t>SENSOR CKP (INCLUYE INSTALACIÓN)</t>
  </si>
  <si>
    <t>SENSOR TP (INCLUYE INSTALACIÓN)</t>
  </si>
  <si>
    <t>SENSOR ECT (INCLUYE INSTALACIÓN)</t>
  </si>
  <si>
    <t>SENSOR OXIGEN (INCLUYE INSTALACIÓN)</t>
  </si>
  <si>
    <t>MODULO DE ALARMA (INCLUYE INSTALACIÓN)</t>
  </si>
  <si>
    <t>MOTOR BLOQUEO PUERTA (INCLUYE INSTALACIÓN)</t>
  </si>
  <si>
    <t>MOTOR DEPOSITO LAVAVIDRIOS (INCLUYE INSTALACIÓN)</t>
  </si>
  <si>
    <t>DEPOSITO LAVAVIDRIOS (INCLUYE INSTALACIÓN)</t>
  </si>
  <si>
    <t>CREMALLERA VIDRIO PUERTA (INCLUYE INSTALACIÓN)</t>
  </si>
  <si>
    <t>TABLERO INSTRUMENTOS (INCLUYE INSTALACIÓN)</t>
  </si>
  <si>
    <t>VENTILADOR AIRE ACONDICIONADO (INCLUYE INSTALACIÓN)</t>
  </si>
  <si>
    <t>COMPRESOR AIRE ACONDICIONADO (INCLUYE INSTALACIÓN)</t>
  </si>
  <si>
    <t>BOBINA COMPRESOR AIRE ACONDICIONADO (INCLUYE INSTALACIÓN)</t>
  </si>
  <si>
    <t>MOTOVENTILADOR AIRE ACONDICIONADO (INCLUYE INSTALACIÓN)</t>
  </si>
  <si>
    <t>FILTRO SECADOR (INCLUYE INSTALACIÓN)</t>
  </si>
  <si>
    <t>CONDENSADOR A/A  (INCLUYE INSTALACIÓN)</t>
  </si>
  <si>
    <t>EVAPORADOR A/A (INCLUYE INSTALACIÓN)</t>
  </si>
  <si>
    <t>VALVULA EXPASION (INCLUYE INSTALACIÓN)</t>
  </si>
  <si>
    <t>VALVULA COMPRESOR (INCLUYE INSTALACIÓN)</t>
  </si>
  <si>
    <t>MIPLES TUBERIA SISTEMA A/A (INCLUYE INSTALACIÓN)</t>
  </si>
  <si>
    <t>BLOWER A/A (INCLUYE INSTALACIÓN)</t>
  </si>
  <si>
    <t>TARJETA ELECTRONICA BOMBA DE INYECCION (INCLUYE INSTALACIÓN)</t>
  </si>
  <si>
    <t>MOTOR VIDRIOS ELECTRICOS, (INCLUYE INSTALACIÓN)</t>
  </si>
  <si>
    <t>PIÑONES DE VELOCIDAD</t>
  </si>
  <si>
    <t>TAPA DEPOSITO REFIGERANTE (INCLUYE INSTALACIÓN)</t>
  </si>
  <si>
    <t xml:space="preserve">DEPOSITO REFIGERANTE INCLUYE CAMBIO </t>
  </si>
  <si>
    <t xml:space="preserve">MANGUERA RADIADOR INCLUYE CAMBIO </t>
  </si>
  <si>
    <t xml:space="preserve">ENFOCADOR RADIADOR INCLUYE CAMBIO </t>
  </si>
  <si>
    <t xml:space="preserve">MOTOVENTILADOR RADIADOR INCLUYE CAMBIO </t>
  </si>
  <si>
    <t xml:space="preserve">SELLOS DE REFRIGERANTE EN EL BLOQUE INCLUYE CAMBIO </t>
  </si>
  <si>
    <t xml:space="preserve">ABRAZADERAS RADIADOR INCLUYE CAMBIO </t>
  </si>
  <si>
    <t xml:space="preserve">TERMOSTATO INCLUYE CAMBIO </t>
  </si>
  <si>
    <t xml:space="preserve">RADIADOR SISTEMA CALEFACION INCLUYE CAMBIO </t>
  </si>
  <si>
    <t xml:space="preserve">EMBRAGUE TERMICO VENTILADOR O FANCLUCH INCLUYE CAMBIO </t>
  </si>
  <si>
    <t xml:space="preserve">RADIADOR INCLUYE CAMBIO </t>
  </si>
  <si>
    <t xml:space="preserve">TANQUE  RADIADOR INCLUYE CAMBIO </t>
  </si>
  <si>
    <t>ADITIVO REFRIGERANTE</t>
  </si>
  <si>
    <t xml:space="preserve">TAPA TANQUE RADIADOR INCLUYE CAMBIO </t>
  </si>
  <si>
    <t>EJE SELECCIÓN Y CAMBIO</t>
  </si>
  <si>
    <t>FIADOR Y/O CHAVETA CIRCULAR</t>
  </si>
  <si>
    <t>ARANDELA EMPUJE</t>
  </si>
  <si>
    <t>RODILLOS AGUJAS</t>
  </si>
  <si>
    <t>SUPLEMENTO ESPACIADORES</t>
  </si>
  <si>
    <t>TUBO ESPACIADOR</t>
  </si>
  <si>
    <t>DIFERENCIAL COMPLETA</t>
  </si>
  <si>
    <t>SATÉLITES</t>
  </si>
  <si>
    <t>PLANETARIOS</t>
  </si>
  <si>
    <t>CORONA Y SPEED DIFERENCIAL</t>
  </si>
  <si>
    <t>RODILLOS Y PISTAS ESCUALIZACION</t>
  </si>
  <si>
    <t>CAJA     INTERNA     DIFERENCIAL     O     CARCAZA ESCUALIZACION DIFERENCIAL</t>
  </si>
  <si>
    <t>LAINAS PLANETARIOS</t>
  </si>
  <si>
    <t>LAINAS SATELITES</t>
  </si>
  <si>
    <t>TAPA  YUGO  DESLIZANTE  DE   ESCUALIZACION  O TUERCA AJUSTE LATERAL</t>
  </si>
  <si>
    <t>RODILLOS PORTA SPEED</t>
  </si>
  <si>
    <t>PORTA SPEED</t>
  </si>
  <si>
    <t>RODILLO PILOTO SPEED</t>
  </si>
  <si>
    <t>RETENDOR Y PROTECTOR SPEED</t>
  </si>
  <si>
    <t>YUGO O FLANGE ACOPLE SPEED</t>
  </si>
  <si>
    <t>TUERCA SPEED</t>
  </si>
  <si>
    <t>PIÑON VELOCIMETRO</t>
  </si>
  <si>
    <t>ARANDELAS DE REGLAJE</t>
  </si>
  <si>
    <t>ANILLO Y/O CHAVETAS DE SUJECCION</t>
  </si>
  <si>
    <t>ARANDELA DE ESPESOR</t>
  </si>
  <si>
    <t>RETEN</t>
  </si>
  <si>
    <t>EJE PORTASATELITES</t>
  </si>
  <si>
    <t>ARANDELAS DE FRICCION</t>
  </si>
  <si>
    <t>DISTANCIADOR</t>
  </si>
  <si>
    <t>JUNTA TORICA</t>
  </si>
  <si>
    <t>EJE PIÑONES INTERMEDIO</t>
  </si>
  <si>
    <t>RODAMIENTOS CAJA REDUCTORA</t>
  </si>
  <si>
    <t>SINCRONIZADORES DE MARCHA CORTA Y LARGA</t>
  </si>
  <si>
    <t>SINCRONIZADOR TRACCION CUATRO RUEDAS</t>
  </si>
  <si>
    <t>CONVERTIDOR DE PAR</t>
  </si>
  <si>
    <t>EJE DE ENTRADA T/A</t>
  </si>
  <si>
    <t>BOMBA ACEITE T/A</t>
  </si>
  <si>
    <t>FILTRO T/A</t>
  </si>
  <si>
    <t>CUERPO DE LAS VALVULAS DE CONTROL T/A</t>
  </si>
  <si>
    <t>DEPOSITO INFERIOR O CARTER T/A</t>
  </si>
  <si>
    <t>ENGRANAJE PLANETARIO T/A</t>
  </si>
  <si>
    <t>EJE SALIDA T/A</t>
  </si>
  <si>
    <t>SENSOR VELOCIDAD T/A</t>
  </si>
  <si>
    <t>VALVULINA (TRANSMISIÓN)</t>
  </si>
  <si>
    <t>LLANTAS MEDIDA 285/60R18 AT (10 PR)</t>
  </si>
  <si>
    <t>LLANTAS MEDIDA 215/65R16 AT (Entre 6PR A 8 PR)</t>
  </si>
  <si>
    <t>LLANTAS MEDIDA 225/65R16 AT (Entre 6PR A 8 PR)</t>
  </si>
  <si>
    <t>LLANTAS MEDIDA 235/65R16 AT (Entre 6PR A 8 PR)</t>
  </si>
  <si>
    <t>LLANTAS MEDIDA 245/65R16 AT (Entre 8PR A 10 PR)</t>
  </si>
  <si>
    <t>LLANTAS MEDIDA 245/70R16 AT (Entre 8PR A 10 PR)</t>
  </si>
  <si>
    <t>LLANTAS MEDIDA 255/70R16 AT (Entre 8PR A 10 PR)</t>
  </si>
  <si>
    <t>LLANTAS MEDIDA 255/75R16 AT (Entre 8PR A 10 PR)</t>
  </si>
  <si>
    <t>LLANTAS MEDIDA 265/70R16 AT (Entre 8PR A 10 PR)</t>
  </si>
  <si>
    <t>LLANTAS MEDIDA 7,50 -16 (Entre 10 PR A 12 PR)</t>
  </si>
  <si>
    <t>NISSAN FRONTIER NP 300 - MOD 2014</t>
  </si>
  <si>
    <t>TOYOTA LAND CRUISER MOD 2015</t>
  </si>
  <si>
    <t>LAVADO Y CUIDADO EXTERIOR E INTERIOR</t>
  </si>
  <si>
    <t>REVISION Y REPARACION SISTEMA DE FRENOS, MANO DE OBRA IVA INCLUIDO</t>
  </si>
  <si>
    <t xml:space="preserve">REVISION Y REPARACION TREN DELANTERO, MANO DE OBRA IVA INCLUIDO </t>
  </si>
  <si>
    <t>MANTENIMIENTO Y/O CAMBIO, MANO DE OBRA IVA INCLUIDO</t>
  </si>
  <si>
    <t>REVISION MONTE DESMONTE Y MANTENIMIENTO, MANO OBRA IVA INCLUIDO</t>
  </si>
  <si>
    <t>REVISION REPARACIONES Y CAMBIO, MANO OBRA IVA INCLUIDO</t>
  </si>
  <si>
    <t>SINCRONIZACION, MANO OBRA IVA INCLUIDO</t>
  </si>
  <si>
    <t>MANTENIMIENTO RADIADOR,  MANO OBRA IVA INCLUIDO</t>
  </si>
  <si>
    <t>REPARACION DEL SISTEMA DE TRANSMISION, MANO DE OBRA IVA INCLUIDO</t>
  </si>
  <si>
    <t>REPARACION DE MOTOR, MANO DE OBRA IVA INCLUIDO</t>
  </si>
  <si>
    <t>REVISION Y REPARACION DEL SISTEMA DE SUSPENSION, MANO DE OBRA IVA INCLUIDO</t>
  </si>
  <si>
    <t>ALINEACION Y BALANCEO, MANO DE OBRA IVA INCLUIDO</t>
  </si>
  <si>
    <t>REPARACION DEL SISTEMA ELECTRICO, MANO DE OBRA IVA INCLUIDO</t>
  </si>
  <si>
    <t>MONTAJE DE LLANTAS</t>
  </si>
  <si>
    <t>OTROS SERVICIOS</t>
  </si>
  <si>
    <t>DESCRIPCIÓN PRECIOS DE REFERENCIA DE REPUESTOS Y ACCESORIOS IVA INCLUIDO</t>
  </si>
  <si>
    <t>DESCRIPCIÓN PRECIOS DE REFERENCIA DE REPUESTOS Y ACCESORIOS RADIADOR, IVA INCLUIDO</t>
  </si>
  <si>
    <t>TOTAL</t>
  </si>
  <si>
    <t>MANTENIMIENTO PREVENTIVO Y CORRECTIVO CON INCLUSIÓN DE REPUESTOS PARA LAS MOTOBOMBAS Y SISTEMAS HIDRÁULICOS A CARGO DE LA DIRECCIÓN SECCIONAL DE ADUANAS DE CÚCUTA Y DE LA DIRECCIÓN SECCIONAL DE IMPUESTOS DE CÚCUTA</t>
  </si>
  <si>
    <t>MECANIZADOS Y SERVICIOS INTEGRALES S.A.S.</t>
  </si>
  <si>
    <t>COMPAÑÍA DE ASISTENCIA INTEGRAL S.A.S.</t>
  </si>
  <si>
    <t>Cotización 1</t>
  </si>
  <si>
    <t>Cotización 2</t>
  </si>
  <si>
    <t>DESVIACIÓN ESTÁNDAR</t>
  </si>
  <si>
    <t>PROMEDIO</t>
  </si>
  <si>
    <t xml:space="preserve">COEFICIENTE DE VARIACIÓN </t>
  </si>
  <si>
    <t>PRECIO UNITARIO DE REFERENCIA 
IVA INCLUIDO</t>
  </si>
  <si>
    <t>PRECIO UNITARIO IVA INCLUÍDO</t>
  </si>
  <si>
    <t>ITEM</t>
  </si>
  <si>
    <t xml:space="preserve">UNIDAD </t>
  </si>
  <si>
    <t>CANTIDAD</t>
  </si>
  <si>
    <t>Revisión técnica integral del sistema de cerca eléctrica y elaboración de diagnóstico inicial.</t>
  </si>
  <si>
    <t>Global</t>
  </si>
  <si>
    <t>OFERTA PROPONENTE IVA INCLUIDO</t>
  </si>
  <si>
    <t>Retiro de líneas de alambre en mal estado, caídas, rotas y/o sin empalme.</t>
  </si>
  <si>
    <t>m</t>
  </si>
  <si>
    <t>Retiro de aisladores plásticos en mal estado, rotos o dañados.</t>
  </si>
  <si>
    <t xml:space="preserve">unidad </t>
  </si>
  <si>
    <t>Ajuste de parales tubulares metálicos de sostenimiento de líneas, ajuste de soldadura, anclaje al muro, atornillado (no incluye pintura).</t>
  </si>
  <si>
    <t>Suministro e instalación de central para cerco eléctrico perimetral que incluya equipos de pulsos eléctricos para energizar el sistema con sirena, batería de respaldo, tarjeta electrónica, mando de control y alarma.</t>
  </si>
  <si>
    <t>Instalación eléctrica con su respectiva acometida eléctrica independiente para sistema central.</t>
  </si>
  <si>
    <t xml:space="preserve">Sistema de puesta a tierra </t>
  </si>
  <si>
    <t>unidad</t>
  </si>
  <si>
    <t>Elaboración de empalmes eléctricos en todo el cercado perimetral entre sectores en todo el recorrido perimetral para la transmisión continua del pulso eléctrico.</t>
  </si>
  <si>
    <t>Instalación de avisos “Peligro Cerca Eléctrica”</t>
  </si>
  <si>
    <t>FORMATO No. 9 OFERTA ECONÓMICA IMC-89-010-2026</t>
  </si>
  <si>
    <r>
      <t xml:space="preserve"> IMC-89-010-2026 - OBJETO: </t>
    </r>
    <r>
      <rPr>
        <sz val="11"/>
        <color theme="1"/>
        <rFont val="Aptos Narrow"/>
        <family val="2"/>
        <scheme val="minor"/>
      </rPr>
      <t>Prestación del servicio de mantenimiento integral y puesta en funcionamiento del sistema de cerca eléctrica perimetral de la Dirección Seccional de Aduanas de Cúcuta.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</si>
</sst>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$&quot;\ * #,##0_-;\-&quot;$&quot;\ * #,##0_-;_-&quot;$&quot;\ * &quot;-&quot;??_-;_-@_-"/>
    <numFmt numFmtId="167" formatCode="&quot;$&quot;#,##0"/>
    <numFmt numFmtId="168" formatCode="0.0%"/>
    <numFmt numFmtId="169" formatCode="&quot;$&quot;#,##0.0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9"/>
      <color theme="0" tint="-0.34998626667073579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3" tint="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164" fontId="2" fillId="0" borderId="0" xfId="2" applyFont="1"/>
    <xf numFmtId="0" fontId="2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left" vertical="center" wrapText="1" shrinkToFit="1"/>
    </xf>
    <xf numFmtId="0" fontId="2" fillId="0" borderId="0" xfId="0" applyFont="1" applyAlignment="1">
      <alignment vertical="center"/>
    </xf>
    <xf numFmtId="164" fontId="2" fillId="0" borderId="1" xfId="2" applyFont="1" applyBorder="1" applyAlignment="1">
      <alignment vertical="center"/>
    </xf>
    <xf numFmtId="164" fontId="5" fillId="0" borderId="1" xfId="2" applyFont="1" applyFill="1" applyBorder="1" applyAlignment="1">
      <alignment horizontal="center" vertical="center"/>
    </xf>
    <xf numFmtId="164" fontId="3" fillId="0" borderId="1" xfId="2" applyFont="1" applyFill="1" applyBorder="1" applyAlignment="1">
      <alignment horizontal="center" vertical="center" wrapText="1"/>
    </xf>
    <xf numFmtId="164" fontId="2" fillId="0" borderId="1" xfId="2" applyFont="1" applyFill="1" applyBorder="1"/>
    <xf numFmtId="164" fontId="2" fillId="0" borderId="1" xfId="2" applyFont="1" applyFill="1" applyBorder="1" applyAlignment="1">
      <alignment vertical="center"/>
    </xf>
    <xf numFmtId="164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5" fillId="0" borderId="1" xfId="0" applyNumberFormat="1" applyFont="1" applyBorder="1" applyAlignment="1">
      <alignment vertical="center"/>
    </xf>
    <xf numFmtId="168" fontId="5" fillId="0" borderId="1" xfId="3" applyNumberFormat="1" applyFont="1" applyFill="1" applyBorder="1" applyAlignment="1">
      <alignment vertical="center"/>
    </xf>
    <xf numFmtId="168" fontId="5" fillId="0" borderId="1" xfId="3" applyNumberFormat="1" applyFont="1" applyBorder="1" applyAlignment="1">
      <alignment vertical="center"/>
    </xf>
    <xf numFmtId="164" fontId="5" fillId="2" borderId="1" xfId="2" applyFont="1" applyFill="1" applyBorder="1"/>
    <xf numFmtId="164" fontId="5" fillId="3" borderId="1" xfId="2" applyFont="1" applyFill="1" applyBorder="1" applyAlignment="1">
      <alignment vertical="center"/>
    </xf>
    <xf numFmtId="1" fontId="8" fillId="0" borderId="1" xfId="0" applyNumberFormat="1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left" vertical="center" wrapText="1" shrinkToFit="1"/>
    </xf>
    <xf numFmtId="167" fontId="9" fillId="0" borderId="1" xfId="2" applyNumberFormat="1" applyFont="1" applyBorder="1" applyAlignment="1">
      <alignment vertical="center"/>
    </xf>
    <xf numFmtId="167" fontId="0" fillId="0" borderId="0" xfId="0" applyNumberFormat="1"/>
    <xf numFmtId="167" fontId="10" fillId="5" borderId="1" xfId="0" applyNumberFormat="1" applyFont="1" applyFill="1" applyBorder="1"/>
    <xf numFmtId="164" fontId="0" fillId="0" borderId="0" xfId="2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5" fontId="0" fillId="0" borderId="1" xfId="1" applyFont="1" applyBorder="1" applyAlignment="1">
      <alignment vertical="center" wrapText="1"/>
    </xf>
    <xf numFmtId="44" fontId="10" fillId="7" borderId="1" xfId="0" applyNumberFormat="1" applyFont="1" applyFill="1" applyBorder="1" applyAlignment="1">
      <alignment vertical="center" wrapText="1"/>
    </xf>
    <xf numFmtId="169" fontId="10" fillId="0" borderId="1" xfId="2" applyNumberFormat="1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44" fontId="0" fillId="7" borderId="1" xfId="0" applyNumberFormat="1" applyFill="1" applyBorder="1" applyAlignment="1">
      <alignment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 wrapText="1"/>
    </xf>
    <xf numFmtId="166" fontId="7" fillId="4" borderId="1" xfId="1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1" fontId="7" fillId="0" borderId="3" xfId="0" applyNumberFormat="1" applyFont="1" applyBorder="1" applyAlignment="1">
      <alignment horizontal="center" vertical="center" wrapText="1" shrinkToFit="1"/>
    </xf>
    <xf numFmtId="1" fontId="7" fillId="0" borderId="2" xfId="0" applyNumberFormat="1" applyFont="1" applyBorder="1" applyAlignment="1">
      <alignment horizontal="center" vertical="center" wrapText="1" shrinkToFit="1"/>
    </xf>
    <xf numFmtId="1" fontId="7" fillId="0" borderId="4" xfId="0" applyNumberFormat="1" applyFont="1" applyBorder="1" applyAlignment="1">
      <alignment horizontal="center" vertical="center" wrapText="1" shrinkToFit="1"/>
    </xf>
    <xf numFmtId="166" fontId="7" fillId="4" borderId="5" xfId="1" applyNumberFormat="1" applyFont="1" applyFill="1" applyBorder="1" applyAlignment="1">
      <alignment horizontal="center" vertical="center" wrapText="1"/>
    </xf>
    <xf numFmtId="166" fontId="7" fillId="4" borderId="6" xfId="1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4" fontId="10" fillId="0" borderId="1" xfId="2" applyFont="1" applyBorder="1" applyAlignment="1">
      <alignment horizontal="center" vertical="center" wrapText="1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0</xdr:rowOff>
    </xdr:from>
    <xdr:to>
      <xdr:col>17</xdr:col>
      <xdr:colOff>485320</xdr:colOff>
      <xdr:row>19</xdr:row>
      <xdr:rowOff>591767</xdr:rowOff>
    </xdr:to>
    <xdr:pic>
      <xdr:nvPicPr>
        <xdr:cNvPr id="2" name="Imagen 1" descr="Interfaz de usuario gráfica, Texto, Aplicación&#10;&#10;Descripción generada automáticamente">
          <a:extLst>
            <a:ext uri="{FF2B5EF4-FFF2-40B4-BE49-F238E27FC236}">
              <a16:creationId xmlns:a16="http://schemas.microsoft.com/office/drawing/2014/main" id="{8454FD13-B192-457A-8C7B-6E1D3CB47C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630" t="16419" r="35658" b="5054"/>
        <a:stretch/>
      </xdr:blipFill>
      <xdr:spPr bwMode="auto">
        <a:xfrm>
          <a:off x="14077950" y="685800"/>
          <a:ext cx="5819320" cy="5163767"/>
        </a:xfrm>
        <a:prstGeom prst="rect">
          <a:avLst/>
        </a:prstGeom>
        <a:solidFill>
          <a:schemeClr val="accent2"/>
        </a:solidFill>
        <a:ln w="57150">
          <a:solidFill>
            <a:srgbClr val="00B050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0</xdr:rowOff>
    </xdr:from>
    <xdr:to>
      <xdr:col>17</xdr:col>
      <xdr:colOff>485320</xdr:colOff>
      <xdr:row>19</xdr:row>
      <xdr:rowOff>591767</xdr:rowOff>
    </xdr:to>
    <xdr:pic>
      <xdr:nvPicPr>
        <xdr:cNvPr id="2" name="Imagen 1" descr="Interfaz de usuario gráfica, Texto, Aplicación&#10;&#10;Descripción generada automáticamente">
          <a:extLst>
            <a:ext uri="{FF2B5EF4-FFF2-40B4-BE49-F238E27FC236}">
              <a16:creationId xmlns:a16="http://schemas.microsoft.com/office/drawing/2014/main" id="{AE91C527-CF19-4832-8FAA-7FA55B9247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630" t="16419" r="35658" b="5054"/>
        <a:stretch/>
      </xdr:blipFill>
      <xdr:spPr bwMode="auto">
        <a:xfrm>
          <a:off x="14077950" y="685800"/>
          <a:ext cx="5819320" cy="5163767"/>
        </a:xfrm>
        <a:prstGeom prst="rect">
          <a:avLst/>
        </a:prstGeom>
        <a:solidFill>
          <a:schemeClr val="accent2"/>
        </a:solidFill>
        <a:ln w="57150">
          <a:solidFill>
            <a:srgbClr val="00B050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0</xdr:rowOff>
    </xdr:from>
    <xdr:to>
      <xdr:col>17</xdr:col>
      <xdr:colOff>485320</xdr:colOff>
      <xdr:row>19</xdr:row>
      <xdr:rowOff>591767</xdr:rowOff>
    </xdr:to>
    <xdr:pic>
      <xdr:nvPicPr>
        <xdr:cNvPr id="2" name="Imagen 1" descr="Interfaz de usuario gráfica, Texto, Aplicación&#10;&#10;Descripción generada automáticamente">
          <a:extLst>
            <a:ext uri="{FF2B5EF4-FFF2-40B4-BE49-F238E27FC236}">
              <a16:creationId xmlns:a16="http://schemas.microsoft.com/office/drawing/2014/main" id="{DE1C292C-681C-4DB0-84AD-E7AFB27B71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630" t="16419" r="35658" b="5054"/>
        <a:stretch/>
      </xdr:blipFill>
      <xdr:spPr bwMode="auto">
        <a:xfrm>
          <a:off x="14077950" y="685800"/>
          <a:ext cx="5819320" cy="5163767"/>
        </a:xfrm>
        <a:prstGeom prst="rect">
          <a:avLst/>
        </a:prstGeom>
        <a:solidFill>
          <a:schemeClr val="accent2"/>
        </a:solidFill>
        <a:ln w="57150">
          <a:solidFill>
            <a:srgbClr val="00B050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0</xdr:rowOff>
    </xdr:from>
    <xdr:to>
      <xdr:col>17</xdr:col>
      <xdr:colOff>485320</xdr:colOff>
      <xdr:row>19</xdr:row>
      <xdr:rowOff>591767</xdr:rowOff>
    </xdr:to>
    <xdr:pic>
      <xdr:nvPicPr>
        <xdr:cNvPr id="2" name="Imagen 1" descr="Interfaz de usuario gráfica, Texto, Aplicación&#10;&#10;Descripción generada automáticamente">
          <a:extLst>
            <a:ext uri="{FF2B5EF4-FFF2-40B4-BE49-F238E27FC236}">
              <a16:creationId xmlns:a16="http://schemas.microsoft.com/office/drawing/2014/main" id="{2442C791-80A1-4E71-9DF3-13D5169F09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630" t="16419" r="35658" b="5054"/>
        <a:stretch/>
      </xdr:blipFill>
      <xdr:spPr bwMode="auto">
        <a:xfrm>
          <a:off x="14077950" y="685800"/>
          <a:ext cx="5819320" cy="5163767"/>
        </a:xfrm>
        <a:prstGeom prst="rect">
          <a:avLst/>
        </a:prstGeom>
        <a:solidFill>
          <a:schemeClr val="accent2"/>
        </a:solidFill>
        <a:ln w="57150">
          <a:solidFill>
            <a:srgbClr val="00B050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0</xdr:rowOff>
    </xdr:from>
    <xdr:to>
      <xdr:col>17</xdr:col>
      <xdr:colOff>485320</xdr:colOff>
      <xdr:row>19</xdr:row>
      <xdr:rowOff>591767</xdr:rowOff>
    </xdr:to>
    <xdr:pic>
      <xdr:nvPicPr>
        <xdr:cNvPr id="2" name="Imagen 1" descr="Interfaz de usuario gráfica, Texto, Aplicación&#10;&#10;Descripción generada automáticamente">
          <a:extLst>
            <a:ext uri="{FF2B5EF4-FFF2-40B4-BE49-F238E27FC236}">
              <a16:creationId xmlns:a16="http://schemas.microsoft.com/office/drawing/2014/main" id="{F098E066-0A53-4813-87C5-F05B37A2AE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630" t="16419" r="35658" b="5054"/>
        <a:stretch/>
      </xdr:blipFill>
      <xdr:spPr bwMode="auto">
        <a:xfrm>
          <a:off x="14077950" y="685800"/>
          <a:ext cx="5819320" cy="5163767"/>
        </a:xfrm>
        <a:prstGeom prst="rect">
          <a:avLst/>
        </a:prstGeom>
        <a:solidFill>
          <a:schemeClr val="accent2"/>
        </a:solidFill>
        <a:ln w="57150">
          <a:solidFill>
            <a:srgbClr val="00B050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6741B-9970-46EC-8998-F29C2960CC88}">
  <dimension ref="A1:H345"/>
  <sheetViews>
    <sheetView workbookViewId="0">
      <selection activeCell="B1" sqref="B1:B2"/>
    </sheetView>
  </sheetViews>
  <sheetFormatPr baseColWidth="10" defaultColWidth="11.42578125" defaultRowHeight="15" x14ac:dyDescent="0.25"/>
  <cols>
    <col min="1" max="1" width="7.42578125" customWidth="1"/>
    <col min="2" max="2" width="49.28515625" customWidth="1"/>
    <col min="4" max="8" width="15.140625" customWidth="1"/>
  </cols>
  <sheetData>
    <row r="1" spans="1:8" ht="45" customHeight="1" x14ac:dyDescent="0.25">
      <c r="A1" s="44" t="s">
        <v>0</v>
      </c>
      <c r="B1" s="44" t="s">
        <v>1</v>
      </c>
      <c r="C1" s="44" t="s">
        <v>2</v>
      </c>
      <c r="D1" s="43" t="s">
        <v>3</v>
      </c>
      <c r="E1" s="43" t="s">
        <v>4</v>
      </c>
      <c r="F1" s="43" t="s">
        <v>5</v>
      </c>
      <c r="G1" s="43" t="s">
        <v>6</v>
      </c>
      <c r="H1" s="43" t="s">
        <v>7</v>
      </c>
    </row>
    <row r="2" spans="1:8" x14ac:dyDescent="0.25">
      <c r="A2" s="44"/>
      <c r="B2" s="44"/>
      <c r="C2" s="44"/>
      <c r="D2" s="43"/>
      <c r="E2" s="43"/>
      <c r="F2" s="43"/>
      <c r="G2" s="43"/>
      <c r="H2" s="43"/>
    </row>
    <row r="3" spans="1:8" x14ac:dyDescent="0.25">
      <c r="A3" s="23">
        <v>1</v>
      </c>
      <c r="B3" s="24" t="s">
        <v>8</v>
      </c>
      <c r="C3" s="23" t="s">
        <v>9</v>
      </c>
      <c r="D3" s="27">
        <f>+'VOLKSWAGEN AMAROK MOD 2015'!I6</f>
        <v>58520</v>
      </c>
      <c r="E3" s="27">
        <f>+'NISSAN FRONTIER NP 300 - MOD'!I6</f>
        <v>57479</v>
      </c>
      <c r="F3" s="27">
        <f>+'MICROBUS RENAULT MOD 2014'!I6</f>
        <v>65692</v>
      </c>
      <c r="G3" s="27">
        <f>+'MITSUBISHI CANTER MOD 2003'!I6</f>
        <v>62959</v>
      </c>
      <c r="H3" s="27">
        <f>+'TOYOTA LAND CRUISER'!I6</f>
        <v>72310</v>
      </c>
    </row>
    <row r="4" spans="1:8" ht="25.5" x14ac:dyDescent="0.25">
      <c r="A4" s="23">
        <v>2</v>
      </c>
      <c r="B4" s="24" t="s">
        <v>10</v>
      </c>
      <c r="C4" s="23" t="s">
        <v>9</v>
      </c>
      <c r="D4" s="27">
        <f>+'VOLKSWAGEN AMAROK MOD 2015'!I7</f>
        <v>107714</v>
      </c>
      <c r="E4" s="27">
        <f>+'NISSAN FRONTIER NP 300 - MOD'!I7</f>
        <v>106756</v>
      </c>
      <c r="F4" s="27">
        <f>+'MICROBUS RENAULT MOD 2014'!I7</f>
        <v>117581</v>
      </c>
      <c r="G4" s="27">
        <f>+'MITSUBISHI CANTER MOD 2003'!I7</f>
        <v>99861</v>
      </c>
      <c r="H4" s="27">
        <f>+'TOYOTA LAND CRUISER'!I7</f>
        <v>124374</v>
      </c>
    </row>
    <row r="5" spans="1:8" x14ac:dyDescent="0.25">
      <c r="A5" s="23">
        <v>3</v>
      </c>
      <c r="B5" s="24" t="s">
        <v>11</v>
      </c>
      <c r="C5" s="23" t="s">
        <v>9</v>
      </c>
      <c r="D5" s="27">
        <f>+'VOLKSWAGEN AMAROK MOD 2015'!I8</f>
        <v>173498</v>
      </c>
      <c r="E5" s="27">
        <f>+'NISSAN FRONTIER NP 300 - MOD'!I8</f>
        <v>171956</v>
      </c>
      <c r="F5" s="27">
        <f>+'MICROBUS RENAULT MOD 2014'!I8</f>
        <v>189159</v>
      </c>
      <c r="G5" s="27">
        <f>+'MITSUBISHI CANTER MOD 2003'!I8</f>
        <v>170294</v>
      </c>
      <c r="H5" s="27">
        <f>+'TOYOTA LAND CRUISER'!I8</f>
        <v>210343</v>
      </c>
    </row>
    <row r="6" spans="1:8" x14ac:dyDescent="0.25">
      <c r="A6" s="23">
        <v>4</v>
      </c>
      <c r="B6" s="24" t="s">
        <v>12</v>
      </c>
      <c r="C6" s="23" t="s">
        <v>9</v>
      </c>
      <c r="D6" s="27">
        <f>+'VOLKSWAGEN AMAROK MOD 2015'!I9</f>
        <v>252792</v>
      </c>
      <c r="E6" s="27">
        <f>+'NISSAN FRONTIER NP 300 - MOD'!I9</f>
        <v>256163</v>
      </c>
      <c r="F6" s="27">
        <f>+'MICROBUS RENAULT MOD 2014'!I9</f>
        <v>282412</v>
      </c>
      <c r="G6" s="27">
        <f>+'MITSUBISHI CANTER MOD 2003'!I9</f>
        <v>206622</v>
      </c>
      <c r="H6" s="27">
        <f>+'TOYOTA LAND CRUISER'!I9</f>
        <v>319338</v>
      </c>
    </row>
    <row r="7" spans="1:8" x14ac:dyDescent="0.25">
      <c r="A7" s="23">
        <v>5</v>
      </c>
      <c r="B7" s="24" t="s">
        <v>13</v>
      </c>
      <c r="C7" s="23" t="s">
        <v>14</v>
      </c>
      <c r="D7" s="27">
        <f>+'VOLKSWAGEN AMAROK MOD 2015'!I10</f>
        <v>46467</v>
      </c>
      <c r="E7" s="27">
        <f>+'NISSAN FRONTIER NP 300 - MOD'!I10</f>
        <v>47150</v>
      </c>
      <c r="F7" s="27">
        <f>+'MICROBUS RENAULT MOD 2014'!I10</f>
        <v>50381</v>
      </c>
      <c r="G7" s="27">
        <f>+'MITSUBISHI CANTER MOD 2003'!I10</f>
        <v>49210</v>
      </c>
      <c r="H7" s="27">
        <f>+'TOYOTA LAND CRUISER'!I10</f>
        <v>74772</v>
      </c>
    </row>
    <row r="8" spans="1:8" ht="38.25" x14ac:dyDescent="0.25">
      <c r="A8" s="23">
        <v>6</v>
      </c>
      <c r="B8" s="24" t="s">
        <v>15</v>
      </c>
      <c r="C8" s="23" t="s">
        <v>9</v>
      </c>
      <c r="D8" s="27">
        <f>+'VOLKSWAGEN AMAROK MOD 2015'!I11</f>
        <v>171612</v>
      </c>
      <c r="E8" s="27">
        <f>+'NISSAN FRONTIER NP 300 - MOD'!I11</f>
        <v>173655</v>
      </c>
      <c r="F8" s="27">
        <f>+'MICROBUS RENAULT MOD 2014'!I11</f>
        <v>203357</v>
      </c>
      <c r="G8" s="27">
        <f>+'MITSUBISHI CANTER MOD 2003'!I11</f>
        <v>172208</v>
      </c>
      <c r="H8" s="27">
        <f>+'TOYOTA LAND CRUISER'!I11</f>
        <v>172208</v>
      </c>
    </row>
    <row r="9" spans="1:8" ht="25.5" x14ac:dyDescent="0.25">
      <c r="A9" s="23">
        <v>7</v>
      </c>
      <c r="B9" s="24" t="s">
        <v>16</v>
      </c>
      <c r="C9" s="23" t="s">
        <v>14</v>
      </c>
      <c r="D9" s="27">
        <f>+'VOLKSWAGEN AMAROK MOD 2015'!I12</f>
        <v>135801</v>
      </c>
      <c r="E9" s="27">
        <f>+'NISSAN FRONTIER NP 300 - MOD'!I12</f>
        <v>135801</v>
      </c>
      <c r="F9" s="27">
        <f>+'MICROBUS RENAULT MOD 2014'!I12</f>
        <v>162713</v>
      </c>
      <c r="G9" s="27">
        <f>+'MITSUBISHI CANTER MOD 2003'!I12</f>
        <v>137837</v>
      </c>
      <c r="H9" s="27">
        <f>+'TOYOTA LAND CRUISER'!I12</f>
        <v>136232</v>
      </c>
    </row>
    <row r="10" spans="1:8" x14ac:dyDescent="0.25">
      <c r="A10" s="23">
        <v>8</v>
      </c>
      <c r="B10" s="24" t="s">
        <v>17</v>
      </c>
      <c r="C10" s="23" t="s">
        <v>9</v>
      </c>
      <c r="D10" s="27">
        <f>+'VOLKSWAGEN AMAROK MOD 2015'!I13</f>
        <v>167038</v>
      </c>
      <c r="E10" s="27">
        <f>+'NISSAN FRONTIER NP 300 - MOD'!I13</f>
        <v>165573</v>
      </c>
      <c r="F10" s="27">
        <f>+'MICROBUS RENAULT MOD 2014'!I13</f>
        <v>195367</v>
      </c>
      <c r="G10" s="27">
        <f>+'MITSUBISHI CANTER MOD 2003'!I13</f>
        <v>144526</v>
      </c>
      <c r="H10" s="27">
        <f>+'TOYOTA LAND CRUISER'!I13</f>
        <v>161910</v>
      </c>
    </row>
    <row r="11" spans="1:8" x14ac:dyDescent="0.25">
      <c r="A11" s="23">
        <v>9</v>
      </c>
      <c r="B11" s="24" t="s">
        <v>18</v>
      </c>
      <c r="C11" s="23" t="s">
        <v>9</v>
      </c>
      <c r="D11" s="27">
        <f>+'VOLKSWAGEN AMAROK MOD 2015'!I14</f>
        <v>282579</v>
      </c>
      <c r="E11" s="27" t="s">
        <v>19</v>
      </c>
      <c r="F11" s="27">
        <f>+'MICROBUS RENAULT MOD 2014'!I14</f>
        <v>52731</v>
      </c>
      <c r="G11" s="27" t="s">
        <v>19</v>
      </c>
      <c r="H11" s="27">
        <f>+'TOYOTA LAND CRUISER'!I14</f>
        <v>232208</v>
      </c>
    </row>
    <row r="12" spans="1:8" x14ac:dyDescent="0.25">
      <c r="A12" s="23">
        <v>10</v>
      </c>
      <c r="B12" s="24" t="s">
        <v>20</v>
      </c>
      <c r="C12" s="23" t="s">
        <v>9</v>
      </c>
      <c r="D12" s="27">
        <f>+'VOLKSWAGEN AMAROK MOD 2015'!I15</f>
        <v>141216</v>
      </c>
      <c r="E12" s="27" t="s">
        <v>19</v>
      </c>
      <c r="F12" s="27">
        <f>+'MICROBUS RENAULT MOD 2014'!I15</f>
        <v>48906</v>
      </c>
      <c r="G12" s="27" t="s">
        <v>19</v>
      </c>
      <c r="H12" s="27">
        <f>+'TOYOTA LAND CRUISER'!I15</f>
        <v>116044</v>
      </c>
    </row>
    <row r="13" spans="1:8" ht="25.5" x14ac:dyDescent="0.25">
      <c r="A13" s="23">
        <v>11</v>
      </c>
      <c r="B13" s="24" t="s">
        <v>21</v>
      </c>
      <c r="C13" s="23" t="s">
        <v>9</v>
      </c>
      <c r="D13" s="27">
        <f>+'VOLKSWAGEN AMAROK MOD 2015'!I16</f>
        <v>104480</v>
      </c>
      <c r="E13" s="27">
        <f>+'NISSAN FRONTIER NP 300 - MOD'!I16</f>
        <v>130361</v>
      </c>
      <c r="F13" s="27">
        <f>+'MICROBUS RENAULT MOD 2014'!I16</f>
        <v>106632</v>
      </c>
      <c r="G13" s="27">
        <f>+'MITSUBISHI CANTER MOD 2003'!I16</f>
        <v>106268</v>
      </c>
      <c r="H13" s="27">
        <f>+'TOYOTA LAND CRUISER'!I16</f>
        <v>102169</v>
      </c>
    </row>
    <row r="14" spans="1:8" ht="25.5" x14ac:dyDescent="0.25">
      <c r="A14" s="23">
        <v>12</v>
      </c>
      <c r="B14" s="24" t="s">
        <v>22</v>
      </c>
      <c r="C14" s="23" t="s">
        <v>14</v>
      </c>
      <c r="D14" s="27">
        <f>+'VOLKSWAGEN AMAROK MOD 2015'!I17</f>
        <v>658690</v>
      </c>
      <c r="E14" s="27">
        <f>+'NISSAN FRONTIER NP 300 - MOD'!I17</f>
        <v>779225</v>
      </c>
      <c r="F14" s="27">
        <f>+'MICROBUS RENAULT MOD 2014'!I17</f>
        <v>645360</v>
      </c>
      <c r="G14" s="27">
        <f>+'MITSUBISHI CANTER MOD 2003'!I17</f>
        <v>642079</v>
      </c>
      <c r="H14" s="27">
        <f>+'TOYOTA LAND CRUISER'!I17</f>
        <v>649868</v>
      </c>
    </row>
    <row r="15" spans="1:8" x14ac:dyDescent="0.25">
      <c r="A15" s="23">
        <v>13</v>
      </c>
      <c r="B15" s="24" t="s">
        <v>23</v>
      </c>
      <c r="C15" s="23" t="s">
        <v>14</v>
      </c>
      <c r="D15" s="27">
        <f>+'VOLKSWAGEN AMAROK MOD 2015'!I18</f>
        <v>291996</v>
      </c>
      <c r="E15" s="27">
        <f>+'NISSAN FRONTIER NP 300 - MOD'!I18</f>
        <v>345430</v>
      </c>
      <c r="F15" s="27">
        <f>+'MICROBUS RENAULT MOD 2014'!I18</f>
        <v>286088</v>
      </c>
      <c r="G15" s="27">
        <f>+'MITSUBISHI CANTER MOD 2003'!I18</f>
        <v>284633</v>
      </c>
      <c r="H15" s="27">
        <f>+'TOYOTA LAND CRUISER'!I18</f>
        <v>288086</v>
      </c>
    </row>
    <row r="16" spans="1:8" x14ac:dyDescent="0.25">
      <c r="A16" s="23">
        <v>14</v>
      </c>
      <c r="B16" s="24" t="s">
        <v>24</v>
      </c>
      <c r="C16" s="25" t="s">
        <v>9</v>
      </c>
      <c r="D16" s="27">
        <f>+'VOLKSWAGEN AMAROK MOD 2015'!I19</f>
        <v>196928</v>
      </c>
      <c r="E16" s="27">
        <f>+'NISSAN FRONTIER NP 300 - MOD'!I19</f>
        <v>232964</v>
      </c>
      <c r="F16" s="27">
        <f>+'MICROBUS RENAULT MOD 2014'!I19</f>
        <v>192943</v>
      </c>
      <c r="G16" s="27">
        <f>+'MITSUBISHI CANTER MOD 2003'!I19</f>
        <v>191962</v>
      </c>
      <c r="H16" s="27">
        <f>+'TOYOTA LAND CRUISER'!I19</f>
        <v>194290</v>
      </c>
    </row>
    <row r="17" spans="1:8" ht="38.25" x14ac:dyDescent="0.25">
      <c r="A17" s="23">
        <v>15</v>
      </c>
      <c r="B17" s="24" t="s">
        <v>25</v>
      </c>
      <c r="C17" s="25" t="s">
        <v>26</v>
      </c>
      <c r="D17" s="27">
        <f>+'VOLKSWAGEN AMAROK MOD 2015'!I20</f>
        <v>1072320</v>
      </c>
      <c r="E17" s="27">
        <f>+'NISSAN FRONTIER NP 300 - MOD'!I20</f>
        <v>1268547</v>
      </c>
      <c r="F17" s="27">
        <f>+'MICROBUS RENAULT MOD 2014'!I20</f>
        <v>1050620</v>
      </c>
      <c r="G17" s="27">
        <f>+'MITSUBISHI CANTER MOD 2003'!I20</f>
        <v>1045279</v>
      </c>
      <c r="H17" s="27">
        <f>+'TOYOTA LAND CRUISER'!I20</f>
        <v>1057958</v>
      </c>
    </row>
    <row r="18" spans="1:8" x14ac:dyDescent="0.25">
      <c r="A18" s="23">
        <v>16</v>
      </c>
      <c r="B18" s="24" t="s">
        <v>27</v>
      </c>
      <c r="C18" s="23" t="s">
        <v>9</v>
      </c>
      <c r="D18" s="27">
        <f>+'VOLKSWAGEN AMAROK MOD 2015'!I21</f>
        <v>126097</v>
      </c>
      <c r="E18" s="27">
        <f>+'NISSAN FRONTIER NP 300 - MOD'!I21</f>
        <v>127510</v>
      </c>
      <c r="F18" s="27">
        <f>+'MICROBUS RENAULT MOD 2014'!I21</f>
        <v>125969</v>
      </c>
      <c r="G18" s="27">
        <f>+'MITSUBISHI CANTER MOD 2003'!I21</f>
        <v>115311</v>
      </c>
      <c r="H18" s="27">
        <f>+'TOYOTA LAND CRUISER'!I21</f>
        <v>191796</v>
      </c>
    </row>
    <row r="19" spans="1:8" x14ac:dyDescent="0.25">
      <c r="A19" s="23">
        <v>17</v>
      </c>
      <c r="B19" s="24" t="s">
        <v>28</v>
      </c>
      <c r="C19" s="23" t="s">
        <v>9</v>
      </c>
      <c r="D19" s="27">
        <f>+'VOLKSWAGEN AMAROK MOD 2015'!I22</f>
        <v>500359</v>
      </c>
      <c r="E19" s="27">
        <f>+'NISSAN FRONTIER NP 300 - MOD'!I22</f>
        <v>501942</v>
      </c>
      <c r="F19" s="27">
        <f>+'MICROBUS RENAULT MOD 2014'!I22</f>
        <v>392795</v>
      </c>
      <c r="G19" s="27">
        <f>+'MITSUBISHI CANTER MOD 2003'!I22</f>
        <v>385978</v>
      </c>
      <c r="H19" s="27">
        <f>+'TOYOTA LAND CRUISER'!I22</f>
        <v>549655</v>
      </c>
    </row>
    <row r="20" spans="1:8" x14ac:dyDescent="0.25">
      <c r="A20" s="23">
        <v>18</v>
      </c>
      <c r="B20" s="24" t="s">
        <v>29</v>
      </c>
      <c r="C20" s="23" t="s">
        <v>9</v>
      </c>
      <c r="D20" s="27">
        <f>+'VOLKSWAGEN AMAROK MOD 2015'!I23</f>
        <v>124510</v>
      </c>
      <c r="E20" s="27">
        <f>+'NISSAN FRONTIER NP 300 - MOD'!I23</f>
        <v>126710</v>
      </c>
      <c r="F20" s="27">
        <f>+'MICROBUS RENAULT MOD 2014'!I23</f>
        <v>126098</v>
      </c>
      <c r="G20" s="27">
        <f>+'MITSUBISHI CANTER MOD 2003'!I23</f>
        <v>131733</v>
      </c>
      <c r="H20" s="27">
        <f>+'TOYOTA LAND CRUISER'!I23</f>
        <v>202640</v>
      </c>
    </row>
    <row r="21" spans="1:8" x14ac:dyDescent="0.25">
      <c r="A21" s="23">
        <v>19</v>
      </c>
      <c r="B21" s="24" t="s">
        <v>30</v>
      </c>
      <c r="C21" s="23" t="s">
        <v>9</v>
      </c>
      <c r="D21" s="27">
        <f>+'VOLKSWAGEN AMAROK MOD 2015'!I24</f>
        <v>375269</v>
      </c>
      <c r="E21" s="27">
        <f>+'NISSAN FRONTIER NP 300 - MOD'!I24</f>
        <v>379098</v>
      </c>
      <c r="F21" s="27">
        <f>+'MICROBUS RENAULT MOD 2014'!I24</f>
        <v>262082</v>
      </c>
      <c r="G21" s="27">
        <f>+'MITSUBISHI CANTER MOD 2003'!I24</f>
        <v>263466</v>
      </c>
      <c r="H21" s="27">
        <f>+'TOYOTA LAND CRUISER'!I24</f>
        <v>410586</v>
      </c>
    </row>
    <row r="22" spans="1:8" ht="38.25" x14ac:dyDescent="0.25">
      <c r="A22" s="23">
        <v>20</v>
      </c>
      <c r="B22" s="24" t="s">
        <v>31</v>
      </c>
      <c r="C22" s="23" t="s">
        <v>26</v>
      </c>
      <c r="D22" s="27">
        <f>+'VOLKSWAGEN AMAROK MOD 2015'!I25</f>
        <v>213311</v>
      </c>
      <c r="E22" s="27">
        <f>+'NISSAN FRONTIER NP 300 - MOD'!I25</f>
        <v>214371</v>
      </c>
      <c r="F22" s="27">
        <f>+'MICROBUS RENAULT MOD 2014'!I25</f>
        <v>212287</v>
      </c>
      <c r="G22" s="27">
        <f>+'MITSUBISHI CANTER MOD 2003'!I25</f>
        <v>214082</v>
      </c>
      <c r="H22" s="27">
        <f>+'TOYOTA LAND CRUISER'!I25</f>
        <v>214082</v>
      </c>
    </row>
    <row r="23" spans="1:8" ht="25.5" x14ac:dyDescent="0.25">
      <c r="A23" s="23">
        <v>21</v>
      </c>
      <c r="B23" s="24" t="s">
        <v>32</v>
      </c>
      <c r="C23" s="23" t="s">
        <v>9</v>
      </c>
      <c r="D23" s="27">
        <f>+'VOLKSWAGEN AMAROK MOD 2015'!I26</f>
        <v>163300</v>
      </c>
      <c r="E23" s="27">
        <f>+'NISSAN FRONTIER NP 300 - MOD'!I26</f>
        <v>164857</v>
      </c>
      <c r="F23" s="27">
        <f>+'MICROBUS RENAULT MOD 2014'!I26</f>
        <v>164310</v>
      </c>
      <c r="G23" s="27">
        <f>+'MITSUBISHI CANTER MOD 2003'!I26</f>
        <v>165700</v>
      </c>
      <c r="H23" s="27">
        <f>+'TOYOTA LAND CRUISER'!I26</f>
        <v>210725</v>
      </c>
    </row>
    <row r="24" spans="1:8" x14ac:dyDescent="0.25">
      <c r="A24" s="23">
        <v>22</v>
      </c>
      <c r="B24" s="24" t="s">
        <v>33</v>
      </c>
      <c r="C24" s="23" t="s">
        <v>26</v>
      </c>
      <c r="D24" s="27">
        <f>+'VOLKSWAGEN AMAROK MOD 2015'!I27</f>
        <v>278643</v>
      </c>
      <c r="E24" s="27">
        <f>+'NISSAN FRONTIER NP 300 - MOD'!I27</f>
        <v>281299</v>
      </c>
      <c r="F24" s="27">
        <f>+'MICROBUS RENAULT MOD 2014'!I27</f>
        <v>305771</v>
      </c>
      <c r="G24" s="27">
        <f>+'MITSUBISHI CANTER MOD 2003'!I27</f>
        <v>280451</v>
      </c>
      <c r="H24" s="27">
        <f>+'TOYOTA LAND CRUISER'!I27</f>
        <v>403276</v>
      </c>
    </row>
    <row r="25" spans="1:8" x14ac:dyDescent="0.25">
      <c r="A25" s="23">
        <v>23</v>
      </c>
      <c r="B25" s="24" t="s">
        <v>34</v>
      </c>
      <c r="C25" s="23" t="s">
        <v>26</v>
      </c>
      <c r="D25" s="27">
        <f>+'VOLKSWAGEN AMAROK MOD 2015'!I28</f>
        <v>278643</v>
      </c>
      <c r="E25" s="27">
        <f>+'NISSAN FRONTIER NP 300 - MOD'!I28</f>
        <v>279276</v>
      </c>
      <c r="F25" s="27">
        <f>+'MICROBUS RENAULT MOD 2014'!I28</f>
        <v>305771</v>
      </c>
      <c r="G25" s="27">
        <f>+'MITSUBISHI CANTER MOD 2003'!I28</f>
        <v>279820</v>
      </c>
      <c r="H25" s="27">
        <f>+'TOYOTA LAND CRUISER'!I28</f>
        <v>403276</v>
      </c>
    </row>
    <row r="26" spans="1:8" x14ac:dyDescent="0.25">
      <c r="A26" s="23">
        <v>24</v>
      </c>
      <c r="B26" s="24" t="s">
        <v>35</v>
      </c>
      <c r="C26" s="23" t="s">
        <v>14</v>
      </c>
      <c r="D26" s="27">
        <f>+'VOLKSWAGEN AMAROK MOD 2015'!I29</f>
        <v>127747</v>
      </c>
      <c r="E26" s="27">
        <f>+'NISSAN FRONTIER NP 300 - MOD'!I29</f>
        <v>128748</v>
      </c>
      <c r="F26" s="27">
        <f>+'MICROBUS RENAULT MOD 2014'!I29</f>
        <v>133651</v>
      </c>
      <c r="G26" s="27">
        <f>+'MITSUBISHI CANTER MOD 2003'!I29</f>
        <v>138445</v>
      </c>
      <c r="H26" s="27">
        <f>+'TOYOTA LAND CRUISER'!I29</f>
        <v>131358</v>
      </c>
    </row>
    <row r="27" spans="1:8" x14ac:dyDescent="0.25">
      <c r="A27" s="23">
        <v>25</v>
      </c>
      <c r="B27" s="24" t="s">
        <v>36</v>
      </c>
      <c r="C27" s="23" t="s">
        <v>14</v>
      </c>
      <c r="D27" s="27">
        <f>+'VOLKSWAGEN AMAROK MOD 2015'!I30</f>
        <v>147917</v>
      </c>
      <c r="E27" s="27">
        <f>+'NISSAN FRONTIER NP 300 - MOD'!I30</f>
        <v>151082</v>
      </c>
      <c r="F27" s="27">
        <f>+'MICROBUS RENAULT MOD 2014'!I30</f>
        <v>158938</v>
      </c>
      <c r="G27" s="27">
        <f>+'MITSUBISHI CANTER MOD 2003'!I30</f>
        <v>164815</v>
      </c>
      <c r="H27" s="27">
        <f>+'TOYOTA LAND CRUISER'!I30</f>
        <v>172491</v>
      </c>
    </row>
    <row r="28" spans="1:8" x14ac:dyDescent="0.25">
      <c r="A28" s="23">
        <v>26</v>
      </c>
      <c r="B28" s="24" t="s">
        <v>37</v>
      </c>
      <c r="C28" s="25" t="s">
        <v>9</v>
      </c>
      <c r="D28" s="27">
        <f>+'VOLKSWAGEN AMAROK MOD 2015'!I31</f>
        <v>147917</v>
      </c>
      <c r="E28" s="27">
        <f>+'NISSAN FRONTIER NP 300 - MOD'!I31</f>
        <v>149226</v>
      </c>
      <c r="F28" s="27">
        <f>+'MICROBUS RENAULT MOD 2014'!I31</f>
        <v>145693</v>
      </c>
      <c r="G28" s="27">
        <f>+'MITSUBISHI CANTER MOD 2003'!I31</f>
        <v>145037</v>
      </c>
      <c r="H28" s="27">
        <f>+'TOYOTA LAND CRUISER'!I31</f>
        <v>145954</v>
      </c>
    </row>
    <row r="29" spans="1:8" x14ac:dyDescent="0.25">
      <c r="A29" s="23">
        <v>27</v>
      </c>
      <c r="B29" s="24" t="s">
        <v>38</v>
      </c>
      <c r="C29" s="25" t="s">
        <v>9</v>
      </c>
      <c r="D29" s="27">
        <f>+'VOLKSWAGEN AMAROK MOD 2015'!I32</f>
        <v>317302</v>
      </c>
      <c r="E29" s="27">
        <f>+'NISSAN FRONTIER NP 300 - MOD'!I32</f>
        <v>325584</v>
      </c>
      <c r="F29" s="27">
        <f>+'MICROBUS RENAULT MOD 2014'!I32</f>
        <v>317875</v>
      </c>
      <c r="G29" s="27">
        <f>+'MITSUBISHI CANTER MOD 2003'!I32</f>
        <v>317873</v>
      </c>
      <c r="H29" s="27">
        <f>+'TOYOTA LAND CRUISER'!I32</f>
        <v>321300</v>
      </c>
    </row>
    <row r="30" spans="1:8" ht="25.5" x14ac:dyDescent="0.25">
      <c r="A30" s="23">
        <v>28</v>
      </c>
      <c r="B30" s="24" t="s">
        <v>39</v>
      </c>
      <c r="C30" s="25" t="s">
        <v>9</v>
      </c>
      <c r="D30" s="27">
        <f>+'VOLKSWAGEN AMAROK MOD 2015'!I33</f>
        <v>283192</v>
      </c>
      <c r="E30" s="27">
        <f>+'NISSAN FRONTIER NP 300 - MOD'!I33</f>
        <v>293490</v>
      </c>
      <c r="F30" s="27">
        <f>+'MICROBUS RENAULT MOD 2014'!I33</f>
        <v>281654</v>
      </c>
      <c r="G30" s="27">
        <f>+'MITSUBISHI CANTER MOD 2003'!I33</f>
        <v>278139</v>
      </c>
      <c r="H30" s="27">
        <f>+'TOYOTA LAND CRUISER'!I33</f>
        <v>300344</v>
      </c>
    </row>
    <row r="31" spans="1:8" ht="25.5" x14ac:dyDescent="0.25">
      <c r="A31" s="23">
        <v>29</v>
      </c>
      <c r="B31" s="24" t="s">
        <v>40</v>
      </c>
      <c r="C31" s="25" t="s">
        <v>9</v>
      </c>
      <c r="D31" s="27">
        <f>+'VOLKSWAGEN AMAROK MOD 2015'!I34</f>
        <v>210387</v>
      </c>
      <c r="E31" s="27">
        <f>+'NISSAN FRONTIER NP 300 - MOD'!I34</f>
        <v>217298</v>
      </c>
      <c r="F31" s="27">
        <f>+'MICROBUS RENAULT MOD 2014'!I34</f>
        <v>210381</v>
      </c>
      <c r="G31" s="27">
        <f>+'MITSUBISHI CANTER MOD 2003'!I34</f>
        <v>207755</v>
      </c>
      <c r="H31" s="27">
        <f>+'TOYOTA LAND CRUISER'!I34</f>
        <v>224341</v>
      </c>
    </row>
    <row r="32" spans="1:8" x14ac:dyDescent="0.25">
      <c r="A32" s="23">
        <v>30</v>
      </c>
      <c r="B32" s="24" t="s">
        <v>41</v>
      </c>
      <c r="C32" s="25" t="s">
        <v>9</v>
      </c>
      <c r="D32" s="27">
        <f>+'VOLKSWAGEN AMAROK MOD 2015'!I35</f>
        <v>549912</v>
      </c>
      <c r="E32" s="27">
        <f>+'NISSAN FRONTIER NP 300 - MOD'!I35</f>
        <v>567977</v>
      </c>
      <c r="F32" s="27">
        <f>+'MICROBUS RENAULT MOD 2014'!I35</f>
        <v>549895</v>
      </c>
      <c r="G32" s="27">
        <f>+'MITSUBISHI CANTER MOD 2003'!I35</f>
        <v>543033</v>
      </c>
      <c r="H32" s="27">
        <f>+'TOYOTA LAND CRUISER'!I35</f>
        <v>586386</v>
      </c>
    </row>
    <row r="33" spans="1:8" x14ac:dyDescent="0.25">
      <c r="A33" s="23">
        <v>31</v>
      </c>
      <c r="B33" s="24" t="s">
        <v>42</v>
      </c>
      <c r="C33" s="25" t="s">
        <v>9</v>
      </c>
      <c r="D33" s="27">
        <f>+'VOLKSWAGEN AMAROK MOD 2015'!I36</f>
        <v>335312</v>
      </c>
      <c r="E33" s="27">
        <f>+'NISSAN FRONTIER NP 300 - MOD'!I36</f>
        <v>346327</v>
      </c>
      <c r="F33" s="27">
        <f>+'MICROBUS RENAULT MOD 2014'!I36</f>
        <v>335302</v>
      </c>
      <c r="G33" s="27">
        <f>+'MITSUBISHI CANTER MOD 2003'!I36</f>
        <v>331118</v>
      </c>
      <c r="H33" s="27">
        <f>+'TOYOTA LAND CRUISER'!I36</f>
        <v>357552</v>
      </c>
    </row>
    <row r="34" spans="1:8" x14ac:dyDescent="0.25">
      <c r="A34" s="23">
        <v>32</v>
      </c>
      <c r="B34" s="24" t="s">
        <v>43</v>
      </c>
      <c r="C34" s="25" t="s">
        <v>9</v>
      </c>
      <c r="D34" s="27" t="s">
        <v>19</v>
      </c>
      <c r="E34" s="27" t="s">
        <v>19</v>
      </c>
      <c r="F34" s="27" t="s">
        <v>19</v>
      </c>
      <c r="G34" s="27" t="s">
        <v>19</v>
      </c>
      <c r="H34" s="27" t="s">
        <v>19</v>
      </c>
    </row>
    <row r="35" spans="1:8" x14ac:dyDescent="0.25">
      <c r="A35" s="23">
        <v>33</v>
      </c>
      <c r="B35" s="24" t="s">
        <v>44</v>
      </c>
      <c r="C35" s="25" t="s">
        <v>9</v>
      </c>
      <c r="D35" s="27">
        <f>+'VOLKSWAGEN AMAROK MOD 2015'!I38</f>
        <v>108543</v>
      </c>
      <c r="E35" s="27">
        <f>+'NISSAN FRONTIER NP 300 - MOD'!I38</f>
        <v>111217</v>
      </c>
      <c r="F35" s="27">
        <f>+'MICROBUS RENAULT MOD 2014'!I38</f>
        <v>111269</v>
      </c>
      <c r="G35" s="27">
        <f>+'MITSUBISHI CANTER MOD 2003'!I38</f>
        <v>106897</v>
      </c>
      <c r="H35" s="27">
        <f>+'TOYOTA LAND CRUISER'!I38</f>
        <v>116104</v>
      </c>
    </row>
    <row r="36" spans="1:8" x14ac:dyDescent="0.25">
      <c r="A36" s="23">
        <v>34</v>
      </c>
      <c r="B36" s="24" t="s">
        <v>45</v>
      </c>
      <c r="C36" s="25" t="s">
        <v>9</v>
      </c>
      <c r="D36" s="27">
        <f>+'VOLKSWAGEN AMAROK MOD 2015'!I39</f>
        <v>281407</v>
      </c>
      <c r="E36" s="27">
        <f>+'NISSAN FRONTIER NP 300 - MOD'!I39</f>
        <v>288341</v>
      </c>
      <c r="F36" s="27">
        <f>+'MICROBUS RENAULT MOD 2014'!I39</f>
        <v>288474</v>
      </c>
      <c r="G36" s="27">
        <f>+'MITSUBISHI CANTER MOD 2003'!I39</f>
        <v>277139</v>
      </c>
      <c r="H36" s="27">
        <f>+'TOYOTA LAND CRUISER'!I39</f>
        <v>301012</v>
      </c>
    </row>
    <row r="37" spans="1:8" x14ac:dyDescent="0.25">
      <c r="A37" s="23">
        <v>35</v>
      </c>
      <c r="B37" s="24" t="s">
        <v>46</v>
      </c>
      <c r="C37" s="25" t="s">
        <v>9</v>
      </c>
      <c r="D37" s="27">
        <f>+'VOLKSWAGEN AMAROK MOD 2015'!I40</f>
        <v>474372</v>
      </c>
      <c r="E37" s="27">
        <f>+'NISSAN FRONTIER NP 300 - MOD'!I40</f>
        <v>486060</v>
      </c>
      <c r="F37" s="27">
        <f>+'MICROBUS RENAULT MOD 2014'!I40</f>
        <v>486285</v>
      </c>
      <c r="G37" s="27">
        <f>+'MITSUBISHI CANTER MOD 2003'!I40</f>
        <v>467177</v>
      </c>
      <c r="H37" s="27">
        <f>+'TOYOTA LAND CRUISER'!I40</f>
        <v>507419</v>
      </c>
    </row>
    <row r="38" spans="1:8" x14ac:dyDescent="0.25">
      <c r="A38" s="23">
        <v>36</v>
      </c>
      <c r="B38" s="24" t="s">
        <v>47</v>
      </c>
      <c r="C38" s="25" t="s">
        <v>9</v>
      </c>
      <c r="D38" s="27">
        <f>+'VOLKSWAGEN AMAROK MOD 2015'!I41</f>
        <v>318784</v>
      </c>
      <c r="E38" s="27">
        <f>+'NISSAN FRONTIER NP 300 - MOD'!I41</f>
        <v>325181</v>
      </c>
      <c r="F38" s="27">
        <f>+'MICROBUS RENAULT MOD 2014'!I41</f>
        <v>327701</v>
      </c>
      <c r="G38" s="27">
        <f>+'MITSUBISHI CANTER MOD 2003'!I41</f>
        <v>317206</v>
      </c>
      <c r="H38" s="27">
        <f>+'TOYOTA LAND CRUISER'!I41</f>
        <v>341146</v>
      </c>
    </row>
    <row r="39" spans="1:8" x14ac:dyDescent="0.25">
      <c r="A39" s="23">
        <v>37</v>
      </c>
      <c r="B39" s="24" t="s">
        <v>48</v>
      </c>
      <c r="C39" s="25" t="s">
        <v>9</v>
      </c>
      <c r="D39" s="27">
        <f>+'VOLKSWAGEN AMAROK MOD 2015'!I42</f>
        <v>427947</v>
      </c>
      <c r="E39" s="27">
        <f>+'NISSAN FRONTIER NP 300 - MOD'!I42</f>
        <v>436535</v>
      </c>
      <c r="F39" s="27">
        <f>+'MICROBUS RENAULT MOD 2014'!I42</f>
        <v>439917</v>
      </c>
      <c r="G39" s="27">
        <f>+'MITSUBISHI CANTER MOD 2003'!I42</f>
        <v>425830</v>
      </c>
      <c r="H39" s="27">
        <f>+'TOYOTA LAND CRUISER'!I42</f>
        <v>452687</v>
      </c>
    </row>
    <row r="40" spans="1:8" x14ac:dyDescent="0.25">
      <c r="A40" s="23">
        <v>38</v>
      </c>
      <c r="B40" s="24" t="s">
        <v>49</v>
      </c>
      <c r="C40" s="25" t="s">
        <v>9</v>
      </c>
      <c r="D40" s="27">
        <f>+'VOLKSWAGEN AMAROK MOD 2015'!I43</f>
        <v>221006</v>
      </c>
      <c r="E40" s="27">
        <f>+'NISSAN FRONTIER NP 300 - MOD'!I43</f>
        <v>225441</v>
      </c>
      <c r="F40" s="27">
        <f>+'MICROBUS RENAULT MOD 2014'!I43</f>
        <v>227187</v>
      </c>
      <c r="G40" s="27">
        <f>+'MITSUBISHI CANTER MOD 2003'!I43</f>
        <v>219912</v>
      </c>
      <c r="H40" s="27">
        <f>+'TOYOTA LAND CRUISER'!I43</f>
        <v>233782</v>
      </c>
    </row>
    <row r="41" spans="1:8" x14ac:dyDescent="0.25">
      <c r="A41" s="23">
        <v>39</v>
      </c>
      <c r="B41" s="24" t="s">
        <v>50</v>
      </c>
      <c r="C41" s="25" t="s">
        <v>9</v>
      </c>
      <c r="D41" s="27">
        <f>+'VOLKSWAGEN AMAROK MOD 2015'!I44</f>
        <v>415734</v>
      </c>
      <c r="E41" s="27">
        <f>+'NISSAN FRONTIER NP 300 - MOD'!I44</f>
        <v>428073</v>
      </c>
      <c r="F41" s="27">
        <f>+'MICROBUS RENAULT MOD 2014'!I44</f>
        <v>427363</v>
      </c>
      <c r="G41" s="27">
        <f>+'MITSUBISHI CANTER MOD 2003'!I44</f>
        <v>421064</v>
      </c>
      <c r="H41" s="27">
        <f>+'TOYOTA LAND CRUISER'!I44</f>
        <v>439768</v>
      </c>
    </row>
    <row r="42" spans="1:8" x14ac:dyDescent="0.25">
      <c r="A42" s="23">
        <v>40</v>
      </c>
      <c r="B42" s="24" t="s">
        <v>51</v>
      </c>
      <c r="C42" s="25" t="s">
        <v>9</v>
      </c>
      <c r="D42" s="27">
        <f>+'VOLKSWAGEN AMAROK MOD 2015'!I45</f>
        <v>433800</v>
      </c>
      <c r="E42" s="27">
        <f>+'NISSAN FRONTIER NP 300 - MOD'!I45</f>
        <v>438138</v>
      </c>
      <c r="F42" s="27">
        <f>+'MICROBUS RENAULT MOD 2014'!I45</f>
        <v>430232</v>
      </c>
      <c r="G42" s="27">
        <f>+'MITSUBISHI CANTER MOD 2003'!I45</f>
        <v>430965</v>
      </c>
      <c r="H42" s="27">
        <f>+'TOYOTA LAND CRUISER'!I45</f>
        <v>456368</v>
      </c>
    </row>
    <row r="43" spans="1:8" x14ac:dyDescent="0.25">
      <c r="A43" s="23">
        <v>41</v>
      </c>
      <c r="B43" s="24" t="s">
        <v>52</v>
      </c>
      <c r="C43" s="25" t="s">
        <v>9</v>
      </c>
      <c r="D43" s="27">
        <f>+'VOLKSWAGEN AMAROK MOD 2015'!I46</f>
        <v>210366</v>
      </c>
      <c r="E43" s="27">
        <f>+'NISSAN FRONTIER NP 300 - MOD'!I46</f>
        <v>212470</v>
      </c>
      <c r="F43" s="27">
        <f>+'MICROBUS RENAULT MOD 2014'!I46</f>
        <v>208636</v>
      </c>
      <c r="G43" s="27">
        <f>+'MITSUBISHI CANTER MOD 2003'!I46</f>
        <v>208991</v>
      </c>
      <c r="H43" s="27">
        <f>+'TOYOTA LAND CRUISER'!I46</f>
        <v>221310</v>
      </c>
    </row>
    <row r="44" spans="1:8" ht="25.5" x14ac:dyDescent="0.25">
      <c r="A44" s="23">
        <v>42</v>
      </c>
      <c r="B44" s="24" t="s">
        <v>53</v>
      </c>
      <c r="C44" s="25" t="s">
        <v>26</v>
      </c>
      <c r="D44" s="27">
        <f>+'VOLKSWAGEN AMAROK MOD 2015'!I47</f>
        <v>969523</v>
      </c>
      <c r="E44" s="27">
        <f>+'NISSAN FRONTIER NP 300 - MOD'!I47</f>
        <v>992274</v>
      </c>
      <c r="F44" s="27">
        <f>+'MICROBUS RENAULT MOD 2014'!I47</f>
        <v>961548</v>
      </c>
      <c r="G44" s="27">
        <f>+'MITSUBISHI CANTER MOD 2003'!I47</f>
        <v>967411</v>
      </c>
      <c r="H44" s="27">
        <f>+'TOYOTA LAND CRUISER'!I47</f>
        <v>1019962</v>
      </c>
    </row>
    <row r="45" spans="1:8" ht="25.5" x14ac:dyDescent="0.25">
      <c r="A45" s="23">
        <v>43</v>
      </c>
      <c r="B45" s="24" t="s">
        <v>54</v>
      </c>
      <c r="C45" s="25" t="s">
        <v>9</v>
      </c>
      <c r="D45" s="27">
        <f>+'VOLKSWAGEN AMAROK MOD 2015'!I48</f>
        <v>704156</v>
      </c>
      <c r="E45" s="27">
        <f>+'NISSAN FRONTIER NP 300 - MOD'!I48</f>
        <v>733724</v>
      </c>
      <c r="F45" s="27">
        <f>+'MICROBUS RENAULT MOD 2014'!I48</f>
        <v>717808</v>
      </c>
      <c r="G45" s="27">
        <f>+'MITSUBISHI CANTER MOD 2003'!I48</f>
        <v>715339</v>
      </c>
      <c r="H45" s="27">
        <f>+'TOYOTA LAND CRUISER'!I48</f>
        <v>759871</v>
      </c>
    </row>
    <row r="46" spans="1:8" ht="25.5" x14ac:dyDescent="0.25">
      <c r="A46" s="23">
        <v>44</v>
      </c>
      <c r="B46" s="24" t="s">
        <v>55</v>
      </c>
      <c r="C46" s="25" t="s">
        <v>9</v>
      </c>
      <c r="D46" s="27">
        <f>+'VOLKSWAGEN AMAROK MOD 2015'!I49</f>
        <v>669877</v>
      </c>
      <c r="E46" s="27">
        <f>+'NISSAN FRONTIER NP 300 - MOD'!I49</f>
        <v>698006</v>
      </c>
      <c r="F46" s="27">
        <f>+'MICROBUS RENAULT MOD 2014'!I49</f>
        <v>682865</v>
      </c>
      <c r="G46" s="27">
        <f>+'MITSUBISHI CANTER MOD 2003'!I49</f>
        <v>680516</v>
      </c>
      <c r="H46" s="27">
        <f>+'TOYOTA LAND CRUISER'!I49</f>
        <v>722880</v>
      </c>
    </row>
    <row r="47" spans="1:8" x14ac:dyDescent="0.25">
      <c r="A47" s="23">
        <v>45</v>
      </c>
      <c r="B47" s="24" t="s">
        <v>56</v>
      </c>
      <c r="C47" s="25" t="s">
        <v>9</v>
      </c>
      <c r="D47" s="27">
        <f>+'VOLKSWAGEN AMAROK MOD 2015'!I50</f>
        <v>1133355</v>
      </c>
      <c r="E47" s="27">
        <f>+'NISSAN FRONTIER NP 300 - MOD'!I50</f>
        <v>1180946</v>
      </c>
      <c r="F47" s="27">
        <f>+'MICROBUS RENAULT MOD 2014'!I50</f>
        <v>1155329</v>
      </c>
      <c r="G47" s="27">
        <f>+'MITSUBISHI CANTER MOD 2003'!I50</f>
        <v>1115155</v>
      </c>
      <c r="H47" s="27">
        <f>+'TOYOTA LAND CRUISER'!I50</f>
        <v>1223030</v>
      </c>
    </row>
    <row r="48" spans="1:8" x14ac:dyDescent="0.25">
      <c r="A48" s="23">
        <v>46</v>
      </c>
      <c r="B48" s="24" t="s">
        <v>57</v>
      </c>
      <c r="C48" s="25" t="s">
        <v>9</v>
      </c>
      <c r="D48" s="27">
        <f>+'VOLKSWAGEN AMAROK MOD 2015'!I51</f>
        <v>489556</v>
      </c>
      <c r="E48" s="27">
        <f>+'NISSAN FRONTIER NP 300 - MOD'!I51</f>
        <v>505638</v>
      </c>
      <c r="F48" s="27">
        <f>+'MICROBUS RENAULT MOD 2014'!I51</f>
        <v>489541</v>
      </c>
      <c r="G48" s="27">
        <f>+'MITSUBISHI CANTER MOD 2003'!I51</f>
        <v>481694</v>
      </c>
      <c r="H48" s="27">
        <f>+'TOYOTA LAND CRUISER'!I51</f>
        <v>510426</v>
      </c>
    </row>
    <row r="49" spans="1:8" ht="25.5" x14ac:dyDescent="0.25">
      <c r="A49" s="23">
        <v>47</v>
      </c>
      <c r="B49" s="24" t="s">
        <v>58</v>
      </c>
      <c r="C49" s="25" t="s">
        <v>9</v>
      </c>
      <c r="D49" s="27">
        <f>+'VOLKSWAGEN AMAROK MOD 2015'!I52</f>
        <v>466755</v>
      </c>
      <c r="E49" s="27">
        <f>+'NISSAN FRONTIER NP 300 - MOD'!I52</f>
        <v>482088</v>
      </c>
      <c r="F49" s="27">
        <f>+'MICROBUS RENAULT MOD 2014'!I52</f>
        <v>466740</v>
      </c>
      <c r="G49" s="27">
        <f>+'MITSUBISHI CANTER MOD 2003'!I52</f>
        <v>459259</v>
      </c>
      <c r="H49" s="27">
        <f>+'TOYOTA LAND CRUISER'!I52</f>
        <v>486653</v>
      </c>
    </row>
    <row r="50" spans="1:8" x14ac:dyDescent="0.25">
      <c r="A50" s="23">
        <v>48</v>
      </c>
      <c r="B50" s="24" t="s">
        <v>59</v>
      </c>
      <c r="C50" s="23" t="s">
        <v>9</v>
      </c>
      <c r="D50" s="27">
        <f>+'VOLKSWAGEN AMAROK MOD 2015'!I53</f>
        <v>161157</v>
      </c>
      <c r="E50" s="27">
        <f>+'NISSAN FRONTIER NP 300 - MOD'!I53</f>
        <v>163451</v>
      </c>
      <c r="F50" s="27">
        <f>+'MICROBUS RENAULT MOD 2014'!I53</f>
        <v>157125</v>
      </c>
      <c r="G50" s="27">
        <f>+'MITSUBISHI CANTER MOD 2003'!I53</f>
        <v>160646</v>
      </c>
      <c r="H50" s="27">
        <f>+'TOYOTA LAND CRUISER'!I53</f>
        <v>321167</v>
      </c>
    </row>
    <row r="51" spans="1:8" x14ac:dyDescent="0.25">
      <c r="A51" s="23">
        <v>49</v>
      </c>
      <c r="B51" s="24" t="s">
        <v>60</v>
      </c>
      <c r="C51" s="23" t="s">
        <v>9</v>
      </c>
      <c r="D51" s="27">
        <f>+'VOLKSWAGEN AMAROK MOD 2015'!I54</f>
        <v>196787</v>
      </c>
      <c r="E51" s="27">
        <f>+'NISSAN FRONTIER NP 300 - MOD'!I54</f>
        <v>199588</v>
      </c>
      <c r="F51" s="27">
        <f>+'MICROBUS RENAULT MOD 2014'!I54</f>
        <v>204833</v>
      </c>
      <c r="G51" s="27">
        <f>+'MITSUBISHI CANTER MOD 2003'!I54</f>
        <v>201521</v>
      </c>
      <c r="H51" s="27">
        <f>+'TOYOTA LAND CRUISER'!I54</f>
        <v>412159</v>
      </c>
    </row>
    <row r="52" spans="1:8" x14ac:dyDescent="0.25">
      <c r="A52" s="23">
        <v>50</v>
      </c>
      <c r="B52" s="24" t="s">
        <v>61</v>
      </c>
      <c r="C52" s="23" t="s">
        <v>9</v>
      </c>
      <c r="D52" s="27">
        <f>+'VOLKSWAGEN AMAROK MOD 2015'!I55</f>
        <v>590736</v>
      </c>
      <c r="E52" s="27">
        <f>+'NISSAN FRONTIER NP 300 - MOD'!I55</f>
        <v>599145</v>
      </c>
      <c r="F52" s="27">
        <f>+'MICROBUS RENAULT MOD 2014'!I55</f>
        <v>603057</v>
      </c>
      <c r="G52" s="27">
        <f>+'MITSUBISHI CANTER MOD 2003'!I55</f>
        <v>499269</v>
      </c>
      <c r="H52" s="27">
        <f>+'TOYOTA LAND CRUISER'!I55</f>
        <v>742896</v>
      </c>
    </row>
    <row r="53" spans="1:8" x14ac:dyDescent="0.25">
      <c r="A53" s="23">
        <v>51</v>
      </c>
      <c r="B53" s="24" t="s">
        <v>62</v>
      </c>
      <c r="C53" s="23" t="s">
        <v>14</v>
      </c>
      <c r="D53" s="27">
        <f>+'VOLKSWAGEN AMAROK MOD 2015'!I56</f>
        <v>806714</v>
      </c>
      <c r="E53" s="27">
        <f>+'NISSAN FRONTIER NP 300 - MOD'!I56</f>
        <v>804926</v>
      </c>
      <c r="F53" s="27">
        <f>+'MICROBUS RENAULT MOD 2014'!I56</f>
        <v>803581</v>
      </c>
      <c r="G53" s="27">
        <f>+'MITSUBISHI CANTER MOD 2003'!I56</f>
        <v>808228</v>
      </c>
      <c r="H53" s="27">
        <f>+'TOYOTA LAND CRUISER'!I56</f>
        <v>838693</v>
      </c>
    </row>
    <row r="54" spans="1:8" x14ac:dyDescent="0.25">
      <c r="A54" s="23">
        <v>52</v>
      </c>
      <c r="B54" s="24" t="s">
        <v>63</v>
      </c>
      <c r="C54" s="23" t="s">
        <v>14</v>
      </c>
      <c r="D54" s="27">
        <f>+'VOLKSWAGEN AMAROK MOD 2015'!I57</f>
        <v>171474</v>
      </c>
      <c r="E54" s="27">
        <f>+'NISSAN FRONTIER NP 300 - MOD'!I57</f>
        <v>171094</v>
      </c>
      <c r="F54" s="27">
        <f>+'MICROBUS RENAULT MOD 2014'!I57</f>
        <v>187411</v>
      </c>
      <c r="G54" s="27">
        <f>+'MITSUBISHI CANTER MOD 2003'!I57</f>
        <v>179202</v>
      </c>
      <c r="H54" s="27">
        <f>+'TOYOTA LAND CRUISER'!I57</f>
        <v>310297</v>
      </c>
    </row>
    <row r="55" spans="1:8" ht="25.5" x14ac:dyDescent="0.25">
      <c r="A55" s="23">
        <v>53</v>
      </c>
      <c r="B55" s="24" t="s">
        <v>64</v>
      </c>
      <c r="C55" s="23" t="s">
        <v>9</v>
      </c>
      <c r="D55" s="27">
        <f>+'VOLKSWAGEN AMAROK MOD 2015'!I58</f>
        <v>278299</v>
      </c>
      <c r="E55" s="27">
        <f>+'NISSAN FRONTIER NP 300 - MOD'!I58</f>
        <v>277682</v>
      </c>
      <c r="F55" s="27">
        <f>+'MICROBUS RENAULT MOD 2014'!I58</f>
        <v>277811</v>
      </c>
      <c r="G55" s="27" t="s">
        <v>19</v>
      </c>
      <c r="H55" s="27">
        <f>+'TOYOTA LAND CRUISER'!I58</f>
        <v>760462</v>
      </c>
    </row>
    <row r="56" spans="1:8" x14ac:dyDescent="0.25">
      <c r="A56" s="23">
        <v>54</v>
      </c>
      <c r="B56" s="24" t="s">
        <v>65</v>
      </c>
      <c r="C56" s="25" t="s">
        <v>9</v>
      </c>
      <c r="D56" s="27">
        <f>+'VOLKSWAGEN AMAROK MOD 2015'!I59</f>
        <v>144474</v>
      </c>
      <c r="E56" s="27">
        <f>+'NISSAN FRONTIER NP 300 - MOD'!I59</f>
        <v>144154</v>
      </c>
      <c r="F56" s="27">
        <f>+'MICROBUS RENAULT MOD 2014'!I59</f>
        <v>148928</v>
      </c>
      <c r="G56" s="27">
        <f>+'MITSUBISHI CANTER MOD 2003'!I59</f>
        <v>141235</v>
      </c>
      <c r="H56" s="27">
        <f>+'TOYOTA LAND CRUISER'!I59</f>
        <v>168166</v>
      </c>
    </row>
    <row r="57" spans="1:8" x14ac:dyDescent="0.25">
      <c r="A57" s="23">
        <v>55</v>
      </c>
      <c r="B57" s="24" t="s">
        <v>66</v>
      </c>
      <c r="C57" s="25" t="s">
        <v>9</v>
      </c>
      <c r="D57" s="27">
        <f>+'VOLKSWAGEN AMAROK MOD 2015'!I60</f>
        <v>143334</v>
      </c>
      <c r="E57" s="27">
        <f>+'NISSAN FRONTIER NP 300 - MOD'!I60</f>
        <v>145228</v>
      </c>
      <c r="F57" s="27">
        <f>+'MICROBUS RENAULT MOD 2014'!I60</f>
        <v>146776</v>
      </c>
      <c r="G57" s="27">
        <f>+'MITSUBISHI CANTER MOD 2003'!I60</f>
        <v>139193</v>
      </c>
      <c r="H57" s="27">
        <f>+'TOYOTA LAND CRUISER'!I60</f>
        <v>165735</v>
      </c>
    </row>
    <row r="58" spans="1:8" x14ac:dyDescent="0.25">
      <c r="A58" s="23">
        <v>56</v>
      </c>
      <c r="B58" s="24" t="s">
        <v>67</v>
      </c>
      <c r="C58" s="25" t="s">
        <v>9</v>
      </c>
      <c r="D58" s="27">
        <f>+'VOLKSWAGEN AMAROK MOD 2015'!I61</f>
        <v>114805</v>
      </c>
      <c r="E58" s="27">
        <f>+'NISSAN FRONTIER NP 300 - MOD'!I61</f>
        <v>116323</v>
      </c>
      <c r="F58" s="27">
        <f>+'MICROBUS RENAULT MOD 2014'!I61</f>
        <v>125324</v>
      </c>
      <c r="G58" s="27">
        <f>+'MITSUBISHI CANTER MOD 2003'!I61</f>
        <v>113187</v>
      </c>
      <c r="H58" s="27">
        <f>+'TOYOTA LAND CRUISER'!I61</f>
        <v>115311</v>
      </c>
    </row>
    <row r="59" spans="1:8" x14ac:dyDescent="0.25">
      <c r="A59" s="23">
        <v>57</v>
      </c>
      <c r="B59" s="24" t="s">
        <v>68</v>
      </c>
      <c r="C59" s="25" t="s">
        <v>9</v>
      </c>
      <c r="D59" s="27">
        <f>+'VOLKSWAGEN AMAROK MOD 2015'!I62</f>
        <v>383150</v>
      </c>
      <c r="E59" s="27">
        <f>+'NISSAN FRONTIER NP 300 - MOD'!I62</f>
        <v>388213</v>
      </c>
      <c r="F59" s="27">
        <f>+'MICROBUS RENAULT MOD 2014'!I62</f>
        <v>411981</v>
      </c>
      <c r="G59" s="27">
        <f>+'MITSUBISHI CANTER MOD 2003'!I62</f>
        <v>372082</v>
      </c>
      <c r="H59" s="27">
        <f>+'TOYOTA LAND CRUISER'!I62</f>
        <v>396123</v>
      </c>
    </row>
    <row r="60" spans="1:8" x14ac:dyDescent="0.25">
      <c r="A60" s="23">
        <v>58</v>
      </c>
      <c r="B60" s="24" t="s">
        <v>69</v>
      </c>
      <c r="C60" s="25" t="s">
        <v>9</v>
      </c>
      <c r="D60" s="27">
        <f>+'VOLKSWAGEN AMAROK MOD 2015'!I63</f>
        <v>385746</v>
      </c>
      <c r="E60" s="27">
        <f>+'NISSAN FRONTIER NP 300 - MOD'!I63</f>
        <v>390844</v>
      </c>
      <c r="F60" s="27">
        <f>+'MICROBUS RENAULT MOD 2014'!I63</f>
        <v>414772</v>
      </c>
      <c r="G60" s="27">
        <f>+'MITSUBISHI CANTER MOD 2003'!I63</f>
        <v>374603</v>
      </c>
      <c r="H60" s="27">
        <f>+'TOYOTA LAND CRUISER'!I63</f>
        <v>398807</v>
      </c>
    </row>
    <row r="61" spans="1:8" x14ac:dyDescent="0.25">
      <c r="A61" s="23">
        <v>59</v>
      </c>
      <c r="B61" s="24" t="s">
        <v>70</v>
      </c>
      <c r="C61" s="23" t="s">
        <v>9</v>
      </c>
      <c r="D61" s="27">
        <f>+'VOLKSWAGEN AMAROK MOD 2015'!I64</f>
        <v>177676</v>
      </c>
      <c r="E61" s="27">
        <f>+'NISSAN FRONTIER NP 300 - MOD'!I64</f>
        <v>180024</v>
      </c>
      <c r="F61" s="27">
        <f>+'MICROBUS RENAULT MOD 2014'!I64</f>
        <v>191045</v>
      </c>
      <c r="G61" s="27" t="s">
        <v>19</v>
      </c>
      <c r="H61" s="27" t="s">
        <v>19</v>
      </c>
    </row>
    <row r="62" spans="1:8" ht="25.5" x14ac:dyDescent="0.25">
      <c r="A62" s="23">
        <v>60</v>
      </c>
      <c r="B62" s="24" t="s">
        <v>71</v>
      </c>
      <c r="C62" s="23" t="s">
        <v>9</v>
      </c>
      <c r="D62" s="27">
        <f>+'VOLKSWAGEN AMAROK MOD 2015'!I65</f>
        <v>2650368</v>
      </c>
      <c r="E62" s="27">
        <f>+'NISSAN FRONTIER NP 300 - MOD'!I65</f>
        <v>2567544</v>
      </c>
      <c r="F62" s="27">
        <f>+'MICROBUS RENAULT MOD 2014'!I65</f>
        <v>2247078</v>
      </c>
      <c r="G62" s="27">
        <f>+'MITSUBISHI CANTER MOD 2003'!I65</f>
        <v>2238390</v>
      </c>
      <c r="H62" s="27">
        <f>+'TOYOTA LAND CRUISER'!I65</f>
        <v>2842613</v>
      </c>
    </row>
    <row r="63" spans="1:8" x14ac:dyDescent="0.25">
      <c r="A63" s="23">
        <v>61</v>
      </c>
      <c r="B63" s="24" t="s">
        <v>72</v>
      </c>
      <c r="C63" s="23" t="s">
        <v>9</v>
      </c>
      <c r="D63" s="27">
        <f>+'VOLKSWAGEN AMAROK MOD 2015'!I66</f>
        <v>1884960</v>
      </c>
      <c r="E63" s="27">
        <f>+'NISSAN FRONTIER NP 300 - MOD'!I66</f>
        <v>2034900</v>
      </c>
      <c r="F63" s="27">
        <f>+'MICROBUS RENAULT MOD 2014'!I66</f>
        <v>1660236</v>
      </c>
      <c r="G63" s="27">
        <f>+'MITSUBISHI CANTER MOD 2003'!I66</f>
        <v>1560090</v>
      </c>
      <c r="H63" s="27">
        <f>+'TOYOTA LAND CRUISER'!I66</f>
        <v>1927146</v>
      </c>
    </row>
    <row r="64" spans="1:8" x14ac:dyDescent="0.25">
      <c r="A64" s="23">
        <v>62</v>
      </c>
      <c r="B64" s="24" t="s">
        <v>73</v>
      </c>
      <c r="C64" s="23" t="s">
        <v>9</v>
      </c>
      <c r="D64" s="27">
        <f>+'VOLKSWAGEN AMAROK MOD 2015'!I67</f>
        <v>305628</v>
      </c>
      <c r="E64" s="27">
        <f>+'NISSAN FRONTIER NP 300 - MOD'!I67</f>
        <v>305628</v>
      </c>
      <c r="F64" s="27">
        <f>+'MICROBUS RENAULT MOD 2014'!I67</f>
        <v>308162</v>
      </c>
      <c r="G64" s="27">
        <f>+'MITSUBISHI CANTER MOD 2003'!I67</f>
        <v>300288</v>
      </c>
      <c r="H64" s="27">
        <f>+'TOYOTA LAND CRUISER'!I67</f>
        <v>471927</v>
      </c>
    </row>
    <row r="65" spans="1:8" x14ac:dyDescent="0.25">
      <c r="A65" s="23">
        <v>63</v>
      </c>
      <c r="B65" s="24" t="s">
        <v>74</v>
      </c>
      <c r="C65" s="23" t="s">
        <v>9</v>
      </c>
      <c r="D65" s="27">
        <f>+'VOLKSWAGEN AMAROK MOD 2015'!I68</f>
        <v>298473</v>
      </c>
      <c r="E65" s="27">
        <f>+'NISSAN FRONTIER NP 300 - MOD'!I68</f>
        <v>298473</v>
      </c>
      <c r="F65" s="27">
        <f>+'MICROBUS RENAULT MOD 2014'!I68</f>
        <v>291962</v>
      </c>
      <c r="G65" s="27">
        <f>+'MITSUBISHI CANTER MOD 2003'!I68</f>
        <v>289935</v>
      </c>
      <c r="H65" s="27">
        <f>+'TOYOTA LAND CRUISER'!I68</f>
        <v>479877</v>
      </c>
    </row>
    <row r="66" spans="1:8" x14ac:dyDescent="0.25">
      <c r="A66" s="23">
        <v>64</v>
      </c>
      <c r="B66" s="24" t="s">
        <v>75</v>
      </c>
      <c r="C66" s="23" t="s">
        <v>26</v>
      </c>
      <c r="D66" s="27">
        <f>+'VOLKSWAGEN AMAROK MOD 2015'!I69</f>
        <v>134298</v>
      </c>
      <c r="E66" s="27">
        <f>+'NISSAN FRONTIER NP 300 - MOD'!I69</f>
        <v>130234</v>
      </c>
      <c r="F66" s="27">
        <f>+'MICROBUS RENAULT MOD 2014'!I69</f>
        <v>133444</v>
      </c>
      <c r="G66" s="27">
        <f>+'MITSUBISHI CANTER MOD 2003'!I69</f>
        <v>133811</v>
      </c>
      <c r="H66" s="27">
        <f>+'TOYOTA LAND CRUISER'!I69</f>
        <v>263419</v>
      </c>
    </row>
    <row r="67" spans="1:8" x14ac:dyDescent="0.25">
      <c r="A67" s="23">
        <v>65</v>
      </c>
      <c r="B67" s="24" t="s">
        <v>76</v>
      </c>
      <c r="C67" s="23" t="s">
        <v>9</v>
      </c>
      <c r="D67" s="27">
        <f>+'VOLKSWAGEN AMAROK MOD 2015'!I70</f>
        <v>136083</v>
      </c>
      <c r="E67" s="27">
        <f>+'NISSAN FRONTIER NP 300 - MOD'!I70</f>
        <v>131964</v>
      </c>
      <c r="F67" s="27">
        <f>+'MICROBUS RENAULT MOD 2014'!I70</f>
        <v>136490</v>
      </c>
      <c r="G67" s="27">
        <f>+'MITSUBISHI CANTER MOD 2003'!I70</f>
        <v>136050</v>
      </c>
      <c r="H67" s="27">
        <f>+'TOYOTA LAND CRUISER'!I70</f>
        <v>276050</v>
      </c>
    </row>
    <row r="68" spans="1:8" x14ac:dyDescent="0.25">
      <c r="A68" s="23">
        <v>66</v>
      </c>
      <c r="B68" s="24" t="s">
        <v>77</v>
      </c>
      <c r="C68" s="23" t="s">
        <v>9</v>
      </c>
      <c r="D68" s="27">
        <f>+'VOLKSWAGEN AMAROK MOD 2015'!I71</f>
        <v>238011</v>
      </c>
      <c r="E68" s="27">
        <f>+'NISSAN FRONTIER NP 300 - MOD'!I71</f>
        <v>230808</v>
      </c>
      <c r="F68" s="27">
        <f>+'MICROBUS RENAULT MOD 2014'!I71</f>
        <v>232764</v>
      </c>
      <c r="G68" s="27">
        <f>+'MITSUBISHI CANTER MOD 2003'!I71</f>
        <v>231041</v>
      </c>
      <c r="H68" s="27">
        <f>+'TOYOTA LAND CRUISER'!I71</f>
        <v>314841</v>
      </c>
    </row>
    <row r="69" spans="1:8" x14ac:dyDescent="0.25">
      <c r="A69" s="23">
        <v>67</v>
      </c>
      <c r="B69" s="24" t="s">
        <v>78</v>
      </c>
      <c r="C69" s="23" t="s">
        <v>14</v>
      </c>
      <c r="D69" s="27">
        <f>+'VOLKSWAGEN AMAROK MOD 2015'!I72</f>
        <v>139139</v>
      </c>
      <c r="E69" s="27">
        <f>+'NISSAN FRONTIER NP 300 - MOD'!I72</f>
        <v>139139</v>
      </c>
      <c r="F69" s="27">
        <f>+'MICROBUS RENAULT MOD 2014'!I72</f>
        <v>145849</v>
      </c>
      <c r="G69" s="27">
        <f>+'MITSUBISHI CANTER MOD 2003'!I72</f>
        <v>146251</v>
      </c>
      <c r="H69" s="27">
        <f>+'TOYOTA LAND CRUISER'!I72</f>
        <v>220144</v>
      </c>
    </row>
    <row r="70" spans="1:8" x14ac:dyDescent="0.25">
      <c r="A70" s="23">
        <v>68</v>
      </c>
      <c r="B70" s="24" t="s">
        <v>79</v>
      </c>
      <c r="C70" s="23" t="s">
        <v>9</v>
      </c>
      <c r="D70" s="27">
        <f>+'VOLKSWAGEN AMAROK MOD 2015'!I73</f>
        <v>920205</v>
      </c>
      <c r="E70" s="27">
        <f>+'NISSAN FRONTIER NP 300 - MOD'!I73</f>
        <v>832992</v>
      </c>
      <c r="F70" s="27">
        <f>+'MICROBUS RENAULT MOD 2014'!I73</f>
        <v>1051438</v>
      </c>
      <c r="G70" s="27" t="s">
        <v>19</v>
      </c>
      <c r="H70" s="27">
        <f>+'TOYOTA LAND CRUISER'!I73</f>
        <v>1204124</v>
      </c>
    </row>
    <row r="71" spans="1:8" ht="25.5" x14ac:dyDescent="0.25">
      <c r="A71" s="23">
        <v>69</v>
      </c>
      <c r="B71" s="24" t="s">
        <v>80</v>
      </c>
      <c r="C71" s="23" t="s">
        <v>9</v>
      </c>
      <c r="D71" s="27">
        <f>+'VOLKSWAGEN AMAROK MOD 2015'!I74</f>
        <v>178821</v>
      </c>
      <c r="E71" s="27">
        <f>+'NISSAN FRONTIER NP 300 - MOD'!I74</f>
        <v>181284</v>
      </c>
      <c r="F71" s="27">
        <f>+'MICROBUS RENAULT MOD 2014'!I74</f>
        <v>181815</v>
      </c>
      <c r="G71" s="27">
        <f>+'MITSUBISHI CANTER MOD 2003'!I74</f>
        <v>181661</v>
      </c>
      <c r="H71" s="27">
        <f>+'TOYOTA LAND CRUISER'!I74</f>
        <v>182151</v>
      </c>
    </row>
    <row r="72" spans="1:8" x14ac:dyDescent="0.25">
      <c r="A72" s="23">
        <v>70</v>
      </c>
      <c r="B72" s="24" t="s">
        <v>81</v>
      </c>
      <c r="C72" s="23" t="s">
        <v>9</v>
      </c>
      <c r="D72" s="27">
        <f>+'VOLKSWAGEN AMAROK MOD 2015'!I75</f>
        <v>140644</v>
      </c>
      <c r="E72" s="27">
        <f>+'NISSAN FRONTIER NP 300 - MOD'!I75</f>
        <v>124203</v>
      </c>
      <c r="F72" s="27">
        <f>+'MICROBUS RENAULT MOD 2014'!I75</f>
        <v>141872</v>
      </c>
      <c r="G72" s="27">
        <f>+'MITSUBISHI CANTER MOD 2003'!I75</f>
        <v>160111</v>
      </c>
      <c r="H72" s="27">
        <f>+'TOYOTA LAND CRUISER'!I75</f>
        <v>149291</v>
      </c>
    </row>
    <row r="73" spans="1:8" x14ac:dyDescent="0.25">
      <c r="A73" s="23">
        <v>71</v>
      </c>
      <c r="B73" s="24" t="s">
        <v>82</v>
      </c>
      <c r="C73" s="23" t="s">
        <v>9</v>
      </c>
      <c r="D73" s="27">
        <f>+'VOLKSWAGEN AMAROK MOD 2015'!I76</f>
        <v>142767</v>
      </c>
      <c r="E73" s="27">
        <f>+'NISSAN FRONTIER NP 300 - MOD'!I76</f>
        <v>143346</v>
      </c>
      <c r="F73" s="27">
        <f>+'MICROBUS RENAULT MOD 2014'!I76</f>
        <v>151715</v>
      </c>
      <c r="G73" s="27" t="s">
        <v>19</v>
      </c>
      <c r="H73" s="27">
        <f>+'TOYOTA LAND CRUISER'!I76</f>
        <v>158039</v>
      </c>
    </row>
    <row r="74" spans="1:8" ht="51" x14ac:dyDescent="0.25">
      <c r="A74" s="23">
        <v>72</v>
      </c>
      <c r="B74" s="24" t="s">
        <v>83</v>
      </c>
      <c r="C74" s="23" t="s">
        <v>14</v>
      </c>
      <c r="D74" s="27">
        <f>+'VOLKSWAGEN AMAROK MOD 2015'!I77</f>
        <v>1749404</v>
      </c>
      <c r="E74" s="27">
        <f>+'NISSAN FRONTIER NP 300 - MOD'!I77</f>
        <v>1889066</v>
      </c>
      <c r="F74" s="27">
        <f>+'MICROBUS RENAULT MOD 2014'!I77</f>
        <v>1920634</v>
      </c>
      <c r="G74" s="27">
        <f>+'MITSUBISHI CANTER MOD 2003'!I77</f>
        <v>1566873</v>
      </c>
      <c r="H74" s="27">
        <f>+'TOYOTA LAND CRUISER'!I77</f>
        <v>2006489</v>
      </c>
    </row>
    <row r="75" spans="1:8" x14ac:dyDescent="0.25">
      <c r="A75" s="23">
        <v>73</v>
      </c>
      <c r="B75" s="24" t="s">
        <v>84</v>
      </c>
      <c r="C75" s="23" t="s">
        <v>14</v>
      </c>
      <c r="D75" s="27">
        <f>+'VOLKSWAGEN AMAROK MOD 2015'!I78</f>
        <v>247867</v>
      </c>
      <c r="E75" s="27">
        <f>+'NISSAN FRONTIER NP 300 - MOD'!I78</f>
        <v>248872</v>
      </c>
      <c r="F75" s="27">
        <f>+'MICROBUS RENAULT MOD 2014'!I78</f>
        <v>253031</v>
      </c>
      <c r="G75" s="27">
        <f>+'MITSUBISHI CANTER MOD 2003'!I78</f>
        <v>254681</v>
      </c>
      <c r="H75" s="27">
        <f>+'TOYOTA LAND CRUISER'!I78</f>
        <v>398220</v>
      </c>
    </row>
    <row r="76" spans="1:8" x14ac:dyDescent="0.25">
      <c r="A76" s="23">
        <v>74</v>
      </c>
      <c r="B76" s="24" t="s">
        <v>85</v>
      </c>
      <c r="C76" s="23" t="s">
        <v>9</v>
      </c>
      <c r="D76" s="27">
        <f>+'VOLKSWAGEN AMAROK MOD 2015'!I79</f>
        <v>831551</v>
      </c>
      <c r="E76" s="27">
        <f>+'NISSAN FRONTIER NP 300 - MOD'!I79</f>
        <v>834923</v>
      </c>
      <c r="F76" s="27">
        <f>+'MICROBUS RENAULT MOD 2014'!I79</f>
        <v>937807</v>
      </c>
      <c r="G76" s="27">
        <f>+'MITSUBISHI CANTER MOD 2003'!I79</f>
        <v>697603</v>
      </c>
      <c r="H76" s="27">
        <f>+'TOYOTA LAND CRUISER'!I79</f>
        <v>1410685</v>
      </c>
    </row>
    <row r="77" spans="1:8" ht="25.5" x14ac:dyDescent="0.25">
      <c r="A77" s="23">
        <v>75</v>
      </c>
      <c r="B77" s="24" t="s">
        <v>86</v>
      </c>
      <c r="C77" s="23" t="s">
        <v>9</v>
      </c>
      <c r="D77" s="27">
        <f>+'VOLKSWAGEN AMAROK MOD 2015'!I80</f>
        <v>1025197</v>
      </c>
      <c r="E77" s="27">
        <f>+'NISSAN FRONTIER NP 300 - MOD'!I80</f>
        <v>1029088</v>
      </c>
      <c r="F77" s="27">
        <f>+'MICROBUS RENAULT MOD 2014'!I80</f>
        <v>1104666</v>
      </c>
      <c r="G77" s="27">
        <f>+'MITSUBISHI CANTER MOD 2003'!I80</f>
        <v>1114249</v>
      </c>
      <c r="H77" s="27">
        <f>+'TOYOTA LAND CRUISER'!I80</f>
        <v>2062735</v>
      </c>
    </row>
    <row r="78" spans="1:8" ht="25.5" x14ac:dyDescent="0.25">
      <c r="A78" s="23">
        <v>76</v>
      </c>
      <c r="B78" s="24" t="s">
        <v>87</v>
      </c>
      <c r="C78" s="23" t="s">
        <v>9</v>
      </c>
      <c r="D78" s="27">
        <f>+'VOLKSWAGEN AMAROK MOD 2015'!I81</f>
        <v>1049163</v>
      </c>
      <c r="E78" s="27">
        <f>+'NISSAN FRONTIER NP 300 - MOD'!I81</f>
        <v>1053913</v>
      </c>
      <c r="F78" s="27">
        <f>+'MICROBUS RENAULT MOD 2014'!I81</f>
        <v>1115841</v>
      </c>
      <c r="G78" s="27">
        <f>+'MITSUBISHI CANTER MOD 2003'!I81</f>
        <v>718768</v>
      </c>
      <c r="H78" s="27">
        <f>+'TOYOTA LAND CRUISER'!I81</f>
        <v>1347282</v>
      </c>
    </row>
    <row r="79" spans="1:8" x14ac:dyDescent="0.25">
      <c r="A79" s="23">
        <v>77</v>
      </c>
      <c r="B79" s="24" t="s">
        <v>88</v>
      </c>
      <c r="C79" s="23" t="s">
        <v>9</v>
      </c>
      <c r="D79" s="27">
        <f>+'VOLKSWAGEN AMAROK MOD 2015'!I82</f>
        <v>363950</v>
      </c>
      <c r="E79" s="27">
        <f>+'NISSAN FRONTIER NP 300 - MOD'!I82</f>
        <v>365598</v>
      </c>
      <c r="F79" s="27">
        <f>+'MICROBUS RENAULT MOD 2014'!I82</f>
        <v>394801</v>
      </c>
      <c r="G79" s="27">
        <f>+'MITSUBISHI CANTER MOD 2003'!I82</f>
        <v>383072</v>
      </c>
      <c r="H79" s="27">
        <f>+'TOYOTA LAND CRUISER'!I82</f>
        <v>508259</v>
      </c>
    </row>
    <row r="80" spans="1:8" x14ac:dyDescent="0.25">
      <c r="A80" s="23">
        <v>78</v>
      </c>
      <c r="B80" s="24" t="s">
        <v>89</v>
      </c>
      <c r="C80" s="23" t="s">
        <v>9</v>
      </c>
      <c r="D80" s="27">
        <f>+'VOLKSWAGEN AMAROK MOD 2015'!I83</f>
        <v>343295</v>
      </c>
      <c r="E80" s="27">
        <f>+'NISSAN FRONTIER NP 300 - MOD'!I83</f>
        <v>350133</v>
      </c>
      <c r="F80" s="27">
        <f>+'MICROBUS RENAULT MOD 2014'!I83</f>
        <v>377562</v>
      </c>
      <c r="G80" s="27" t="s">
        <v>19</v>
      </c>
      <c r="H80" s="27">
        <f>+'TOYOTA LAND CRUISER'!I83</f>
        <v>546397</v>
      </c>
    </row>
    <row r="81" spans="1:8" ht="25.5" x14ac:dyDescent="0.25">
      <c r="A81" s="23">
        <v>79</v>
      </c>
      <c r="B81" s="24" t="s">
        <v>90</v>
      </c>
      <c r="C81" s="23" t="s">
        <v>14</v>
      </c>
      <c r="D81" s="27">
        <f>+'VOLKSWAGEN AMAROK MOD 2015'!I84</f>
        <v>934846</v>
      </c>
      <c r="E81" s="27">
        <f>+'NISSAN FRONTIER NP 300 - MOD'!I84</f>
        <v>949170</v>
      </c>
      <c r="F81" s="27">
        <f>+'MICROBUS RENAULT MOD 2014'!I84</f>
        <v>983670</v>
      </c>
      <c r="G81" s="27">
        <f>+'MITSUBISHI CANTER MOD 2003'!I84</f>
        <v>922100</v>
      </c>
      <c r="H81" s="27">
        <f>+'TOYOTA LAND CRUISER'!I84</f>
        <v>1262950</v>
      </c>
    </row>
    <row r="82" spans="1:8" x14ac:dyDescent="0.25">
      <c r="A82" s="23">
        <v>80</v>
      </c>
      <c r="B82" s="24" t="s">
        <v>91</v>
      </c>
      <c r="C82" s="23" t="s">
        <v>9</v>
      </c>
      <c r="D82" s="27">
        <f>+'VOLKSWAGEN AMAROK MOD 2015'!I85</f>
        <v>340661</v>
      </c>
      <c r="E82" s="27">
        <f>+'NISSAN FRONTIER NP 300 - MOD'!I85</f>
        <v>345881</v>
      </c>
      <c r="F82" s="27">
        <f>+'MICROBUS RENAULT MOD 2014'!I85</f>
        <v>346090</v>
      </c>
      <c r="G82" s="27" t="s">
        <v>19</v>
      </c>
      <c r="H82" s="27">
        <f>+'TOYOTA LAND CRUISER'!I85</f>
        <v>372917</v>
      </c>
    </row>
    <row r="83" spans="1:8" ht="25.5" x14ac:dyDescent="0.25">
      <c r="A83" s="23">
        <v>81</v>
      </c>
      <c r="B83" s="24" t="s">
        <v>92</v>
      </c>
      <c r="C83" s="23" t="s">
        <v>9</v>
      </c>
      <c r="D83" s="27">
        <f>+'VOLKSWAGEN AMAROK MOD 2015'!I86</f>
        <v>249167</v>
      </c>
      <c r="E83" s="27">
        <f>+'NISSAN FRONTIER NP 300 - MOD'!I86</f>
        <v>232179</v>
      </c>
      <c r="F83" s="27">
        <f>+'MICROBUS RENAULT MOD 2014'!I86</f>
        <v>349843</v>
      </c>
      <c r="G83" s="27">
        <f>+'MITSUBISHI CANTER MOD 2003'!I86</f>
        <v>199263</v>
      </c>
      <c r="H83" s="27">
        <f>+'TOYOTA LAND CRUISER'!I86</f>
        <v>312222</v>
      </c>
    </row>
    <row r="84" spans="1:8" x14ac:dyDescent="0.25">
      <c r="A84" s="23">
        <v>82</v>
      </c>
      <c r="B84" s="24" t="s">
        <v>93</v>
      </c>
      <c r="C84" s="23" t="s">
        <v>9</v>
      </c>
      <c r="D84" s="27">
        <f>+'VOLKSWAGEN AMAROK MOD 2015'!I87</f>
        <v>864412</v>
      </c>
      <c r="E84" s="27">
        <f>+'NISSAN FRONTIER NP 300 - MOD'!I87</f>
        <v>776823</v>
      </c>
      <c r="F84" s="27">
        <f>+'MICROBUS RENAULT MOD 2014'!I87</f>
        <v>912461</v>
      </c>
      <c r="G84" s="27" t="s">
        <v>19</v>
      </c>
      <c r="H84" s="27">
        <f>+'TOYOTA LAND CRUISER'!I87</f>
        <v>908403</v>
      </c>
    </row>
    <row r="85" spans="1:8" x14ac:dyDescent="0.25">
      <c r="A85" s="23">
        <v>83</v>
      </c>
      <c r="B85" s="24" t="s">
        <v>94</v>
      </c>
      <c r="C85" s="23" t="s">
        <v>9</v>
      </c>
      <c r="D85" s="27">
        <f>+'VOLKSWAGEN AMAROK MOD 2015'!I88</f>
        <v>564701</v>
      </c>
      <c r="E85" s="27">
        <f>+'NISSAN FRONTIER NP 300 - MOD'!I88</f>
        <v>540569</v>
      </c>
      <c r="F85" s="27">
        <f>+'MICROBUS RENAULT MOD 2014'!I88</f>
        <v>631056</v>
      </c>
      <c r="G85" s="27">
        <f>+'MITSUBISHI CANTER MOD 2003'!I88</f>
        <v>441605</v>
      </c>
      <c r="H85" s="27">
        <f>+'TOYOTA LAND CRUISER'!I88</f>
        <v>666602</v>
      </c>
    </row>
    <row r="86" spans="1:8" x14ac:dyDescent="0.25">
      <c r="A86" s="23">
        <v>84</v>
      </c>
      <c r="B86" s="24" t="s">
        <v>95</v>
      </c>
      <c r="C86" s="23" t="s">
        <v>9</v>
      </c>
      <c r="D86" s="27">
        <f>+'VOLKSWAGEN AMAROK MOD 2015'!I89</f>
        <v>369038</v>
      </c>
      <c r="E86" s="27">
        <f>+'NISSAN FRONTIER NP 300 - MOD'!I89</f>
        <v>372530</v>
      </c>
      <c r="F86" s="27">
        <f>+'MICROBUS RENAULT MOD 2014'!I89</f>
        <v>421854</v>
      </c>
      <c r="G86" s="27">
        <f>+'MITSUBISHI CANTER MOD 2003'!I89</f>
        <v>347594</v>
      </c>
      <c r="H86" s="27">
        <f>+'TOYOTA LAND CRUISER'!I89</f>
        <v>509107</v>
      </c>
    </row>
    <row r="87" spans="1:8" ht="25.5" x14ac:dyDescent="0.25">
      <c r="A87" s="23">
        <v>85</v>
      </c>
      <c r="B87" s="24" t="s">
        <v>96</v>
      </c>
      <c r="C87" s="25" t="s">
        <v>9</v>
      </c>
      <c r="D87" s="27">
        <f>+'VOLKSWAGEN AMAROK MOD 2015'!I90</f>
        <v>623072</v>
      </c>
      <c r="E87" s="27">
        <f>+'NISSAN FRONTIER NP 300 - MOD'!I90</f>
        <v>636472</v>
      </c>
      <c r="F87" s="27">
        <f>+'MICROBUS RENAULT MOD 2014'!I90</f>
        <v>580226</v>
      </c>
      <c r="G87" s="27">
        <f>+'MITSUBISHI CANTER MOD 2003'!I90</f>
        <v>534954</v>
      </c>
      <c r="H87" s="27">
        <f>+'TOYOTA LAND CRUISER'!I90</f>
        <v>672031</v>
      </c>
    </row>
    <row r="88" spans="1:8" x14ac:dyDescent="0.25">
      <c r="A88" s="23">
        <v>86</v>
      </c>
      <c r="B88" s="24" t="s">
        <v>97</v>
      </c>
      <c r="C88" s="25" t="s">
        <v>9</v>
      </c>
      <c r="D88" s="27">
        <f>+'VOLKSWAGEN AMAROK MOD 2015'!I91</f>
        <v>348384</v>
      </c>
      <c r="E88" s="27">
        <f>+'NISSAN FRONTIER NP 300 - MOD'!I91</f>
        <v>352404</v>
      </c>
      <c r="F88" s="27">
        <f>+'MICROBUS RENAULT MOD 2014'!I91</f>
        <v>329960</v>
      </c>
      <c r="G88" s="27">
        <f>+'MITSUBISHI CANTER MOD 2003'!I91</f>
        <v>317209</v>
      </c>
      <c r="H88" s="27">
        <f>+'TOYOTA LAND CRUISER'!I91</f>
        <v>418333</v>
      </c>
    </row>
    <row r="89" spans="1:8" ht="25.5" x14ac:dyDescent="0.25">
      <c r="A89" s="23">
        <v>87</v>
      </c>
      <c r="B89" s="24" t="s">
        <v>98</v>
      </c>
      <c r="C89" s="23" t="s">
        <v>26</v>
      </c>
      <c r="D89" s="27">
        <f>+'VOLKSWAGEN AMAROK MOD 2015'!I92</f>
        <v>1272062</v>
      </c>
      <c r="E89" s="27">
        <f>+'NISSAN FRONTIER NP 300 - MOD'!I92</f>
        <v>1290150</v>
      </c>
      <c r="F89" s="27">
        <f>+'MICROBUS RENAULT MOD 2014'!I92</f>
        <v>1339414</v>
      </c>
      <c r="G89" s="27">
        <f>+'MITSUBISHI CANTER MOD 2003'!I92</f>
        <v>1287653</v>
      </c>
      <c r="H89" s="27">
        <f>+'TOYOTA LAND CRUISER'!I92</f>
        <v>1346761</v>
      </c>
    </row>
    <row r="90" spans="1:8" x14ac:dyDescent="0.25">
      <c r="A90" s="23">
        <v>88</v>
      </c>
      <c r="B90" s="24" t="s">
        <v>99</v>
      </c>
      <c r="C90" s="23" t="s">
        <v>9</v>
      </c>
      <c r="D90" s="27">
        <f>+'VOLKSWAGEN AMAROK MOD 2015'!I93</f>
        <v>1310489</v>
      </c>
      <c r="E90" s="27">
        <f>+'NISSAN FRONTIER NP 300 - MOD'!I93</f>
        <v>1330134</v>
      </c>
      <c r="F90" s="27">
        <f>+'MICROBUS RENAULT MOD 2014'!I93</f>
        <v>1294098</v>
      </c>
      <c r="G90" s="27">
        <f>+'MITSUBISHI CANTER MOD 2003'!I93</f>
        <v>1325009</v>
      </c>
      <c r="H90" s="27">
        <f>+'TOYOTA LAND CRUISER'!I93</f>
        <v>1339940</v>
      </c>
    </row>
    <row r="91" spans="1:8" x14ac:dyDescent="0.25">
      <c r="A91" s="23">
        <v>89</v>
      </c>
      <c r="B91" s="24" t="s">
        <v>100</v>
      </c>
      <c r="C91" s="23" t="s">
        <v>9</v>
      </c>
      <c r="D91" s="27">
        <f>+'VOLKSWAGEN AMAROK MOD 2015'!I94</f>
        <v>2062223</v>
      </c>
      <c r="E91" s="27">
        <f>+'NISSAN FRONTIER NP 300 - MOD'!I94</f>
        <v>2248434</v>
      </c>
      <c r="F91" s="27">
        <f>+'MICROBUS RENAULT MOD 2014'!I94</f>
        <v>1982166</v>
      </c>
      <c r="G91" s="27">
        <f>+'MITSUBISHI CANTER MOD 2003'!I94</f>
        <v>2029513</v>
      </c>
      <c r="H91" s="27">
        <f>+'TOYOTA LAND CRUISER'!I94</f>
        <v>2653081</v>
      </c>
    </row>
    <row r="92" spans="1:8" x14ac:dyDescent="0.25">
      <c r="A92" s="23">
        <v>90</v>
      </c>
      <c r="B92" s="24" t="s">
        <v>101</v>
      </c>
      <c r="C92" s="23" t="s">
        <v>14</v>
      </c>
      <c r="D92" s="27">
        <f>+'VOLKSWAGEN AMAROK MOD 2015'!I95</f>
        <v>177807</v>
      </c>
      <c r="E92" s="27">
        <f>+'NISSAN FRONTIER NP 300 - MOD'!I95</f>
        <v>177807</v>
      </c>
      <c r="F92" s="27" t="s">
        <v>19</v>
      </c>
      <c r="G92" s="27">
        <f>+'MITSUBISHI CANTER MOD 2003'!I95</f>
        <v>183548</v>
      </c>
      <c r="H92" s="27">
        <f>+'TOYOTA LAND CRUISER'!I95</f>
        <v>309569</v>
      </c>
    </row>
    <row r="93" spans="1:8" x14ac:dyDescent="0.25">
      <c r="A93" s="23">
        <v>91</v>
      </c>
      <c r="B93" s="24" t="s">
        <v>102</v>
      </c>
      <c r="C93" s="23" t="s">
        <v>26</v>
      </c>
      <c r="D93" s="27">
        <f>+'VOLKSWAGEN AMAROK MOD 2015'!I96</f>
        <v>385340</v>
      </c>
      <c r="E93" s="27">
        <f>+'NISSAN FRONTIER NP 300 - MOD'!I96</f>
        <v>385340</v>
      </c>
      <c r="F93" s="27" t="s">
        <v>19</v>
      </c>
      <c r="G93" s="27">
        <f>+'MITSUBISHI CANTER MOD 2003'!I96</f>
        <v>386788</v>
      </c>
      <c r="H93" s="27">
        <f>+'TOYOTA LAND CRUISER'!I96</f>
        <v>525728</v>
      </c>
    </row>
    <row r="94" spans="1:8" x14ac:dyDescent="0.25">
      <c r="A94" s="23">
        <v>92</v>
      </c>
      <c r="B94" s="24" t="s">
        <v>103</v>
      </c>
      <c r="C94" s="23" t="s">
        <v>9</v>
      </c>
      <c r="D94" s="27">
        <f>+'VOLKSWAGEN AMAROK MOD 2015'!I97</f>
        <v>357370</v>
      </c>
      <c r="E94" s="27">
        <f>+'NISSAN FRONTIER NP 300 - MOD'!I97</f>
        <v>357370</v>
      </c>
      <c r="F94" s="27" t="s">
        <v>19</v>
      </c>
      <c r="G94" s="27">
        <f>+'MITSUBISHI CANTER MOD 2003'!I97</f>
        <v>356654</v>
      </c>
      <c r="H94" s="27">
        <f>+'TOYOTA LAND CRUISER'!I97</f>
        <v>457836</v>
      </c>
    </row>
    <row r="95" spans="1:8" ht="25.5" x14ac:dyDescent="0.25">
      <c r="A95" s="23">
        <v>93</v>
      </c>
      <c r="B95" s="24" t="s">
        <v>104</v>
      </c>
      <c r="C95" s="23" t="s">
        <v>9</v>
      </c>
      <c r="D95" s="27">
        <f>+'VOLKSWAGEN AMAROK MOD 2015'!I98</f>
        <v>4104018</v>
      </c>
      <c r="E95" s="27">
        <f>+'NISSAN FRONTIER NP 300 - MOD'!I98</f>
        <v>4104018</v>
      </c>
      <c r="F95" s="27">
        <f>+'MICROBUS RENAULT MOD 2014'!I98</f>
        <v>4406981</v>
      </c>
      <c r="G95" s="27">
        <f>+'MITSUBISHI CANTER MOD 2003'!I98</f>
        <v>3958841</v>
      </c>
      <c r="H95" s="27">
        <f>+'TOYOTA LAND CRUISER'!I98</f>
        <v>4319000</v>
      </c>
    </row>
    <row r="96" spans="1:8" x14ac:dyDescent="0.25">
      <c r="A96" s="23">
        <v>94</v>
      </c>
      <c r="B96" s="24" t="s">
        <v>105</v>
      </c>
      <c r="C96" s="23" t="s">
        <v>9</v>
      </c>
      <c r="D96" s="27">
        <f>+'VOLKSWAGEN AMAROK MOD 2015'!I99</f>
        <v>986159</v>
      </c>
      <c r="E96" s="27">
        <f>+'NISSAN FRONTIER NP 300 - MOD'!I99</f>
        <v>986159</v>
      </c>
      <c r="F96" s="27">
        <f>+'MICROBUS RENAULT MOD 2014'!I99</f>
        <v>1058678</v>
      </c>
      <c r="G96" s="27">
        <f>+'MITSUBISHI CANTER MOD 2003'!I99</f>
        <v>1054247</v>
      </c>
      <c r="H96" s="27">
        <f>+'TOYOTA LAND CRUISER'!I99</f>
        <v>894318</v>
      </c>
    </row>
    <row r="97" spans="1:8" x14ac:dyDescent="0.25">
      <c r="A97" s="23">
        <v>95</v>
      </c>
      <c r="B97" s="24" t="s">
        <v>106</v>
      </c>
      <c r="C97" s="23" t="s">
        <v>9</v>
      </c>
      <c r="D97" s="27">
        <f>+'VOLKSWAGEN AMAROK MOD 2015'!I100</f>
        <v>726167</v>
      </c>
      <c r="E97" s="27">
        <f>+'NISSAN FRONTIER NP 300 - MOD'!I100</f>
        <v>726167</v>
      </c>
      <c r="F97" s="27">
        <f>+'MICROBUS RENAULT MOD 2014'!I100</f>
        <v>746403</v>
      </c>
      <c r="G97" s="27">
        <f>+'MITSUBISHI CANTER MOD 2003'!I100</f>
        <v>730002</v>
      </c>
      <c r="H97" s="27">
        <f>+'TOYOTA LAND CRUISER'!I100</f>
        <v>951216</v>
      </c>
    </row>
    <row r="98" spans="1:8" x14ac:dyDescent="0.25">
      <c r="A98" s="23">
        <v>96</v>
      </c>
      <c r="B98" s="24" t="s">
        <v>107</v>
      </c>
      <c r="C98" s="23" t="s">
        <v>9</v>
      </c>
      <c r="D98" s="27">
        <f>+'VOLKSWAGEN AMAROK MOD 2015'!I101</f>
        <v>4233674</v>
      </c>
      <c r="E98" s="27">
        <f>+'NISSAN FRONTIER NP 300 - MOD'!I101</f>
        <v>4233674</v>
      </c>
      <c r="F98" s="27">
        <f>+'MICROBUS RENAULT MOD 2014'!I101</f>
        <v>4568882</v>
      </c>
      <c r="G98" s="27">
        <f>+'MITSUBISHI CANTER MOD 2003'!I101</f>
        <v>4181510</v>
      </c>
      <c r="H98" s="27">
        <f>+'TOYOTA LAND CRUISER'!I101</f>
        <v>5694412</v>
      </c>
    </row>
    <row r="99" spans="1:8" x14ac:dyDescent="0.25">
      <c r="A99" s="23">
        <v>97</v>
      </c>
      <c r="B99" s="24" t="s">
        <v>108</v>
      </c>
      <c r="C99" s="23" t="s">
        <v>9</v>
      </c>
      <c r="D99" s="27">
        <f>+'VOLKSWAGEN AMAROK MOD 2015'!I102</f>
        <v>3975000</v>
      </c>
      <c r="E99" s="27">
        <f>+'NISSAN FRONTIER NP 300 - MOD'!I102</f>
        <v>4070000</v>
      </c>
      <c r="F99" s="27">
        <f>+'MICROBUS RENAULT MOD 2014'!I102</f>
        <v>3828552</v>
      </c>
      <c r="G99" s="27">
        <f>+'MITSUBISHI CANTER MOD 2003'!I102</f>
        <v>3613500</v>
      </c>
      <c r="H99" s="27">
        <f>+'TOYOTA LAND CRUISER'!I102</f>
        <v>5342500</v>
      </c>
    </row>
    <row r="100" spans="1:8" ht="25.5" x14ac:dyDescent="0.25">
      <c r="A100" s="23">
        <v>98</v>
      </c>
      <c r="B100" s="24" t="s">
        <v>109</v>
      </c>
      <c r="C100" s="23" t="s">
        <v>9</v>
      </c>
      <c r="D100" s="27">
        <f>+'VOLKSWAGEN AMAROK MOD 2015'!I103</f>
        <v>366889</v>
      </c>
      <c r="E100" s="27">
        <f>+'NISSAN FRONTIER NP 300 - MOD'!I103</f>
        <v>366889</v>
      </c>
      <c r="F100" s="27">
        <f>+'MICROBUS RENAULT MOD 2014'!I103</f>
        <v>399753</v>
      </c>
      <c r="G100" s="27">
        <f>+'MITSUBISHI CANTER MOD 2003'!I103</f>
        <v>406562</v>
      </c>
      <c r="H100" s="27">
        <f>+'TOYOTA LAND CRUISER'!I103</f>
        <v>393320</v>
      </c>
    </row>
    <row r="101" spans="1:8" ht="25.5" x14ac:dyDescent="0.25">
      <c r="A101" s="23">
        <v>99</v>
      </c>
      <c r="B101" s="24" t="s">
        <v>110</v>
      </c>
      <c r="C101" s="23" t="s">
        <v>9</v>
      </c>
      <c r="D101" s="27">
        <f>+'VOLKSWAGEN AMAROK MOD 2015'!I104</f>
        <v>366889</v>
      </c>
      <c r="E101" s="27">
        <f>+'NISSAN FRONTIER NP 300 - MOD'!I104</f>
        <v>366889</v>
      </c>
      <c r="F101" s="27">
        <f>+'MICROBUS RENAULT MOD 2014'!I104</f>
        <v>399753</v>
      </c>
      <c r="G101" s="27">
        <f>+'MITSUBISHI CANTER MOD 2003'!I104</f>
        <v>406562</v>
      </c>
      <c r="H101" s="27">
        <f>+'TOYOTA LAND CRUISER'!I104</f>
        <v>393320</v>
      </c>
    </row>
    <row r="102" spans="1:8" x14ac:dyDescent="0.25">
      <c r="A102" s="23">
        <v>100</v>
      </c>
      <c r="B102" s="24" t="s">
        <v>111</v>
      </c>
      <c r="C102" s="23" t="s">
        <v>26</v>
      </c>
      <c r="D102" s="27">
        <f>+'VOLKSWAGEN AMAROK MOD 2015'!I105</f>
        <v>373444</v>
      </c>
      <c r="E102" s="27">
        <f>+'NISSAN FRONTIER NP 300 - MOD'!I105</f>
        <v>373444</v>
      </c>
      <c r="F102" s="27">
        <f>+'MICROBUS RENAULT MOD 2014'!I105</f>
        <v>382072</v>
      </c>
      <c r="G102" s="27">
        <f>+'MITSUBISHI CANTER MOD 2003'!I105</f>
        <v>372225</v>
      </c>
      <c r="H102" s="27">
        <f>+'TOYOTA LAND CRUISER'!I105</f>
        <v>485624</v>
      </c>
    </row>
    <row r="103" spans="1:8" x14ac:dyDescent="0.25">
      <c r="A103" s="23">
        <v>101</v>
      </c>
      <c r="B103" s="24" t="s">
        <v>112</v>
      </c>
      <c r="C103" s="23" t="s">
        <v>14</v>
      </c>
      <c r="D103" s="27">
        <f>+'VOLKSWAGEN AMAROK MOD 2015'!I106</f>
        <v>117954</v>
      </c>
      <c r="E103" s="27">
        <f>+'NISSAN FRONTIER NP 300 - MOD'!I106</f>
        <v>117954</v>
      </c>
      <c r="F103" s="27">
        <f>+'MICROBUS RENAULT MOD 2014'!I106</f>
        <v>115484</v>
      </c>
      <c r="G103" s="27">
        <f>+'MITSUBISHI CANTER MOD 2003'!I106</f>
        <v>116856</v>
      </c>
      <c r="H103" s="27">
        <f>+'TOYOTA LAND CRUISER'!I106</f>
        <v>127704</v>
      </c>
    </row>
    <row r="104" spans="1:8" x14ac:dyDescent="0.25">
      <c r="A104" s="23">
        <v>102</v>
      </c>
      <c r="B104" s="24" t="s">
        <v>113</v>
      </c>
      <c r="C104" s="23" t="s">
        <v>14</v>
      </c>
      <c r="D104" s="27">
        <f>+'VOLKSWAGEN AMAROK MOD 2015'!I107</f>
        <v>58686</v>
      </c>
      <c r="E104" s="27">
        <f>+'NISSAN FRONTIER NP 300 - MOD'!I107</f>
        <v>58686</v>
      </c>
      <c r="F104" s="27">
        <f>+'MICROBUS RENAULT MOD 2014'!I107</f>
        <v>47882</v>
      </c>
      <c r="G104" s="27">
        <f>+'MITSUBISHI CANTER MOD 2003'!I107</f>
        <v>49090</v>
      </c>
      <c r="H104" s="27">
        <f>+'TOYOTA LAND CRUISER'!I107</f>
        <v>70074</v>
      </c>
    </row>
    <row r="105" spans="1:8" x14ac:dyDescent="0.25">
      <c r="A105" s="23">
        <v>103</v>
      </c>
      <c r="B105" s="24" t="s">
        <v>114</v>
      </c>
      <c r="C105" s="23" t="s">
        <v>9</v>
      </c>
      <c r="D105" s="27">
        <f>+'VOLKSWAGEN AMAROK MOD 2015'!I108</f>
        <v>33138</v>
      </c>
      <c r="E105" s="27">
        <f>+'NISSAN FRONTIER NP 300 - MOD'!I108</f>
        <v>33893</v>
      </c>
      <c r="F105" s="27">
        <f>+'MICROBUS RENAULT MOD 2014'!I108</f>
        <v>32819</v>
      </c>
      <c r="G105" s="27">
        <f>+'MITSUBISHI CANTER MOD 2003'!I108</f>
        <v>32423</v>
      </c>
      <c r="H105" s="27">
        <f>+'TOYOTA LAND CRUISER'!I108</f>
        <v>34081</v>
      </c>
    </row>
    <row r="106" spans="1:8" x14ac:dyDescent="0.25">
      <c r="A106" s="23">
        <v>104</v>
      </c>
      <c r="B106" s="24" t="s">
        <v>115</v>
      </c>
      <c r="C106" s="23" t="s">
        <v>9</v>
      </c>
      <c r="D106" s="27">
        <f>+'VOLKSWAGEN AMAROK MOD 2015'!I109</f>
        <v>69617</v>
      </c>
      <c r="E106" s="27">
        <f>+'NISSAN FRONTIER NP 300 - MOD'!I109</f>
        <v>71203</v>
      </c>
      <c r="F106" s="27">
        <f>+'MICROBUS RENAULT MOD 2014'!I109</f>
        <v>68228</v>
      </c>
      <c r="G106" s="27">
        <f>+'MITSUBISHI CANTER MOD 2003'!I109</f>
        <v>72851</v>
      </c>
      <c r="H106" s="27">
        <f>+'TOYOTA LAND CRUISER'!I109</f>
        <v>93756</v>
      </c>
    </row>
    <row r="107" spans="1:8" x14ac:dyDescent="0.25">
      <c r="A107" s="23">
        <v>105</v>
      </c>
      <c r="B107" s="24" t="s">
        <v>116</v>
      </c>
      <c r="C107" s="23" t="s">
        <v>14</v>
      </c>
      <c r="D107" s="27">
        <f>+'VOLKSWAGEN AMAROK MOD 2015'!I110</f>
        <v>49294</v>
      </c>
      <c r="E107" s="27">
        <f>+'NISSAN FRONTIER NP 300 - MOD'!I110</f>
        <v>50417</v>
      </c>
      <c r="F107" s="27">
        <f>+'MICROBUS RENAULT MOD 2014'!I110</f>
        <v>48867</v>
      </c>
      <c r="G107" s="27">
        <f>+'MITSUBISHI CANTER MOD 2003'!I110</f>
        <v>52178</v>
      </c>
      <c r="H107" s="27">
        <f>+'TOYOTA LAND CRUISER'!I110</f>
        <v>51105</v>
      </c>
    </row>
    <row r="108" spans="1:8" x14ac:dyDescent="0.25">
      <c r="A108" s="23">
        <v>106</v>
      </c>
      <c r="B108" s="24" t="s">
        <v>117</v>
      </c>
      <c r="C108" s="23" t="s">
        <v>9</v>
      </c>
      <c r="D108" s="27">
        <f>+'VOLKSWAGEN AMAROK MOD 2015'!I111</f>
        <v>571531</v>
      </c>
      <c r="E108" s="27">
        <f>+'NISSAN FRONTIER NP 300 - MOD'!I111</f>
        <v>584550</v>
      </c>
      <c r="F108" s="27">
        <f>+'MICROBUS RENAULT MOD 2014'!I111</f>
        <v>568116</v>
      </c>
      <c r="G108" s="27">
        <f>+'MITSUBISHI CANTER MOD 2003'!I111</f>
        <v>614075</v>
      </c>
      <c r="H108" s="27">
        <f>+'TOYOTA LAND CRUISER'!I111</f>
        <v>586690</v>
      </c>
    </row>
    <row r="109" spans="1:8" ht="25.5" x14ac:dyDescent="0.25">
      <c r="A109" s="23">
        <v>107</v>
      </c>
      <c r="B109" s="24" t="s">
        <v>118</v>
      </c>
      <c r="C109" s="23" t="s">
        <v>9</v>
      </c>
      <c r="D109" s="27">
        <f>+'VOLKSWAGEN AMAROK MOD 2015'!I112</f>
        <v>1208692</v>
      </c>
      <c r="E109" s="27">
        <f>+'NISSAN FRONTIER NP 300 - MOD'!I112</f>
        <v>1192989</v>
      </c>
      <c r="F109" s="27">
        <f>+'MICROBUS RENAULT MOD 2014'!I112</f>
        <v>1183656</v>
      </c>
      <c r="G109" s="27" t="s">
        <v>19</v>
      </c>
      <c r="H109" s="27">
        <f>+'TOYOTA LAND CRUISER'!I112</f>
        <v>1213010</v>
      </c>
    </row>
    <row r="110" spans="1:8" x14ac:dyDescent="0.25">
      <c r="A110" s="23">
        <v>108</v>
      </c>
      <c r="B110" s="24" t="s">
        <v>119</v>
      </c>
      <c r="C110" s="23" t="s">
        <v>9</v>
      </c>
      <c r="D110" s="27">
        <f>+'VOLKSWAGEN AMAROK MOD 2015'!I113</f>
        <v>3530420</v>
      </c>
      <c r="E110" s="27">
        <f>+'NISSAN FRONTIER NP 300 - MOD'!I113</f>
        <v>3304917</v>
      </c>
      <c r="F110" s="27">
        <f>+'MICROBUS RENAULT MOD 2014'!I113</f>
        <v>3614207</v>
      </c>
      <c r="G110" s="27" t="s">
        <v>19</v>
      </c>
      <c r="H110" s="27">
        <f>+'TOYOTA LAND CRUISER'!I113</f>
        <v>3927608</v>
      </c>
    </row>
    <row r="111" spans="1:8" ht="25.5" x14ac:dyDescent="0.25">
      <c r="A111" s="23">
        <v>109</v>
      </c>
      <c r="B111" s="24" t="s">
        <v>120</v>
      </c>
      <c r="C111" s="23" t="s">
        <v>9</v>
      </c>
      <c r="D111" s="27">
        <f>+'VOLKSWAGEN AMAROK MOD 2015'!I114</f>
        <v>378002</v>
      </c>
      <c r="E111" s="27">
        <f>+'NISSAN FRONTIER NP 300 - MOD'!I114</f>
        <v>389045</v>
      </c>
      <c r="F111" s="27">
        <f>+'MICROBUS RENAULT MOD 2014'!I114</f>
        <v>404335</v>
      </c>
      <c r="G111" s="27">
        <f>+'MITSUBISHI CANTER MOD 2003'!I114</f>
        <v>375114</v>
      </c>
      <c r="H111" s="27">
        <f>+'TOYOTA LAND CRUISER'!I114</f>
        <v>385478</v>
      </c>
    </row>
    <row r="112" spans="1:8" x14ac:dyDescent="0.25">
      <c r="A112" s="23">
        <v>110</v>
      </c>
      <c r="B112" s="24" t="s">
        <v>121</v>
      </c>
      <c r="C112" s="25" t="s">
        <v>9</v>
      </c>
      <c r="D112" s="27">
        <f>+'VOLKSWAGEN AMAROK MOD 2015'!I115</f>
        <v>288710</v>
      </c>
      <c r="E112" s="27">
        <f>+'NISSAN FRONTIER NP 300 - MOD'!I115</f>
        <v>297144</v>
      </c>
      <c r="F112" s="27">
        <f>+'MICROBUS RENAULT MOD 2014'!I115</f>
        <v>303262</v>
      </c>
      <c r="G112" s="27" t="s">
        <v>19</v>
      </c>
      <c r="H112" s="27">
        <f>+'TOYOTA LAND CRUISER'!I115</f>
        <v>299237</v>
      </c>
    </row>
    <row r="113" spans="1:8" ht="25.5" x14ac:dyDescent="0.25">
      <c r="A113" s="23">
        <v>111</v>
      </c>
      <c r="B113" s="24" t="s">
        <v>122</v>
      </c>
      <c r="C113" s="25" t="s">
        <v>9</v>
      </c>
      <c r="D113" s="27">
        <f>+'VOLKSWAGEN AMAROK MOD 2015'!I116</f>
        <v>285674</v>
      </c>
      <c r="E113" s="27">
        <f>+'NISSAN FRONTIER NP 300 - MOD'!I116</f>
        <v>294020</v>
      </c>
      <c r="F113" s="27">
        <f>+'MICROBUS RENAULT MOD 2014'!I116</f>
        <v>300074</v>
      </c>
      <c r="G113" s="27" t="s">
        <v>19</v>
      </c>
      <c r="H113" s="27">
        <f>+'TOYOTA LAND CRUISER'!I116</f>
        <v>296092</v>
      </c>
    </row>
    <row r="114" spans="1:8" ht="25.5" x14ac:dyDescent="0.25">
      <c r="A114" s="23">
        <v>112</v>
      </c>
      <c r="B114" s="24" t="s">
        <v>123</v>
      </c>
      <c r="C114" s="25" t="s">
        <v>9</v>
      </c>
      <c r="D114" s="27">
        <f>+'VOLKSWAGEN AMAROK MOD 2015'!I117</f>
        <v>198253</v>
      </c>
      <c r="E114" s="27">
        <f>+'NISSAN FRONTIER NP 300 - MOD'!I117</f>
        <v>201062</v>
      </c>
      <c r="F114" s="27">
        <f>+'MICROBUS RENAULT MOD 2014'!I117</f>
        <v>188673</v>
      </c>
      <c r="G114" s="27" t="s">
        <v>19</v>
      </c>
      <c r="H114" s="27">
        <f>+'TOYOTA LAND CRUISER'!I117</f>
        <v>202747</v>
      </c>
    </row>
    <row r="115" spans="1:8" x14ac:dyDescent="0.25">
      <c r="A115" s="23">
        <v>113</v>
      </c>
      <c r="B115" s="24" t="s">
        <v>124</v>
      </c>
      <c r="C115" s="25" t="s">
        <v>14</v>
      </c>
      <c r="D115" s="27">
        <f>+'VOLKSWAGEN AMAROK MOD 2015'!I118</f>
        <v>610245</v>
      </c>
      <c r="E115" s="27">
        <f>+'NISSAN FRONTIER NP 300 - MOD'!I118</f>
        <v>618893</v>
      </c>
      <c r="F115" s="27">
        <f>+'MICROBUS RENAULT MOD 2014'!I118</f>
        <v>580755</v>
      </c>
      <c r="G115" s="27" t="s">
        <v>19</v>
      </c>
      <c r="H115" s="27">
        <f>+'TOYOTA LAND CRUISER'!I118</f>
        <v>624079</v>
      </c>
    </row>
    <row r="116" spans="1:8" x14ac:dyDescent="0.25">
      <c r="A116" s="23">
        <v>114</v>
      </c>
      <c r="B116" s="24" t="s">
        <v>125</v>
      </c>
      <c r="C116" s="25" t="s">
        <v>14</v>
      </c>
      <c r="D116" s="27">
        <f>+'VOLKSWAGEN AMAROK MOD 2015'!I119</f>
        <v>403905</v>
      </c>
      <c r="E116" s="27">
        <f>+'NISSAN FRONTIER NP 300 - MOD'!I119</f>
        <v>409629</v>
      </c>
      <c r="F116" s="27">
        <f>+'MICROBUS RENAULT MOD 2014'!I119</f>
        <v>384387</v>
      </c>
      <c r="G116" s="27" t="s">
        <v>19</v>
      </c>
      <c r="H116" s="27">
        <f>+'TOYOTA LAND CRUISER'!I119</f>
        <v>413061</v>
      </c>
    </row>
    <row r="117" spans="1:8" ht="38.25" x14ac:dyDescent="0.25">
      <c r="A117" s="23">
        <v>115</v>
      </c>
      <c r="B117" s="24" t="s">
        <v>126</v>
      </c>
      <c r="C117" s="25" t="s">
        <v>14</v>
      </c>
      <c r="D117" s="27">
        <f>+'VOLKSWAGEN AMAROK MOD 2015'!I120</f>
        <v>1608827</v>
      </c>
      <c r="E117" s="27">
        <f>+'NISSAN FRONTIER NP 300 - MOD'!I120</f>
        <v>1631627</v>
      </c>
      <c r="F117" s="27">
        <f>+'MICROBUS RENAULT MOD 2014'!I120</f>
        <v>165117</v>
      </c>
      <c r="G117" s="27" t="s">
        <v>19</v>
      </c>
      <c r="H117" s="27">
        <f>+'TOYOTA LAND CRUISER'!I120</f>
        <v>161850</v>
      </c>
    </row>
    <row r="118" spans="1:8" x14ac:dyDescent="0.25">
      <c r="A118" s="23">
        <v>116</v>
      </c>
      <c r="B118" s="24" t="s">
        <v>127</v>
      </c>
      <c r="C118" s="25" t="s">
        <v>14</v>
      </c>
      <c r="D118" s="27">
        <f>+'VOLKSWAGEN AMAROK MOD 2015'!I121</f>
        <v>306963</v>
      </c>
      <c r="E118" s="27">
        <f>+'NISSAN FRONTIER NP 300 - MOD'!I121</f>
        <v>282308</v>
      </c>
      <c r="F118" s="27">
        <f>+'MICROBUS RENAULT MOD 2014'!I121</f>
        <v>285690</v>
      </c>
      <c r="G118" s="27" t="s">
        <v>19</v>
      </c>
      <c r="H118" s="27">
        <f>+'TOYOTA LAND CRUISER'!I121</f>
        <v>280037</v>
      </c>
    </row>
    <row r="119" spans="1:8" x14ac:dyDescent="0.25">
      <c r="A119" s="23">
        <v>117</v>
      </c>
      <c r="B119" s="24" t="s">
        <v>128</v>
      </c>
      <c r="C119" s="25" t="s">
        <v>14</v>
      </c>
      <c r="D119" s="27">
        <f>+'VOLKSWAGEN AMAROK MOD 2015'!I122</f>
        <v>819105</v>
      </c>
      <c r="E119" s="27">
        <f>+'NISSAN FRONTIER NP 300 - MOD'!I122</f>
        <v>753313</v>
      </c>
      <c r="F119" s="27">
        <f>+'MICROBUS RENAULT MOD 2014'!I122</f>
        <v>762338</v>
      </c>
      <c r="G119" s="27" t="s">
        <v>19</v>
      </c>
      <c r="H119" s="27">
        <f>+'TOYOTA LAND CRUISER'!I122</f>
        <v>747255</v>
      </c>
    </row>
    <row r="120" spans="1:8" x14ac:dyDescent="0.25">
      <c r="A120" s="23">
        <v>118</v>
      </c>
      <c r="B120" s="24" t="s">
        <v>129</v>
      </c>
      <c r="C120" s="25" t="s">
        <v>9</v>
      </c>
      <c r="D120" s="27">
        <f>+'VOLKSWAGEN AMAROK MOD 2015'!I123</f>
        <v>1168943</v>
      </c>
      <c r="E120" s="27">
        <f>+'NISSAN FRONTIER NP 300 - MOD'!I123</f>
        <v>1103666</v>
      </c>
      <c r="F120" s="27">
        <f>+'MICROBUS RENAULT MOD 2014'!I123</f>
        <v>1053112</v>
      </c>
      <c r="G120" s="27" t="s">
        <v>19</v>
      </c>
      <c r="H120" s="27">
        <f>+'TOYOTA LAND CRUISER'!I123</f>
        <v>1216790</v>
      </c>
    </row>
    <row r="121" spans="1:8" x14ac:dyDescent="0.25">
      <c r="A121" s="23">
        <v>119</v>
      </c>
      <c r="B121" s="24" t="s">
        <v>130</v>
      </c>
      <c r="C121" s="23" t="s">
        <v>9</v>
      </c>
      <c r="D121" s="27">
        <f>+'VOLKSWAGEN AMAROK MOD 2015'!I124</f>
        <v>85936</v>
      </c>
      <c r="E121" s="27">
        <f>+'NISSAN FRONTIER NP 300 - MOD'!I124</f>
        <v>47728</v>
      </c>
      <c r="F121" s="27">
        <f>+'MICROBUS RENAULT MOD 2014'!I124</f>
        <v>46077</v>
      </c>
      <c r="G121" s="27">
        <f>+'MITSUBISHI CANTER MOD 2003'!I124</f>
        <v>46194</v>
      </c>
      <c r="H121" s="27">
        <f>+'TOYOTA LAND CRUISER'!I124</f>
        <v>46194</v>
      </c>
    </row>
    <row r="122" spans="1:8" x14ac:dyDescent="0.25">
      <c r="A122" s="23">
        <v>120</v>
      </c>
      <c r="B122" s="24" t="s">
        <v>131</v>
      </c>
      <c r="C122" s="23" t="s">
        <v>9</v>
      </c>
      <c r="D122" s="27">
        <f>+'VOLKSWAGEN AMAROK MOD 2015'!I125</f>
        <v>72715</v>
      </c>
      <c r="E122" s="27">
        <f>+'NISSAN FRONTIER NP 300 - MOD'!I125</f>
        <v>72715</v>
      </c>
      <c r="F122" s="27">
        <f>+'MICROBUS RENAULT MOD 2014'!I125</f>
        <v>72531</v>
      </c>
      <c r="G122" s="27">
        <f>+'MITSUBISHI CANTER MOD 2003'!I125</f>
        <v>72715</v>
      </c>
      <c r="H122" s="27">
        <f>+'TOYOTA LAND CRUISER'!I125</f>
        <v>72715</v>
      </c>
    </row>
    <row r="123" spans="1:8" ht="25.5" x14ac:dyDescent="0.25">
      <c r="A123" s="23">
        <v>121</v>
      </c>
      <c r="B123" s="24" t="s">
        <v>132</v>
      </c>
      <c r="C123" s="23" t="s">
        <v>9</v>
      </c>
      <c r="D123" s="27">
        <f>+'VOLKSWAGEN AMAROK MOD 2015'!I126</f>
        <v>1051484</v>
      </c>
      <c r="E123" s="27">
        <f>+'NISSAN FRONTIER NP 300 - MOD'!I126</f>
        <v>1051960</v>
      </c>
      <c r="F123" s="27">
        <f>+'MICROBUS RENAULT MOD 2014'!I126</f>
        <v>1079251</v>
      </c>
      <c r="G123" s="27" t="s">
        <v>19</v>
      </c>
      <c r="H123" s="27">
        <f>+'TOYOTA LAND CRUISER'!I126</f>
        <v>1166440</v>
      </c>
    </row>
    <row r="124" spans="1:8" ht="25.5" x14ac:dyDescent="0.25">
      <c r="A124" s="23">
        <v>122</v>
      </c>
      <c r="B124" s="24" t="s">
        <v>133</v>
      </c>
      <c r="C124" s="23" t="s">
        <v>9</v>
      </c>
      <c r="D124" s="27">
        <f>+'VOLKSWAGEN AMAROK MOD 2015'!I127</f>
        <v>737000</v>
      </c>
      <c r="E124" s="27">
        <f>+'NISSAN FRONTIER NP 300 - MOD'!I127</f>
        <v>737000</v>
      </c>
      <c r="F124" s="27">
        <f>+'MICROBUS RENAULT MOD 2014'!I127</f>
        <v>736994</v>
      </c>
      <c r="G124" s="27">
        <f>+'MITSUBISHI CANTER MOD 2003'!I127</f>
        <v>737000</v>
      </c>
      <c r="H124" s="27">
        <f>+'TOYOTA LAND CRUISER'!I127</f>
        <v>737000</v>
      </c>
    </row>
    <row r="125" spans="1:8" x14ac:dyDescent="0.25">
      <c r="A125" s="23">
        <v>123</v>
      </c>
      <c r="B125" s="24" t="s">
        <v>134</v>
      </c>
      <c r="C125" s="23" t="s">
        <v>9</v>
      </c>
      <c r="D125" s="27">
        <f>+'VOLKSWAGEN AMAROK MOD 2015'!I128</f>
        <v>59920</v>
      </c>
      <c r="E125" s="27">
        <f>+'NISSAN FRONTIER NP 300 - MOD'!I128</f>
        <v>59756</v>
      </c>
      <c r="F125" s="27">
        <f>+'MICROBUS RENAULT MOD 2014'!I128</f>
        <v>69649</v>
      </c>
      <c r="G125" s="27">
        <f>+'MITSUBISHI CANTER MOD 2003'!I128</f>
        <v>59093</v>
      </c>
      <c r="H125" s="27">
        <f>+'TOYOTA LAND CRUISER'!I128</f>
        <v>59756</v>
      </c>
    </row>
    <row r="126" spans="1:8" x14ac:dyDescent="0.25">
      <c r="A126" s="23">
        <v>124</v>
      </c>
      <c r="B126" s="24" t="s">
        <v>135</v>
      </c>
      <c r="C126" s="23" t="s">
        <v>9</v>
      </c>
      <c r="D126" s="27">
        <f>+'VOLKSWAGEN AMAROK MOD 2015'!I129</f>
        <v>52218</v>
      </c>
      <c r="E126" s="27">
        <f>+'NISSAN FRONTIER NP 300 - MOD'!I129</f>
        <v>52080</v>
      </c>
      <c r="F126" s="27">
        <f>+'MICROBUS RENAULT MOD 2014'!I129</f>
        <v>60702</v>
      </c>
      <c r="G126" s="27">
        <f>+'MITSUBISHI CANTER MOD 2003'!I129</f>
        <v>51502</v>
      </c>
      <c r="H126" s="27">
        <f>+'TOYOTA LAND CRUISER'!I129</f>
        <v>52080</v>
      </c>
    </row>
    <row r="127" spans="1:8" x14ac:dyDescent="0.25">
      <c r="A127" s="23">
        <v>125</v>
      </c>
      <c r="B127" s="24" t="s">
        <v>136</v>
      </c>
      <c r="C127" s="23" t="s">
        <v>137</v>
      </c>
      <c r="D127" s="27">
        <f>+'VOLKSWAGEN AMAROK MOD 2015'!I130</f>
        <v>42791</v>
      </c>
      <c r="E127" s="27">
        <f>+'NISSAN FRONTIER NP 300 - MOD'!I130</f>
        <v>42676</v>
      </c>
      <c r="F127" s="27">
        <f>+'MICROBUS RENAULT MOD 2014'!I130</f>
        <v>49741</v>
      </c>
      <c r="G127" s="27">
        <f>+'MITSUBISHI CANTER MOD 2003'!I130</f>
        <v>42203</v>
      </c>
      <c r="H127" s="27">
        <f>+'TOYOTA LAND CRUISER'!I130</f>
        <v>42676</v>
      </c>
    </row>
    <row r="128" spans="1:8" x14ac:dyDescent="0.25">
      <c r="A128" s="23">
        <v>126</v>
      </c>
      <c r="B128" s="24" t="s">
        <v>138</v>
      </c>
      <c r="C128" s="23" t="s">
        <v>137</v>
      </c>
      <c r="D128" s="27">
        <f>+'VOLKSWAGEN AMAROK MOD 2015'!I131</f>
        <v>47438</v>
      </c>
      <c r="E128" s="27">
        <f>+'NISSAN FRONTIER NP 300 - MOD'!I131</f>
        <v>46877</v>
      </c>
      <c r="F128" s="27">
        <f>+'MICROBUS RENAULT MOD 2014'!I131</f>
        <v>54638</v>
      </c>
      <c r="G128" s="27">
        <f>+'MITSUBISHI CANTER MOD 2003'!I131</f>
        <v>46357</v>
      </c>
      <c r="H128" s="27">
        <f>+'TOYOTA LAND CRUISER'!I131</f>
        <v>46877</v>
      </c>
    </row>
    <row r="129" spans="1:8" ht="25.5" x14ac:dyDescent="0.25">
      <c r="A129" s="23">
        <v>127</v>
      </c>
      <c r="B129" s="24" t="s">
        <v>139</v>
      </c>
      <c r="C129" s="23" t="s">
        <v>9</v>
      </c>
      <c r="D129" s="27">
        <f>+'VOLKSWAGEN AMAROK MOD 2015'!I132</f>
        <v>1253450</v>
      </c>
      <c r="E129" s="27">
        <f>+'NISSAN FRONTIER NP 300 - MOD'!I132</f>
        <v>1262240</v>
      </c>
      <c r="F129" s="27">
        <f>+'MICROBUS RENAULT MOD 2014'!I132</f>
        <v>1299133</v>
      </c>
      <c r="G129" s="27">
        <f>+'MITSUBISHI CANTER MOD 2003'!I132</f>
        <v>1089981</v>
      </c>
      <c r="H129" s="27">
        <f>+'TOYOTA LAND CRUISER'!I132</f>
        <v>1408750</v>
      </c>
    </row>
    <row r="130" spans="1:8" x14ac:dyDescent="0.25">
      <c r="A130" s="23">
        <v>128</v>
      </c>
      <c r="B130" s="24" t="s">
        <v>140</v>
      </c>
      <c r="C130" s="23" t="s">
        <v>9</v>
      </c>
      <c r="D130" s="27">
        <f>+'VOLKSWAGEN AMAROK MOD 2015'!I133</f>
        <v>862958</v>
      </c>
      <c r="E130" s="27">
        <f>+'NISSAN FRONTIER NP 300 - MOD'!I133</f>
        <v>852632</v>
      </c>
      <c r="F130" s="27">
        <f>+'MICROBUS RENAULT MOD 2014'!I133</f>
        <v>1076483</v>
      </c>
      <c r="G130" s="27">
        <f>+'MITSUBISHI CANTER MOD 2003'!I133</f>
        <v>833735</v>
      </c>
      <c r="H130" s="27">
        <f>+'TOYOTA LAND CRUISER'!I133</f>
        <v>1016712</v>
      </c>
    </row>
    <row r="131" spans="1:8" x14ac:dyDescent="0.25">
      <c r="A131" s="23">
        <v>129</v>
      </c>
      <c r="B131" s="24" t="s">
        <v>141</v>
      </c>
      <c r="C131" s="23" t="s">
        <v>9</v>
      </c>
      <c r="D131" s="27" t="s">
        <v>19</v>
      </c>
      <c r="E131" s="27" t="s">
        <v>19</v>
      </c>
      <c r="F131" s="27" t="s">
        <v>19</v>
      </c>
      <c r="G131" s="27">
        <f>+'MITSUBISHI CANTER MOD 2003'!I134</f>
        <v>91252</v>
      </c>
      <c r="H131" s="27" t="s">
        <v>19</v>
      </c>
    </row>
    <row r="132" spans="1:8" x14ac:dyDescent="0.25">
      <c r="A132" s="23">
        <v>130</v>
      </c>
      <c r="B132" s="24" t="s">
        <v>60</v>
      </c>
      <c r="C132" s="23" t="s">
        <v>9</v>
      </c>
      <c r="D132" s="27">
        <f>+'VOLKSWAGEN AMAROK MOD 2015'!I135</f>
        <v>307560</v>
      </c>
      <c r="E132" s="27">
        <f>+'NISSAN FRONTIER NP 300 - MOD'!I135</f>
        <v>312738</v>
      </c>
      <c r="F132" s="27">
        <f>+'MICROBUS RENAULT MOD 2014'!I135</f>
        <v>448092</v>
      </c>
      <c r="G132" s="27">
        <f>+'MITSUBISHI CANTER MOD 2003'!I135</f>
        <v>408721</v>
      </c>
      <c r="H132" s="27">
        <f>+'TOYOTA LAND CRUISER'!I135</f>
        <v>462070</v>
      </c>
    </row>
    <row r="133" spans="1:8" x14ac:dyDescent="0.25">
      <c r="A133" s="23">
        <v>131</v>
      </c>
      <c r="B133" s="24" t="s">
        <v>142</v>
      </c>
      <c r="C133" s="23" t="s">
        <v>9</v>
      </c>
      <c r="D133" s="27">
        <f>+'VOLKSWAGEN AMAROK MOD 2015'!I136</f>
        <v>839823</v>
      </c>
      <c r="E133" s="27">
        <f>+'NISSAN FRONTIER NP 300 - MOD'!I136</f>
        <v>913483</v>
      </c>
      <c r="F133" s="27">
        <f>+'MICROBUS RENAULT MOD 2014'!I136</f>
        <v>984006</v>
      </c>
      <c r="G133" s="27">
        <f>+'MITSUBISHI CANTER MOD 2003'!I136</f>
        <v>793915</v>
      </c>
      <c r="H133" s="27">
        <f>+'TOYOTA LAND CRUISER'!I136</f>
        <v>929775</v>
      </c>
    </row>
    <row r="134" spans="1:8" x14ac:dyDescent="0.25">
      <c r="A134" s="23">
        <v>132</v>
      </c>
      <c r="B134" s="24" t="s">
        <v>143</v>
      </c>
      <c r="C134" s="23" t="s">
        <v>9</v>
      </c>
      <c r="D134" s="27">
        <f>+'VOLKSWAGEN AMAROK MOD 2015'!I137</f>
        <v>21114568</v>
      </c>
      <c r="E134" s="27" t="s">
        <v>19</v>
      </c>
      <c r="F134" s="27" t="s">
        <v>19</v>
      </c>
      <c r="G134" s="27" t="s">
        <v>19</v>
      </c>
      <c r="H134" s="27">
        <f>+'TOYOTA LAND CRUISER'!I137</f>
        <v>23667000</v>
      </c>
    </row>
    <row r="135" spans="1:8" x14ac:dyDescent="0.25">
      <c r="A135" s="23">
        <v>133</v>
      </c>
      <c r="B135" s="24" t="s">
        <v>144</v>
      </c>
      <c r="C135" s="23" t="s">
        <v>9</v>
      </c>
      <c r="D135" s="27">
        <f>+'VOLKSWAGEN AMAROK MOD 2015'!I138</f>
        <v>951458</v>
      </c>
      <c r="E135" s="27" t="s">
        <v>19</v>
      </c>
      <c r="F135" s="27" t="s">
        <v>19</v>
      </c>
      <c r="G135" s="27" t="s">
        <v>19</v>
      </c>
      <c r="H135" s="27">
        <f>+'TOYOTA LAND CRUISER'!I138</f>
        <v>1079666</v>
      </c>
    </row>
    <row r="136" spans="1:8" x14ac:dyDescent="0.25">
      <c r="A136" s="23">
        <v>134</v>
      </c>
      <c r="B136" s="24" t="s">
        <v>59</v>
      </c>
      <c r="C136" s="23" t="s">
        <v>9</v>
      </c>
      <c r="D136" s="27">
        <f>+'VOLKSWAGEN AMAROK MOD 2015'!I139</f>
        <v>1171703</v>
      </c>
      <c r="E136" s="27">
        <f>+'NISSAN FRONTIER NP 300 - MOD'!I139</f>
        <v>1178032</v>
      </c>
      <c r="F136" s="27">
        <f>+'MICROBUS RENAULT MOD 2014'!I139</f>
        <v>1294655</v>
      </c>
      <c r="G136" s="27">
        <f>+'MITSUBISHI CANTER MOD 2003'!I139</f>
        <v>862905</v>
      </c>
      <c r="H136" s="27">
        <f>+'TOYOTA LAND CRUISER'!I139</f>
        <v>1535440</v>
      </c>
    </row>
    <row r="137" spans="1:8" x14ac:dyDescent="0.25">
      <c r="A137" s="23">
        <v>135</v>
      </c>
      <c r="B137" s="24" t="s">
        <v>145</v>
      </c>
      <c r="C137" s="23" t="s">
        <v>9</v>
      </c>
      <c r="D137" s="27">
        <f>+'VOLKSWAGEN AMAROK MOD 2015'!I140</f>
        <v>2002960</v>
      </c>
      <c r="E137" s="27">
        <f>+'NISSAN FRONTIER NP 300 - MOD'!I140</f>
        <v>1914759</v>
      </c>
      <c r="F137" s="27">
        <f>+'MICROBUS RENAULT MOD 2014'!I140</f>
        <v>2322276</v>
      </c>
      <c r="G137" s="27">
        <f>+'MITSUBISHI CANTER MOD 2003'!I140</f>
        <v>1517638</v>
      </c>
      <c r="H137" s="27">
        <f>+'TOYOTA LAND CRUISER'!I140</f>
        <v>2637160</v>
      </c>
    </row>
    <row r="138" spans="1:8" x14ac:dyDescent="0.25">
      <c r="A138" s="23">
        <v>136</v>
      </c>
      <c r="B138" s="24" t="s">
        <v>146</v>
      </c>
      <c r="C138" s="23" t="s">
        <v>9</v>
      </c>
      <c r="D138" s="27">
        <f>+'VOLKSWAGEN AMAROK MOD 2015'!I141</f>
        <v>989343</v>
      </c>
      <c r="E138" s="27">
        <f>+'NISSAN FRONTIER NP 300 - MOD'!I141</f>
        <v>829609</v>
      </c>
      <c r="F138" s="27">
        <f>+'MICROBUS RENAULT MOD 2014'!I141</f>
        <v>1056809</v>
      </c>
      <c r="G138" s="27">
        <f>+'MITSUBISHI CANTER MOD 2003'!I141</f>
        <v>806872</v>
      </c>
      <c r="H138" s="27">
        <f>+'TOYOTA LAND CRUISER'!I141</f>
        <v>959020</v>
      </c>
    </row>
    <row r="139" spans="1:8" x14ac:dyDescent="0.25">
      <c r="A139" s="23">
        <v>137</v>
      </c>
      <c r="B139" s="24" t="s">
        <v>147</v>
      </c>
      <c r="C139" s="23" t="s">
        <v>9</v>
      </c>
      <c r="D139" s="27">
        <f>+'VOLKSWAGEN AMAROK MOD 2015'!I142</f>
        <v>887256</v>
      </c>
      <c r="E139" s="27">
        <f>+'NISSAN FRONTIER NP 300 - MOD'!I142</f>
        <v>894833</v>
      </c>
      <c r="F139" s="27">
        <f>+'MICROBUS RENAULT MOD 2014'!I142</f>
        <v>1132318</v>
      </c>
      <c r="G139" s="27">
        <f>+'MITSUBISHI CANTER MOD 2003'!I142</f>
        <v>903984</v>
      </c>
      <c r="H139" s="27">
        <f>+'TOYOTA LAND CRUISER'!I142</f>
        <v>1139105</v>
      </c>
    </row>
    <row r="140" spans="1:8" x14ac:dyDescent="0.25">
      <c r="A140" s="23">
        <v>138</v>
      </c>
      <c r="B140" s="24" t="s">
        <v>148</v>
      </c>
      <c r="C140" s="23" t="s">
        <v>9</v>
      </c>
      <c r="D140" s="27">
        <f>+'VOLKSWAGEN AMAROK MOD 2015'!I143</f>
        <v>160553</v>
      </c>
      <c r="E140" s="27">
        <f>+'NISSAN FRONTIER NP 300 - MOD'!I143</f>
        <v>161957</v>
      </c>
      <c r="F140" s="27">
        <f>+'MICROBUS RENAULT MOD 2014'!I143</f>
        <v>190248</v>
      </c>
      <c r="G140" s="27" t="s">
        <v>19</v>
      </c>
      <c r="H140" s="27">
        <f>+'TOYOTA LAND CRUISER'!I143</f>
        <v>216061</v>
      </c>
    </row>
    <row r="141" spans="1:8" x14ac:dyDescent="0.25">
      <c r="A141" s="23">
        <v>139</v>
      </c>
      <c r="B141" s="24" t="s">
        <v>149</v>
      </c>
      <c r="C141" s="23" t="s">
        <v>9</v>
      </c>
      <c r="D141" s="27">
        <f>+'VOLKSWAGEN AMAROK MOD 2015'!I144</f>
        <v>225317</v>
      </c>
      <c r="E141" s="27">
        <f>+'NISSAN FRONTIER NP 300 - MOD'!I144</f>
        <v>226651</v>
      </c>
      <c r="F141" s="27">
        <f>+'MICROBUS RENAULT MOD 2014'!I144</f>
        <v>292744</v>
      </c>
      <c r="G141" s="27">
        <f>+'MITSUBISHI CANTER MOD 2003'!I144</f>
        <v>215855</v>
      </c>
      <c r="H141" s="27">
        <f>+'TOYOTA LAND CRUISER'!I144</f>
        <v>302880</v>
      </c>
    </row>
    <row r="142" spans="1:8" x14ac:dyDescent="0.25">
      <c r="A142" s="23">
        <v>140</v>
      </c>
      <c r="B142" s="24" t="s">
        <v>150</v>
      </c>
      <c r="C142" s="23" t="s">
        <v>9</v>
      </c>
      <c r="D142" s="27">
        <f>+'VOLKSWAGEN AMAROK MOD 2015'!I145</f>
        <v>344919</v>
      </c>
      <c r="E142" s="27">
        <f>+'NISSAN FRONTIER NP 300 - MOD'!I145</f>
        <v>404421</v>
      </c>
      <c r="F142" s="27">
        <f>+'MICROBUS RENAULT MOD 2014'!I145</f>
        <v>506562</v>
      </c>
      <c r="G142" s="27">
        <f>+'MITSUBISHI CANTER MOD 2003'!I145</f>
        <v>342826</v>
      </c>
      <c r="H142" s="27">
        <f>+'TOYOTA LAND CRUISER'!I145</f>
        <v>458557</v>
      </c>
    </row>
    <row r="143" spans="1:8" x14ac:dyDescent="0.25">
      <c r="A143" s="23">
        <v>141</v>
      </c>
      <c r="B143" s="24" t="s">
        <v>151</v>
      </c>
      <c r="C143" s="23" t="s">
        <v>26</v>
      </c>
      <c r="D143" s="27">
        <f>+'VOLKSWAGEN AMAROK MOD 2015'!I146</f>
        <v>538164</v>
      </c>
      <c r="E143" s="27">
        <f>+'NISSAN FRONTIER NP 300 - MOD'!I146</f>
        <v>541358</v>
      </c>
      <c r="F143" s="27">
        <f>+'MICROBUS RENAULT MOD 2014'!I146</f>
        <v>696194</v>
      </c>
      <c r="G143" s="27">
        <f>+'MITSUBISHI CANTER MOD 2003'!I146</f>
        <v>0</v>
      </c>
      <c r="H143" s="27">
        <f>+'TOYOTA LAND CRUISER'!I146</f>
        <v>729309</v>
      </c>
    </row>
    <row r="144" spans="1:8" x14ac:dyDescent="0.25">
      <c r="A144" s="23">
        <v>142</v>
      </c>
      <c r="B144" s="24" t="s">
        <v>152</v>
      </c>
      <c r="C144" s="23" t="s">
        <v>26</v>
      </c>
      <c r="D144" s="27">
        <f>+'VOLKSWAGEN AMAROK MOD 2015'!I147</f>
        <v>519717</v>
      </c>
      <c r="E144" s="27">
        <f>+'NISSAN FRONTIER NP 300 - MOD'!I147</f>
        <v>522786</v>
      </c>
      <c r="F144" s="27">
        <f>+'MICROBUS RENAULT MOD 2014'!I147</f>
        <v>656575</v>
      </c>
      <c r="G144" s="27">
        <f>+'MITSUBISHI CANTER MOD 2003'!I147</f>
        <v>0</v>
      </c>
      <c r="H144" s="27">
        <f>+'TOYOTA LAND CRUISER'!I147</f>
        <v>731779</v>
      </c>
    </row>
    <row r="145" spans="1:8" x14ac:dyDescent="0.25">
      <c r="A145" s="23">
        <v>143</v>
      </c>
      <c r="B145" s="24" t="s">
        <v>153</v>
      </c>
      <c r="C145" s="23" t="s">
        <v>9</v>
      </c>
      <c r="D145" s="27">
        <f>+'VOLKSWAGEN AMAROK MOD 2015'!I148</f>
        <v>2601907</v>
      </c>
      <c r="E145" s="27">
        <f>+'NISSAN FRONTIER NP 300 - MOD'!I148</f>
        <v>2558711</v>
      </c>
      <c r="F145" s="27">
        <f>+'MICROBUS RENAULT MOD 2014'!I148</f>
        <v>2985686</v>
      </c>
      <c r="G145" s="27">
        <f>+'MITSUBISHI CANTER MOD 2003'!I148</f>
        <v>1284666</v>
      </c>
      <c r="H145" s="27">
        <f>+'TOYOTA LAND CRUISER'!I148</f>
        <v>2836296</v>
      </c>
    </row>
    <row r="146" spans="1:8" x14ac:dyDescent="0.25">
      <c r="A146" s="23">
        <v>144</v>
      </c>
      <c r="B146" s="24" t="s">
        <v>154</v>
      </c>
      <c r="C146" s="23" t="s">
        <v>9</v>
      </c>
      <c r="D146" s="27">
        <f>+'VOLKSWAGEN AMAROK MOD 2015'!I149</f>
        <v>5185683</v>
      </c>
      <c r="E146" s="27">
        <f>+'NISSAN FRONTIER NP 300 - MOD'!I149</f>
        <v>5158187</v>
      </c>
      <c r="F146" s="27" t="s">
        <v>19</v>
      </c>
      <c r="G146" s="27">
        <f>+'MITSUBISHI CANTER MOD 2003'!I149</f>
        <v>3608530</v>
      </c>
      <c r="H146" s="27">
        <f>+'TOYOTA LAND CRUISER'!I149</f>
        <v>7190954</v>
      </c>
    </row>
    <row r="147" spans="1:8" x14ac:dyDescent="0.25">
      <c r="A147" s="23">
        <v>145</v>
      </c>
      <c r="B147" s="24" t="s">
        <v>155</v>
      </c>
      <c r="C147" s="23" t="s">
        <v>9</v>
      </c>
      <c r="D147" s="27">
        <f>+'VOLKSWAGEN AMAROK MOD 2015'!I150</f>
        <v>488556</v>
      </c>
      <c r="E147" s="27">
        <f>+'NISSAN FRONTIER NP 300 - MOD'!I150</f>
        <v>494552</v>
      </c>
      <c r="F147" s="27">
        <f>+'MICROBUS RENAULT MOD 2014'!I150</f>
        <v>577890</v>
      </c>
      <c r="G147" s="27">
        <f>+'MITSUBISHI CANTER MOD 2003'!I150</f>
        <v>490306</v>
      </c>
      <c r="H147" s="27">
        <f>+'TOYOTA LAND CRUISER'!I150</f>
        <v>560218</v>
      </c>
    </row>
    <row r="148" spans="1:8" x14ac:dyDescent="0.25">
      <c r="A148" s="23">
        <v>146</v>
      </c>
      <c r="B148" s="24" t="s">
        <v>156</v>
      </c>
      <c r="C148" s="23" t="s">
        <v>9</v>
      </c>
      <c r="D148" s="27">
        <f>+'VOLKSWAGEN AMAROK MOD 2015'!I151</f>
        <v>136581</v>
      </c>
      <c r="E148" s="27">
        <f>+'NISSAN FRONTIER NP 300 - MOD'!I151</f>
        <v>130090</v>
      </c>
      <c r="F148" s="27">
        <f>+'MICROBUS RENAULT MOD 2014'!I151</f>
        <v>156488</v>
      </c>
      <c r="G148" s="27">
        <f>+'MITSUBISHI CANTER MOD 2003'!I151</f>
        <v>127961</v>
      </c>
      <c r="H148" s="27">
        <f>+'TOYOTA LAND CRUISER'!I151</f>
        <v>159818</v>
      </c>
    </row>
    <row r="149" spans="1:8" x14ac:dyDescent="0.25">
      <c r="A149" s="23">
        <v>147</v>
      </c>
      <c r="B149" s="24" t="s">
        <v>157</v>
      </c>
      <c r="C149" s="23" t="s">
        <v>9</v>
      </c>
      <c r="D149" s="27">
        <f>+'VOLKSWAGEN AMAROK MOD 2015'!I152</f>
        <v>149816</v>
      </c>
      <c r="E149" s="27">
        <f>+'NISSAN FRONTIER NP 300 - MOD'!I152</f>
        <v>149981</v>
      </c>
      <c r="F149" s="27">
        <f>+'MICROBUS RENAULT MOD 2014'!I152</f>
        <v>182259</v>
      </c>
      <c r="G149" s="27">
        <f>+'MITSUBISHI CANTER MOD 2003'!I152</f>
        <v>147259</v>
      </c>
      <c r="H149" s="27">
        <f>+'TOYOTA LAND CRUISER'!I152</f>
        <v>183020</v>
      </c>
    </row>
    <row r="150" spans="1:8" x14ac:dyDescent="0.25">
      <c r="A150" s="23">
        <v>148</v>
      </c>
      <c r="B150" s="24" t="s">
        <v>158</v>
      </c>
      <c r="C150" s="23" t="s">
        <v>9</v>
      </c>
      <c r="D150" s="27">
        <f>+'VOLKSWAGEN AMAROK MOD 2015'!I153</f>
        <v>327494</v>
      </c>
      <c r="E150" s="27">
        <f>+'NISSAN FRONTIER NP 300 - MOD'!I153</f>
        <v>238778</v>
      </c>
      <c r="F150" s="27">
        <f>+'MICROBUS RENAULT MOD 2014'!I153</f>
        <v>364859</v>
      </c>
      <c r="G150" s="27">
        <f>+'MITSUBISHI CANTER MOD 2003'!I153</f>
        <v>269626</v>
      </c>
      <c r="H150" s="27">
        <f>+'TOYOTA LAND CRUISER'!I153</f>
        <v>261878</v>
      </c>
    </row>
    <row r="151" spans="1:8" x14ac:dyDescent="0.25">
      <c r="A151" s="23">
        <v>149</v>
      </c>
      <c r="B151" s="24" t="s">
        <v>159</v>
      </c>
      <c r="C151" s="23" t="s">
        <v>9</v>
      </c>
      <c r="D151" s="27" t="s">
        <v>19</v>
      </c>
      <c r="E151" s="27">
        <f>+'NISSAN FRONTIER NP 300 - MOD'!I154</f>
        <v>191414</v>
      </c>
      <c r="F151" s="27" t="s">
        <v>19</v>
      </c>
      <c r="G151" s="27" t="s">
        <v>19</v>
      </c>
      <c r="H151" s="27" t="s">
        <v>19</v>
      </c>
    </row>
    <row r="152" spans="1:8" x14ac:dyDescent="0.25">
      <c r="A152" s="23">
        <v>150</v>
      </c>
      <c r="B152" s="24" t="s">
        <v>160</v>
      </c>
      <c r="C152" s="23" t="s">
        <v>9</v>
      </c>
      <c r="D152" s="27" t="s">
        <v>19</v>
      </c>
      <c r="E152" s="27">
        <f>+'NISSAN FRONTIER NP 300 - MOD'!I155</f>
        <v>215516</v>
      </c>
      <c r="F152" s="27" t="s">
        <v>19</v>
      </c>
      <c r="G152" s="27" t="s">
        <v>19</v>
      </c>
      <c r="H152" s="27" t="s">
        <v>19</v>
      </c>
    </row>
    <row r="153" spans="1:8" x14ac:dyDescent="0.25">
      <c r="A153" s="23">
        <v>151</v>
      </c>
      <c r="B153" s="24" t="s">
        <v>161</v>
      </c>
      <c r="C153" s="23" t="s">
        <v>9</v>
      </c>
      <c r="D153" s="27">
        <f>+'VOLKSWAGEN AMAROK MOD 2015'!I156</f>
        <v>110879</v>
      </c>
      <c r="E153" s="27">
        <f>+'NISSAN FRONTIER NP 300 - MOD'!I156</f>
        <v>112861</v>
      </c>
      <c r="F153" s="27">
        <f>+'MICROBUS RENAULT MOD 2014'!I156</f>
        <v>142552</v>
      </c>
      <c r="G153" s="27" t="s">
        <v>19</v>
      </c>
      <c r="H153" s="27">
        <f>+'TOYOTA LAND CRUISER'!I156</f>
        <v>155058</v>
      </c>
    </row>
    <row r="154" spans="1:8" x14ac:dyDescent="0.25">
      <c r="A154" s="23">
        <v>152</v>
      </c>
      <c r="B154" s="24" t="s">
        <v>162</v>
      </c>
      <c r="C154" s="23" t="s">
        <v>26</v>
      </c>
      <c r="D154" s="27">
        <f>+'VOLKSWAGEN AMAROK MOD 2015'!I157</f>
        <v>288369</v>
      </c>
      <c r="E154" s="27">
        <f>+'NISSAN FRONTIER NP 300 - MOD'!I157</f>
        <v>293393</v>
      </c>
      <c r="F154" s="27">
        <f>+'MICROBUS RENAULT MOD 2014'!I157</f>
        <v>362658</v>
      </c>
      <c r="G154" s="27">
        <f>+'MITSUBISHI CANTER MOD 2003'!I157</f>
        <v>307695</v>
      </c>
      <c r="H154" s="27">
        <f>+'TOYOTA LAND CRUISER'!I157</f>
        <v>442098</v>
      </c>
    </row>
    <row r="155" spans="1:8" x14ac:dyDescent="0.25">
      <c r="A155" s="23">
        <v>153</v>
      </c>
      <c r="B155" s="24" t="s">
        <v>163</v>
      </c>
      <c r="C155" s="23" t="s">
        <v>26</v>
      </c>
      <c r="D155" s="27">
        <f>+'VOLKSWAGEN AMAROK MOD 2015'!I158</f>
        <v>283633</v>
      </c>
      <c r="E155" s="27">
        <f>+'NISSAN FRONTIER NP 300 - MOD'!I158</f>
        <v>288568</v>
      </c>
      <c r="F155" s="27">
        <f>+'MICROBUS RENAULT MOD 2014'!I158</f>
        <v>358038</v>
      </c>
      <c r="G155" s="27">
        <f>+'MITSUBISHI CANTER MOD 2003'!I158</f>
        <v>302334</v>
      </c>
      <c r="H155" s="27">
        <f>+'TOYOTA LAND CRUISER'!I158</f>
        <v>441953</v>
      </c>
    </row>
    <row r="156" spans="1:8" x14ac:dyDescent="0.25">
      <c r="A156" s="23">
        <v>154</v>
      </c>
      <c r="B156" s="24" t="s">
        <v>164</v>
      </c>
      <c r="C156" s="23" t="s">
        <v>26</v>
      </c>
      <c r="D156" s="27">
        <f>+'VOLKSWAGEN AMAROK MOD 2015'!I159</f>
        <v>454756</v>
      </c>
      <c r="E156" s="27">
        <f>+'NISSAN FRONTIER NP 300 - MOD'!I159</f>
        <v>462590</v>
      </c>
      <c r="F156" s="27">
        <f>+'MICROBUS RENAULT MOD 2014'!I159</f>
        <v>542803</v>
      </c>
      <c r="G156" s="27">
        <f>+'MITSUBISHI CANTER MOD 2003'!I159</f>
        <v>415067</v>
      </c>
      <c r="H156" s="27">
        <f>+'TOYOTA LAND CRUISER'!I159</f>
        <v>544093</v>
      </c>
    </row>
    <row r="157" spans="1:8" x14ac:dyDescent="0.25">
      <c r="A157" s="23">
        <v>155</v>
      </c>
      <c r="B157" s="24" t="s">
        <v>165</v>
      </c>
      <c r="C157" s="23" t="s">
        <v>26</v>
      </c>
      <c r="D157" s="27">
        <f>+'VOLKSWAGEN AMAROK MOD 2015'!I160</f>
        <v>305807</v>
      </c>
      <c r="E157" s="27">
        <f>+'NISSAN FRONTIER NP 300 - MOD'!I160</f>
        <v>311101</v>
      </c>
      <c r="F157" s="27">
        <f>+'MICROBUS RENAULT MOD 2014'!I160</f>
        <v>377096</v>
      </c>
      <c r="G157" s="27">
        <f>+'MITSUBISHI CANTER MOD 2003'!I160</f>
        <v>313792</v>
      </c>
      <c r="H157" s="27">
        <f>+'TOYOTA LAND CRUISER'!I160</f>
        <v>424977</v>
      </c>
    </row>
    <row r="158" spans="1:8" x14ac:dyDescent="0.25">
      <c r="A158" s="23">
        <v>156</v>
      </c>
      <c r="B158" s="24" t="s">
        <v>166</v>
      </c>
      <c r="C158" s="23" t="s">
        <v>9</v>
      </c>
      <c r="D158" s="27">
        <f>+'VOLKSWAGEN AMAROK MOD 2015'!I161</f>
        <v>231599</v>
      </c>
      <c r="E158" s="27">
        <f>+'NISSAN FRONTIER NP 300 - MOD'!I161</f>
        <v>235598</v>
      </c>
      <c r="F158" s="27">
        <f>+'MICROBUS RENAULT MOD 2014'!I161</f>
        <v>277566</v>
      </c>
      <c r="G158" s="27">
        <f>+'MITSUBISHI CANTER MOD 2003'!I161</f>
        <v>236006</v>
      </c>
      <c r="H158" s="27">
        <f>+'TOYOTA LAND CRUISER'!I161</f>
        <v>346893</v>
      </c>
    </row>
    <row r="159" spans="1:8" x14ac:dyDescent="0.25">
      <c r="A159" s="23">
        <v>157</v>
      </c>
      <c r="B159" s="24" t="s">
        <v>167</v>
      </c>
      <c r="C159" s="23" t="s">
        <v>9</v>
      </c>
      <c r="D159" s="27">
        <f>+'VOLKSWAGEN AMAROK MOD 2015'!I162</f>
        <v>276068</v>
      </c>
      <c r="E159" s="27">
        <f>+'NISSAN FRONTIER NP 300 - MOD'!I162</f>
        <v>280873</v>
      </c>
      <c r="F159" s="27">
        <f>+'MICROBUS RENAULT MOD 2014'!I162</f>
        <v>327988</v>
      </c>
      <c r="G159" s="27">
        <f>+'MITSUBISHI CANTER MOD 2003'!I162</f>
        <v>279049</v>
      </c>
      <c r="H159" s="27">
        <f>+'TOYOTA LAND CRUISER'!I162</f>
        <v>389356</v>
      </c>
    </row>
    <row r="160" spans="1:8" x14ac:dyDescent="0.25">
      <c r="A160" s="23">
        <v>158</v>
      </c>
      <c r="B160" s="24" t="s">
        <v>168</v>
      </c>
      <c r="C160" s="23" t="s">
        <v>9</v>
      </c>
      <c r="D160" s="27">
        <f>+'VOLKSWAGEN AMAROK MOD 2015'!I163</f>
        <v>237064</v>
      </c>
      <c r="E160" s="27">
        <f>+'NISSAN FRONTIER NP 300 - MOD'!I163</f>
        <v>241172</v>
      </c>
      <c r="F160" s="27">
        <f>+'MICROBUS RENAULT MOD 2014'!I163</f>
        <v>282706</v>
      </c>
      <c r="G160" s="27">
        <f>+'MITSUBISHI CANTER MOD 2003'!I163</f>
        <v>241253</v>
      </c>
      <c r="H160" s="27">
        <f>+'TOYOTA LAND CRUISER'!I163</f>
        <v>359082</v>
      </c>
    </row>
    <row r="161" spans="1:8" x14ac:dyDescent="0.25">
      <c r="A161" s="23">
        <v>159</v>
      </c>
      <c r="B161" s="24" t="s">
        <v>169</v>
      </c>
      <c r="C161" s="23" t="s">
        <v>9</v>
      </c>
      <c r="D161" s="27">
        <f>+'VOLKSWAGEN AMAROK MOD 2015'!I164</f>
        <v>298279</v>
      </c>
      <c r="E161" s="27">
        <f>+'NISSAN FRONTIER NP 300 - MOD'!I164</f>
        <v>303419</v>
      </c>
      <c r="F161" s="27">
        <f>+'MICROBUS RENAULT MOD 2014'!I164</f>
        <v>357318</v>
      </c>
      <c r="G161" s="27">
        <f>+'MITSUBISHI CANTER MOD 2003'!I164</f>
        <v>301312</v>
      </c>
      <c r="H161" s="27">
        <f>+'TOYOTA LAND CRUISER'!I164</f>
        <v>383918</v>
      </c>
    </row>
    <row r="162" spans="1:8" x14ac:dyDescent="0.25">
      <c r="A162" s="23">
        <v>160</v>
      </c>
      <c r="B162" s="24" t="s">
        <v>170</v>
      </c>
      <c r="C162" s="23" t="s">
        <v>9</v>
      </c>
      <c r="D162" s="27">
        <f>+'VOLKSWAGEN AMAROK MOD 2015'!I165</f>
        <v>214796</v>
      </c>
      <c r="E162" s="27">
        <f>+'NISSAN FRONTIER NP 300 - MOD'!I165</f>
        <v>207146</v>
      </c>
      <c r="F162" s="27">
        <f>+'MICROBUS RENAULT MOD 2014'!I165</f>
        <v>252622</v>
      </c>
      <c r="G162" s="27">
        <f>+'MITSUBISHI CANTER MOD 2003'!I165</f>
        <v>206261</v>
      </c>
      <c r="H162" s="27">
        <f>+'TOYOTA LAND CRUISER'!I165</f>
        <v>278019</v>
      </c>
    </row>
    <row r="163" spans="1:8" x14ac:dyDescent="0.25">
      <c r="A163" s="23">
        <v>161</v>
      </c>
      <c r="B163" s="24" t="s">
        <v>171</v>
      </c>
      <c r="C163" s="23" t="s">
        <v>9</v>
      </c>
      <c r="D163" s="27">
        <f>+'VOLKSWAGEN AMAROK MOD 2015'!I166</f>
        <v>177096</v>
      </c>
      <c r="E163" s="27">
        <f>+'NISSAN FRONTIER NP 300 - MOD'!I166</f>
        <v>179359</v>
      </c>
      <c r="F163" s="27">
        <f>+'MICROBUS RENAULT MOD 2014'!I166</f>
        <v>208670</v>
      </c>
      <c r="G163" s="27">
        <f>+'MITSUBISHI CANTER MOD 2003'!I166</f>
        <v>165764</v>
      </c>
      <c r="H163" s="27">
        <f>+'TOYOTA LAND CRUISER'!I166</f>
        <v>231232</v>
      </c>
    </row>
    <row r="164" spans="1:8" x14ac:dyDescent="0.25">
      <c r="A164" s="23">
        <v>162</v>
      </c>
      <c r="B164" s="24" t="s">
        <v>172</v>
      </c>
      <c r="C164" s="23" t="s">
        <v>9</v>
      </c>
      <c r="D164" s="27">
        <f>+'VOLKSWAGEN AMAROK MOD 2015'!I167</f>
        <v>358411</v>
      </c>
      <c r="E164" s="27">
        <f>+'NISSAN FRONTIER NP 300 - MOD'!I167</f>
        <v>371024</v>
      </c>
      <c r="F164" s="27">
        <f>+'MICROBUS RENAULT MOD 2014'!I167</f>
        <v>443120</v>
      </c>
      <c r="G164" s="27">
        <f>+'MITSUBISHI CANTER MOD 2003'!I167</f>
        <v>340358</v>
      </c>
      <c r="H164" s="27">
        <f>+'TOYOTA LAND CRUISER'!I167</f>
        <v>465186</v>
      </c>
    </row>
    <row r="165" spans="1:8" x14ac:dyDescent="0.25">
      <c r="A165" s="23">
        <v>163</v>
      </c>
      <c r="B165" s="24" t="s">
        <v>173</v>
      </c>
      <c r="C165" s="23" t="s">
        <v>9</v>
      </c>
      <c r="D165" s="27">
        <f>+'VOLKSWAGEN AMAROK MOD 2015'!I168</f>
        <v>332637</v>
      </c>
      <c r="E165" s="27">
        <f>+'NISSAN FRONTIER NP 300 - MOD'!I168</f>
        <v>343773</v>
      </c>
      <c r="F165" s="27">
        <f>+'MICROBUS RENAULT MOD 2014'!I168</f>
        <v>411156</v>
      </c>
      <c r="G165" s="27">
        <f>+'MITSUBISHI CANTER MOD 2003'!I168</f>
        <v>305386</v>
      </c>
      <c r="H165" s="27">
        <f>+'TOYOTA LAND CRUISER'!I168</f>
        <v>459082</v>
      </c>
    </row>
    <row r="166" spans="1:8" x14ac:dyDescent="0.25">
      <c r="A166" s="23">
        <v>164</v>
      </c>
      <c r="B166" s="24" t="s">
        <v>174</v>
      </c>
      <c r="C166" s="23" t="s">
        <v>9</v>
      </c>
      <c r="D166" s="27">
        <f>+'VOLKSWAGEN AMAROK MOD 2015'!I169</f>
        <v>196194</v>
      </c>
      <c r="E166" s="27">
        <f>+'NISSAN FRONTIER NP 300 - MOD'!I169</f>
        <v>198562</v>
      </c>
      <c r="F166" s="27">
        <f>+'MICROBUS RENAULT MOD 2014'!I169</f>
        <v>236274</v>
      </c>
      <c r="G166" s="27">
        <f>+'MITSUBISHI CANTER MOD 2003'!I169</f>
        <v>200506</v>
      </c>
      <c r="H166" s="27">
        <f>+'TOYOTA LAND CRUISER'!I169</f>
        <v>247089</v>
      </c>
    </row>
    <row r="167" spans="1:8" x14ac:dyDescent="0.25">
      <c r="A167" s="23">
        <v>165</v>
      </c>
      <c r="B167" s="24" t="s">
        <v>175</v>
      </c>
      <c r="C167" s="23" t="s">
        <v>9</v>
      </c>
      <c r="D167" s="27">
        <f>+'VOLKSWAGEN AMAROK MOD 2015'!I170</f>
        <v>2005200</v>
      </c>
      <c r="E167" s="27">
        <f>+'NISSAN FRONTIER NP 300 - MOD'!I170</f>
        <v>2026800</v>
      </c>
      <c r="F167" s="27">
        <f>+'MICROBUS RENAULT MOD 2014'!I170</f>
        <v>2364449</v>
      </c>
      <c r="G167" s="27">
        <f>+'MITSUBISHI CANTER MOD 2003'!I170</f>
        <v>2006100</v>
      </c>
      <c r="H167" s="27">
        <f>+'TOYOTA LAND CRUISER'!I170</f>
        <v>2028600</v>
      </c>
    </row>
    <row r="168" spans="1:8" x14ac:dyDescent="0.25">
      <c r="A168" s="23">
        <v>166</v>
      </c>
      <c r="B168" s="24" t="s">
        <v>176</v>
      </c>
      <c r="C168" s="23" t="s">
        <v>137</v>
      </c>
      <c r="D168" s="27">
        <f>+'VOLKSWAGEN AMAROK MOD 2015'!I171</f>
        <v>95441</v>
      </c>
      <c r="E168" s="27">
        <f>+'NISSAN FRONTIER NP 300 - MOD'!I171</f>
        <v>96576</v>
      </c>
      <c r="F168" s="27">
        <f>+'MICROBUS RENAULT MOD 2014'!I171</f>
        <v>112457</v>
      </c>
      <c r="G168" s="27">
        <f>+'MITSUBISHI CANTER MOD 2003'!I171</f>
        <v>95431</v>
      </c>
      <c r="H168" s="27">
        <f>+'TOYOTA LAND CRUISER'!I171</f>
        <v>96501</v>
      </c>
    </row>
    <row r="169" spans="1:8" x14ac:dyDescent="0.25">
      <c r="A169" s="23">
        <v>167</v>
      </c>
      <c r="B169" s="24" t="s">
        <v>177</v>
      </c>
      <c r="C169" s="23" t="s">
        <v>9</v>
      </c>
      <c r="D169" s="27">
        <f>+'VOLKSWAGEN AMAROK MOD 2015'!I172</f>
        <v>121002</v>
      </c>
      <c r="E169" s="27">
        <f>+'NISSAN FRONTIER NP 300 - MOD'!I172</f>
        <v>122418</v>
      </c>
      <c r="F169" s="27">
        <f>+'MICROBUS RENAULT MOD 2014'!I172</f>
        <v>143982</v>
      </c>
      <c r="G169" s="27">
        <f>+'MITSUBISHI CANTER MOD 2003'!I172</f>
        <v>122179</v>
      </c>
      <c r="H169" s="27">
        <f>+'TOYOTA LAND CRUISER'!I172</f>
        <v>156892</v>
      </c>
    </row>
    <row r="170" spans="1:8" x14ac:dyDescent="0.25">
      <c r="A170" s="23">
        <v>168</v>
      </c>
      <c r="B170" s="24" t="s">
        <v>178</v>
      </c>
      <c r="C170" s="23" t="s">
        <v>9</v>
      </c>
      <c r="D170" s="27">
        <f>+'VOLKSWAGEN AMAROK MOD 2015'!I173</f>
        <v>572551</v>
      </c>
      <c r="E170" s="27">
        <f>+'NISSAN FRONTIER NP 300 - MOD'!I173</f>
        <v>579510</v>
      </c>
      <c r="F170" s="27">
        <f>+'MICROBUS RENAULT MOD 2014'!I173</f>
        <v>610004</v>
      </c>
      <c r="G170" s="27">
        <f>+'MITSUBISHI CANTER MOD 2003'!I173</f>
        <v>515091</v>
      </c>
      <c r="H170" s="27">
        <f>+'TOYOTA LAND CRUISER'!I173</f>
        <v>754961</v>
      </c>
    </row>
    <row r="171" spans="1:8" x14ac:dyDescent="0.25">
      <c r="A171" s="23">
        <v>169</v>
      </c>
      <c r="B171" s="24" t="s">
        <v>179</v>
      </c>
      <c r="C171" s="23" t="s">
        <v>9</v>
      </c>
      <c r="D171" s="27">
        <f>+'VOLKSWAGEN AMAROK MOD 2015'!I174</f>
        <v>518447</v>
      </c>
      <c r="E171" s="27">
        <f>+'NISSAN FRONTIER NP 300 - MOD'!I174</f>
        <v>516195</v>
      </c>
      <c r="F171" s="27">
        <f>+'MICROBUS RENAULT MOD 2014'!I174</f>
        <v>577812</v>
      </c>
      <c r="G171" s="27" t="s">
        <v>19</v>
      </c>
      <c r="H171" s="27">
        <f>+'TOYOTA LAND CRUISER'!I174</f>
        <v>673018</v>
      </c>
    </row>
    <row r="172" spans="1:8" x14ac:dyDescent="0.25">
      <c r="A172" s="23">
        <v>170</v>
      </c>
      <c r="B172" s="24" t="s">
        <v>180</v>
      </c>
      <c r="C172" s="23" t="s">
        <v>26</v>
      </c>
      <c r="D172" s="27">
        <f>+'VOLKSWAGEN AMAROK MOD 2015'!I175</f>
        <v>443845</v>
      </c>
      <c r="E172" s="27">
        <f>+'NISSAN FRONTIER NP 300 - MOD'!I175</f>
        <v>449197</v>
      </c>
      <c r="F172" s="27">
        <f>+'MICROBUS RENAULT MOD 2014'!I175</f>
        <v>522915</v>
      </c>
      <c r="G172" s="27" t="s">
        <v>19</v>
      </c>
      <c r="H172" s="27">
        <f>+'TOYOTA LAND CRUISER'!I175</f>
        <v>576633</v>
      </c>
    </row>
    <row r="173" spans="1:8" x14ac:dyDescent="0.25">
      <c r="A173" s="23">
        <v>171</v>
      </c>
      <c r="B173" s="24" t="s">
        <v>181</v>
      </c>
      <c r="C173" s="23" t="s">
        <v>26</v>
      </c>
      <c r="D173" s="27">
        <f>+'VOLKSWAGEN AMAROK MOD 2015'!I176</f>
        <v>409156</v>
      </c>
      <c r="E173" s="27">
        <f>+'NISSAN FRONTIER NP 300 - MOD'!I176</f>
        <v>414060</v>
      </c>
      <c r="F173" s="27">
        <f>+'MICROBUS RENAULT MOD 2014'!I176</f>
        <v>478122</v>
      </c>
      <c r="G173" s="27">
        <f>+'MITSUBISHI CANTER MOD 2003'!I176</f>
        <v>375918</v>
      </c>
      <c r="H173" s="27">
        <f>+'TOYOTA LAND CRUISER'!I176</f>
        <v>516093</v>
      </c>
    </row>
    <row r="174" spans="1:8" x14ac:dyDescent="0.25">
      <c r="A174" s="23">
        <v>172</v>
      </c>
      <c r="B174" s="24" t="s">
        <v>182</v>
      </c>
      <c r="C174" s="23" t="s">
        <v>9</v>
      </c>
      <c r="D174" s="27">
        <f>+'VOLKSWAGEN AMAROK MOD 2015'!I177</f>
        <v>497345</v>
      </c>
      <c r="E174" s="27">
        <f>+'NISSAN FRONTIER NP 300 - MOD'!I177</f>
        <v>497879</v>
      </c>
      <c r="F174" s="27">
        <f>+'MICROBUS RENAULT MOD 2014'!I177</f>
        <v>585978</v>
      </c>
      <c r="G174" s="27">
        <f>+'MITSUBISHI CANTER MOD 2003'!I177</f>
        <v>428755</v>
      </c>
      <c r="H174" s="27">
        <f>+'TOYOTA LAND CRUISER'!I177</f>
        <v>570540</v>
      </c>
    </row>
    <row r="175" spans="1:8" x14ac:dyDescent="0.25">
      <c r="A175" s="23">
        <v>173</v>
      </c>
      <c r="B175" s="24" t="s">
        <v>183</v>
      </c>
      <c r="C175" s="23" t="s">
        <v>9</v>
      </c>
      <c r="D175" s="27">
        <f>+'VOLKSWAGEN AMAROK MOD 2015'!I178</f>
        <v>465404</v>
      </c>
      <c r="E175" s="27">
        <f>+'NISSAN FRONTIER NP 300 - MOD'!I178</f>
        <v>458124</v>
      </c>
      <c r="F175" s="27">
        <f>+'MICROBUS RENAULT MOD 2014'!I178</f>
        <v>566207</v>
      </c>
      <c r="G175" s="27">
        <f>+'MITSUBISHI CANTER MOD 2003'!I178</f>
        <v>420850</v>
      </c>
      <c r="H175" s="27">
        <f>+'TOYOTA LAND CRUISER'!I178</f>
        <v>573408</v>
      </c>
    </row>
    <row r="176" spans="1:8" x14ac:dyDescent="0.25">
      <c r="A176" s="23">
        <v>174</v>
      </c>
      <c r="B176" s="24" t="s">
        <v>184</v>
      </c>
      <c r="C176" s="23" t="s">
        <v>9</v>
      </c>
      <c r="D176" s="27">
        <f>+'VOLKSWAGEN AMAROK MOD 2015'!I179</f>
        <v>376020</v>
      </c>
      <c r="E176" s="27">
        <f>+'NISSAN FRONTIER NP 300 - MOD'!I179</f>
        <v>383554</v>
      </c>
      <c r="F176" s="27">
        <f>+'MICROBUS RENAULT MOD 2014'!I179</f>
        <v>460408</v>
      </c>
      <c r="G176" s="27">
        <f>+'MITSUBISHI CANTER MOD 2003'!I179</f>
        <v>385582</v>
      </c>
      <c r="H176" s="27">
        <f>+'TOYOTA LAND CRUISER'!I179</f>
        <v>478620</v>
      </c>
    </row>
    <row r="177" spans="1:8" x14ac:dyDescent="0.25">
      <c r="A177" s="23">
        <v>175</v>
      </c>
      <c r="B177" s="24" t="s">
        <v>185</v>
      </c>
      <c r="C177" s="23" t="s">
        <v>9</v>
      </c>
      <c r="D177" s="27">
        <f>+'VOLKSWAGEN AMAROK MOD 2015'!I180</f>
        <v>449554</v>
      </c>
      <c r="E177" s="27">
        <f>+'NISSAN FRONTIER NP 300 - MOD'!I180</f>
        <v>461944</v>
      </c>
      <c r="F177" s="27">
        <f>+'MICROBUS RENAULT MOD 2014'!I180</f>
        <v>537952</v>
      </c>
      <c r="G177" s="27" t="s">
        <v>19</v>
      </c>
      <c r="H177" s="27">
        <f>+'TOYOTA LAND CRUISER'!I180</f>
        <v>477853</v>
      </c>
    </row>
    <row r="178" spans="1:8" x14ac:dyDescent="0.25">
      <c r="A178" s="23">
        <v>176</v>
      </c>
      <c r="B178" s="24" t="s">
        <v>186</v>
      </c>
      <c r="C178" s="23" t="s">
        <v>9</v>
      </c>
      <c r="D178" s="27">
        <f>+'VOLKSWAGEN AMAROK MOD 2015'!I181</f>
        <v>618583</v>
      </c>
      <c r="E178" s="27">
        <f>+'NISSAN FRONTIER NP 300 - MOD'!I181</f>
        <v>595755</v>
      </c>
      <c r="F178" s="27">
        <f>+'MICROBUS RENAULT MOD 2014'!I181</f>
        <v>961290</v>
      </c>
      <c r="G178" s="27" t="s">
        <v>19</v>
      </c>
      <c r="H178" s="27">
        <f>+'TOYOTA LAND CRUISER'!I181</f>
        <v>868928</v>
      </c>
    </row>
    <row r="179" spans="1:8" x14ac:dyDescent="0.25">
      <c r="A179" s="23">
        <v>177</v>
      </c>
      <c r="B179" s="24" t="s">
        <v>187</v>
      </c>
      <c r="C179" s="23" t="s">
        <v>9</v>
      </c>
      <c r="D179" s="27">
        <f>+'VOLKSWAGEN AMAROK MOD 2015'!I182</f>
        <v>419915</v>
      </c>
      <c r="E179" s="27">
        <f>+'NISSAN FRONTIER NP 300 - MOD'!I182</f>
        <v>405538</v>
      </c>
      <c r="F179" s="27">
        <f>+'MICROBUS RENAULT MOD 2014'!I182</f>
        <v>501633</v>
      </c>
      <c r="G179" s="27" t="s">
        <v>19</v>
      </c>
      <c r="H179" s="27">
        <f>+'TOYOTA LAND CRUISER'!I182</f>
        <v>574987</v>
      </c>
    </row>
    <row r="180" spans="1:8" x14ac:dyDescent="0.25">
      <c r="A180" s="23">
        <v>178</v>
      </c>
      <c r="B180" s="24" t="s">
        <v>188</v>
      </c>
      <c r="C180" s="23" t="s">
        <v>9</v>
      </c>
      <c r="D180" s="27">
        <f>+'VOLKSWAGEN AMAROK MOD 2015'!I183</f>
        <v>419915</v>
      </c>
      <c r="E180" s="27">
        <f>+'NISSAN FRONTIER NP 300 - MOD'!I183</f>
        <v>405538</v>
      </c>
      <c r="F180" s="27">
        <f>+'MICROBUS RENAULT MOD 2014'!I183</f>
        <v>501633</v>
      </c>
      <c r="G180" s="27" t="s">
        <v>19</v>
      </c>
      <c r="H180" s="27">
        <f>+'TOYOTA LAND CRUISER'!I183</f>
        <v>574987</v>
      </c>
    </row>
    <row r="181" spans="1:8" x14ac:dyDescent="0.25">
      <c r="A181" s="23">
        <v>179</v>
      </c>
      <c r="B181" s="24" t="s">
        <v>189</v>
      </c>
      <c r="C181" s="23" t="s">
        <v>9</v>
      </c>
      <c r="D181" s="27">
        <f>+'VOLKSWAGEN AMAROK MOD 2015'!I184</f>
        <v>49583</v>
      </c>
      <c r="E181" s="27">
        <f>+'NISSAN FRONTIER NP 300 - MOD'!I184</f>
        <v>50579</v>
      </c>
      <c r="F181" s="27">
        <f>+'MICROBUS RENAULT MOD 2014'!I184</f>
        <v>58900</v>
      </c>
      <c r="G181" s="27">
        <f>+'MITSUBISHI CANTER MOD 2003'!I184</f>
        <v>49947</v>
      </c>
      <c r="H181" s="27">
        <f>+'TOYOTA LAND CRUISER'!I184</f>
        <v>50508</v>
      </c>
    </row>
    <row r="182" spans="1:8" x14ac:dyDescent="0.25">
      <c r="A182" s="23">
        <v>180</v>
      </c>
      <c r="B182" s="24" t="s">
        <v>190</v>
      </c>
      <c r="C182" s="23" t="s">
        <v>26</v>
      </c>
      <c r="D182" s="27">
        <f>+'VOLKSWAGEN AMAROK MOD 2015'!I185</f>
        <v>125892</v>
      </c>
      <c r="E182" s="27">
        <f>+'NISSAN FRONTIER NP 300 - MOD'!I185</f>
        <v>128436</v>
      </c>
      <c r="F182" s="27">
        <f>+'MICROBUS RENAULT MOD 2014'!I185</f>
        <v>149537</v>
      </c>
      <c r="G182" s="27">
        <f>+'MITSUBISHI CANTER MOD 2003'!I185</f>
        <v>128974</v>
      </c>
      <c r="H182" s="27">
        <f>+'TOYOTA LAND CRUISER'!I185</f>
        <v>154168</v>
      </c>
    </row>
    <row r="183" spans="1:8" x14ac:dyDescent="0.25">
      <c r="A183" s="23">
        <v>181</v>
      </c>
      <c r="B183" s="24" t="s">
        <v>191</v>
      </c>
      <c r="C183" s="23" t="s">
        <v>9</v>
      </c>
      <c r="D183" s="27">
        <f>+'VOLKSWAGEN AMAROK MOD 2015'!I186</f>
        <v>164521</v>
      </c>
      <c r="E183" s="27">
        <f>+'NISSAN FRONTIER NP 300 - MOD'!I186</f>
        <v>167894</v>
      </c>
      <c r="F183" s="27">
        <f>+'MICROBUS RENAULT MOD 2014'!I186</f>
        <v>195383</v>
      </c>
      <c r="G183" s="27">
        <f>+'MITSUBISHI CANTER MOD 2003'!I186</f>
        <v>153794</v>
      </c>
      <c r="H183" s="27">
        <f>+'TOYOTA LAND CRUISER'!I186</f>
        <v>262580</v>
      </c>
    </row>
    <row r="184" spans="1:8" x14ac:dyDescent="0.25">
      <c r="A184" s="23">
        <v>182</v>
      </c>
      <c r="B184" s="24" t="s">
        <v>192</v>
      </c>
      <c r="C184" s="23" t="s">
        <v>26</v>
      </c>
      <c r="D184" s="27">
        <f>+'VOLKSWAGEN AMAROK MOD 2015'!I187</f>
        <v>3343132</v>
      </c>
      <c r="E184" s="27">
        <f>+'NISSAN FRONTIER NP 300 - MOD'!I187</f>
        <v>3131097</v>
      </c>
      <c r="F184" s="27">
        <f>+'MICROBUS RENAULT MOD 2014'!I187</f>
        <v>3944889</v>
      </c>
      <c r="G184" s="27">
        <f>+'MITSUBISHI CANTER MOD 2003'!I187</f>
        <v>2275510</v>
      </c>
      <c r="H184" s="27">
        <f>+'TOYOTA LAND CRUISER'!I187</f>
        <v>4327190</v>
      </c>
    </row>
    <row r="185" spans="1:8" x14ac:dyDescent="0.25">
      <c r="A185" s="23">
        <v>183</v>
      </c>
      <c r="B185" s="24" t="s">
        <v>193</v>
      </c>
      <c r="C185" s="23" t="s">
        <v>26</v>
      </c>
      <c r="D185" s="27">
        <f>+'VOLKSWAGEN AMAROK MOD 2015'!I188</f>
        <v>1921250</v>
      </c>
      <c r="E185" s="27">
        <f>+'NISSAN FRONTIER NP 300 - MOD'!I188</f>
        <v>2034729</v>
      </c>
      <c r="F185" s="27">
        <f>+'MICROBUS RENAULT MOD 2014'!I188</f>
        <v>1974502</v>
      </c>
      <c r="G185" s="27" t="s">
        <v>19</v>
      </c>
      <c r="H185" s="27">
        <f>+'TOYOTA LAND CRUISER'!I188</f>
        <v>2399963</v>
      </c>
    </row>
    <row r="186" spans="1:8" x14ac:dyDescent="0.25">
      <c r="A186" s="23">
        <v>184</v>
      </c>
      <c r="B186" s="24" t="s">
        <v>194</v>
      </c>
      <c r="C186" s="23" t="s">
        <v>9</v>
      </c>
      <c r="D186" s="27">
        <f>+'VOLKSWAGEN AMAROK MOD 2015'!I189</f>
        <v>189949</v>
      </c>
      <c r="E186" s="27">
        <f>+'NISSAN FRONTIER NP 300 - MOD'!I189</f>
        <v>193804</v>
      </c>
      <c r="F186" s="27">
        <f>+'MICROBUS RENAULT MOD 2014'!I189</f>
        <v>227247</v>
      </c>
      <c r="G186" s="27">
        <f>+'MITSUBISHI CANTER MOD 2003'!I189</f>
        <v>181563</v>
      </c>
      <c r="H186" s="27">
        <f>+'TOYOTA LAND CRUISER'!I189</f>
        <v>263365</v>
      </c>
    </row>
    <row r="187" spans="1:8" x14ac:dyDescent="0.25">
      <c r="A187" s="23">
        <v>185</v>
      </c>
      <c r="B187" s="24" t="s">
        <v>195</v>
      </c>
      <c r="C187" s="23" t="s">
        <v>9</v>
      </c>
      <c r="D187" s="27">
        <f>+'VOLKSWAGEN AMAROK MOD 2015'!I190</f>
        <v>43086</v>
      </c>
      <c r="E187" s="27">
        <f>+'NISSAN FRONTIER NP 300 - MOD'!I190</f>
        <v>43880</v>
      </c>
      <c r="F187" s="27">
        <f>+'MICROBUS RENAULT MOD 2014'!I190</f>
        <v>51084</v>
      </c>
      <c r="G187" s="27">
        <f>+'MITSUBISHI CANTER MOD 2003'!I190</f>
        <v>40343</v>
      </c>
      <c r="H187" s="27">
        <f>+'TOYOTA LAND CRUISER'!I190</f>
        <v>64746</v>
      </c>
    </row>
    <row r="188" spans="1:8" x14ac:dyDescent="0.25">
      <c r="A188" s="23">
        <v>186</v>
      </c>
      <c r="B188" s="24" t="s">
        <v>196</v>
      </c>
      <c r="C188" s="23" t="s">
        <v>9</v>
      </c>
      <c r="D188" s="27">
        <f>+'VOLKSWAGEN AMAROK MOD 2015'!I191</f>
        <v>29810</v>
      </c>
      <c r="E188" s="27">
        <f>+'NISSAN FRONTIER NP 300 - MOD'!I191</f>
        <v>30402</v>
      </c>
      <c r="F188" s="27">
        <f>+'MICROBUS RENAULT MOD 2014'!I191</f>
        <v>35417</v>
      </c>
      <c r="G188" s="27">
        <f>+'MITSUBISHI CANTER MOD 2003'!I191</f>
        <v>30049</v>
      </c>
      <c r="H188" s="27">
        <f>+'TOYOTA LAND CRUISER'!I191</f>
        <v>38693</v>
      </c>
    </row>
    <row r="189" spans="1:8" x14ac:dyDescent="0.25">
      <c r="A189" s="23">
        <v>187</v>
      </c>
      <c r="B189" s="24" t="s">
        <v>197</v>
      </c>
      <c r="C189" s="23" t="s">
        <v>9</v>
      </c>
      <c r="D189" s="27">
        <f>+'VOLKSWAGEN AMAROK MOD 2015'!I192</f>
        <v>32177</v>
      </c>
      <c r="E189" s="27">
        <f>+'NISSAN FRONTIER NP 300 - MOD'!I192</f>
        <v>32821</v>
      </c>
      <c r="F189" s="27">
        <f>+'MICROBUS RENAULT MOD 2014'!I192</f>
        <v>38227</v>
      </c>
      <c r="G189" s="27">
        <f>+'MITSUBISHI CANTER MOD 2003'!I192</f>
        <v>32433</v>
      </c>
      <c r="H189" s="27">
        <f>+'TOYOTA LAND CRUISER'!I192</f>
        <v>47124</v>
      </c>
    </row>
    <row r="190" spans="1:8" x14ac:dyDescent="0.25">
      <c r="A190" s="23">
        <v>188</v>
      </c>
      <c r="B190" s="24" t="s">
        <v>198</v>
      </c>
      <c r="C190" s="23" t="s">
        <v>9</v>
      </c>
      <c r="D190" s="27">
        <f>+'VOLKSWAGEN AMAROK MOD 2015'!I193</f>
        <v>29346</v>
      </c>
      <c r="E190" s="27">
        <f>+'NISSAN FRONTIER NP 300 - MOD'!I193</f>
        <v>29932</v>
      </c>
      <c r="F190" s="27">
        <f>+'MICROBUS RENAULT MOD 2014'!I193</f>
        <v>34864</v>
      </c>
      <c r="G190" s="27">
        <f>+'MITSUBISHI CANTER MOD 2003'!I193</f>
        <v>29580</v>
      </c>
      <c r="H190" s="27">
        <f>+'TOYOTA LAND CRUISER'!I193</f>
        <v>41389</v>
      </c>
    </row>
    <row r="191" spans="1:8" x14ac:dyDescent="0.25">
      <c r="A191" s="23">
        <v>189</v>
      </c>
      <c r="B191" s="24" t="s">
        <v>199</v>
      </c>
      <c r="C191" s="23" t="s">
        <v>26</v>
      </c>
      <c r="D191" s="27">
        <f>+'VOLKSWAGEN AMAROK MOD 2015'!I194</f>
        <v>244895</v>
      </c>
      <c r="E191" s="27">
        <f>+'NISSAN FRONTIER NP 300 - MOD'!I194</f>
        <v>249879</v>
      </c>
      <c r="F191" s="27">
        <f>+'MICROBUS RENAULT MOD 2014'!I194</f>
        <v>278061</v>
      </c>
      <c r="G191" s="27">
        <f>+'MITSUBISHI CANTER MOD 2003'!I194</f>
        <v>192924</v>
      </c>
      <c r="H191" s="27">
        <f>+'TOYOTA LAND CRUISER'!I194</f>
        <v>410082</v>
      </c>
    </row>
    <row r="192" spans="1:8" x14ac:dyDescent="0.25">
      <c r="A192" s="23">
        <v>190</v>
      </c>
      <c r="B192" s="24" t="s">
        <v>200</v>
      </c>
      <c r="C192" s="23" t="s">
        <v>9</v>
      </c>
      <c r="D192" s="27">
        <f>+'VOLKSWAGEN AMAROK MOD 2015'!I195</f>
        <v>331817</v>
      </c>
      <c r="E192" s="27">
        <f>+'NISSAN FRONTIER NP 300 - MOD'!I195</f>
        <v>335180</v>
      </c>
      <c r="F192" s="27">
        <f>+'MICROBUS RENAULT MOD 2014'!I195</f>
        <v>386794</v>
      </c>
      <c r="G192" s="27">
        <f>+'MITSUBISHI CANTER MOD 2003'!I195</f>
        <v>225314</v>
      </c>
      <c r="H192" s="27">
        <f>+'TOYOTA LAND CRUISER'!I195</f>
        <v>516006</v>
      </c>
    </row>
    <row r="193" spans="1:8" x14ac:dyDescent="0.25">
      <c r="A193" s="23">
        <v>191</v>
      </c>
      <c r="B193" s="24" t="s">
        <v>201</v>
      </c>
      <c r="C193" s="23" t="s">
        <v>9</v>
      </c>
      <c r="D193" s="27">
        <f>+'VOLKSWAGEN AMAROK MOD 2015'!I196</f>
        <v>497250</v>
      </c>
      <c r="E193" s="27">
        <f>+'NISSAN FRONTIER NP 300 - MOD'!I196</f>
        <v>506700</v>
      </c>
      <c r="F193" s="27">
        <f>+'MICROBUS RENAULT MOD 2014'!I196</f>
        <v>591112</v>
      </c>
      <c r="G193" s="27">
        <f>+'MITSUBISHI CANTER MOD 2003'!I196</f>
        <v>501525</v>
      </c>
      <c r="H193" s="27">
        <f>+'TOYOTA LAND CRUISER'!I196</f>
        <v>653660</v>
      </c>
    </row>
    <row r="194" spans="1:8" x14ac:dyDescent="0.25">
      <c r="A194" s="23">
        <v>192</v>
      </c>
      <c r="B194" s="24" t="s">
        <v>202</v>
      </c>
      <c r="C194" s="23" t="s">
        <v>26</v>
      </c>
      <c r="D194" s="27">
        <f>+'VOLKSWAGEN AMAROK MOD 2015'!I197</f>
        <v>693877</v>
      </c>
      <c r="E194" s="27">
        <f>+'NISSAN FRONTIER NP 300 - MOD'!I197</f>
        <v>707652</v>
      </c>
      <c r="F194" s="27">
        <f>+'MICROBUS RENAULT MOD 2014'!I197</f>
        <v>803986</v>
      </c>
      <c r="G194" s="27">
        <f>+'MITSUBISHI CANTER MOD 2003'!I197</f>
        <v>596358</v>
      </c>
      <c r="H194" s="27">
        <f>+'TOYOTA LAND CRUISER'!I197</f>
        <v>949518</v>
      </c>
    </row>
    <row r="195" spans="1:8" x14ac:dyDescent="0.25">
      <c r="A195" s="23">
        <v>193</v>
      </c>
      <c r="B195" s="24" t="s">
        <v>203</v>
      </c>
      <c r="C195" s="23" t="s">
        <v>26</v>
      </c>
      <c r="D195" s="27">
        <f>+'VOLKSWAGEN AMAROK MOD 2015'!I198</f>
        <v>952230</v>
      </c>
      <c r="E195" s="27">
        <f>+'NISSAN FRONTIER NP 300 - MOD'!I198</f>
        <v>971105</v>
      </c>
      <c r="F195" s="27">
        <f>+'MICROBUS RENAULT MOD 2014'!I198</f>
        <v>1189640</v>
      </c>
      <c r="G195" s="27">
        <f>+'MITSUBISHI CANTER MOD 2003'!I198</f>
        <v>886852</v>
      </c>
      <c r="H195" s="27">
        <f>+'TOYOTA LAND CRUISER'!I198</f>
        <v>1259591</v>
      </c>
    </row>
    <row r="196" spans="1:8" ht="25.5" x14ac:dyDescent="0.25">
      <c r="A196" s="23">
        <v>194</v>
      </c>
      <c r="B196" s="24" t="s">
        <v>204</v>
      </c>
      <c r="C196" s="23" t="s">
        <v>26</v>
      </c>
      <c r="D196" s="27">
        <f>+'VOLKSWAGEN AMAROK MOD 2015'!I199</f>
        <v>1196200</v>
      </c>
      <c r="E196" s="27">
        <f>+'NISSAN FRONTIER NP 300 - MOD'!I199</f>
        <v>1138627</v>
      </c>
      <c r="F196" s="27">
        <f>+'MICROBUS RENAULT MOD 2014'!I199</f>
        <v>1517082</v>
      </c>
      <c r="G196" s="27">
        <f>+'MITSUBISHI CANTER MOD 2003'!I199</f>
        <v>946224</v>
      </c>
      <c r="H196" s="27">
        <f>+'TOYOTA LAND CRUISER'!I199</f>
        <v>1290133</v>
      </c>
    </row>
    <row r="197" spans="1:8" x14ac:dyDescent="0.25">
      <c r="A197" s="23">
        <v>195</v>
      </c>
      <c r="B197" s="24" t="s">
        <v>205</v>
      </c>
      <c r="C197" s="23" t="s">
        <v>9</v>
      </c>
      <c r="D197" s="27">
        <f>+'VOLKSWAGEN AMAROK MOD 2015'!I200</f>
        <v>639919</v>
      </c>
      <c r="E197" s="27" t="s">
        <v>19</v>
      </c>
      <c r="F197" s="27" t="s">
        <v>19</v>
      </c>
      <c r="G197" s="27" t="s">
        <v>19</v>
      </c>
      <c r="H197" s="27" t="s">
        <v>19</v>
      </c>
    </row>
    <row r="198" spans="1:8" x14ac:dyDescent="0.25">
      <c r="A198" s="23">
        <v>196</v>
      </c>
      <c r="B198" s="24" t="s">
        <v>206</v>
      </c>
      <c r="C198" s="23" t="s">
        <v>9</v>
      </c>
      <c r="D198" s="27" t="s">
        <v>19</v>
      </c>
      <c r="E198" s="27">
        <f>+'NISSAN FRONTIER NP 300 - MOD'!I201</f>
        <v>225515</v>
      </c>
      <c r="F198" s="27" t="s">
        <v>19</v>
      </c>
      <c r="G198" s="27" t="s">
        <v>19</v>
      </c>
      <c r="H198" s="27" t="s">
        <v>19</v>
      </c>
    </row>
    <row r="199" spans="1:8" x14ac:dyDescent="0.25">
      <c r="A199" s="23">
        <v>197</v>
      </c>
      <c r="B199" s="24" t="s">
        <v>207</v>
      </c>
      <c r="C199" s="23" t="s">
        <v>9</v>
      </c>
      <c r="D199" s="27" t="s">
        <v>19</v>
      </c>
      <c r="E199" s="27">
        <f>+'NISSAN FRONTIER NP 300 - MOD'!I202</f>
        <v>84995</v>
      </c>
      <c r="F199" s="27" t="s">
        <v>19</v>
      </c>
      <c r="G199" s="27" t="s">
        <v>19</v>
      </c>
      <c r="H199" s="27" t="s">
        <v>19</v>
      </c>
    </row>
    <row r="200" spans="1:8" x14ac:dyDescent="0.25">
      <c r="A200" s="23">
        <v>198</v>
      </c>
      <c r="B200" s="24" t="s">
        <v>208</v>
      </c>
      <c r="C200" s="23" t="s">
        <v>9</v>
      </c>
      <c r="D200" s="27">
        <f>+'VOLKSWAGEN AMAROK MOD 2015'!I203</f>
        <v>284161</v>
      </c>
      <c r="E200" s="27">
        <f>+'NISSAN FRONTIER NP 300 - MOD'!I203</f>
        <v>255309</v>
      </c>
      <c r="F200" s="27">
        <f>+'MICROBUS RENAULT MOD 2014'!I203</f>
        <v>339084</v>
      </c>
      <c r="G200" s="27">
        <f>+'MITSUBISHI CANTER MOD 2003'!I203</f>
        <v>287693</v>
      </c>
      <c r="H200" s="27">
        <f>+'TOYOTA LAND CRUISER'!I203</f>
        <v>290920</v>
      </c>
    </row>
    <row r="201" spans="1:8" x14ac:dyDescent="0.25">
      <c r="A201" s="23">
        <v>199</v>
      </c>
      <c r="B201" s="24" t="s">
        <v>209</v>
      </c>
      <c r="C201" s="23" t="s">
        <v>9</v>
      </c>
      <c r="D201" s="27">
        <f>+'VOLKSWAGEN AMAROK MOD 2015'!I204</f>
        <v>222504</v>
      </c>
      <c r="E201" s="27">
        <f>+'NISSAN FRONTIER NP 300 - MOD'!I204</f>
        <v>252384</v>
      </c>
      <c r="F201" s="27" t="s">
        <v>19</v>
      </c>
      <c r="G201" s="27" t="s">
        <v>19</v>
      </c>
      <c r="H201" s="27">
        <f>+'TOYOTA LAND CRUISER'!I204</f>
        <v>331523</v>
      </c>
    </row>
    <row r="202" spans="1:8" x14ac:dyDescent="0.25">
      <c r="A202" s="23">
        <v>200</v>
      </c>
      <c r="B202" s="24" t="s">
        <v>210</v>
      </c>
      <c r="C202" s="23" t="s">
        <v>9</v>
      </c>
      <c r="D202" s="27">
        <f>+'VOLKSWAGEN AMAROK MOD 2015'!I205</f>
        <v>1110175</v>
      </c>
      <c r="E202" s="27">
        <f>+'NISSAN FRONTIER NP 300 - MOD'!I205</f>
        <v>843776</v>
      </c>
      <c r="F202" s="27">
        <f>+'MICROBUS RENAULT MOD 2014'!I205</f>
        <v>930168</v>
      </c>
      <c r="G202" s="27" t="s">
        <v>19</v>
      </c>
      <c r="H202" s="27">
        <f>+'TOYOTA LAND CRUISER'!I205</f>
        <v>1033586</v>
      </c>
    </row>
    <row r="203" spans="1:8" x14ac:dyDescent="0.25">
      <c r="A203" s="23">
        <v>201</v>
      </c>
      <c r="B203" s="24" t="s">
        <v>211</v>
      </c>
      <c r="C203" s="23" t="s">
        <v>9</v>
      </c>
      <c r="D203" s="27">
        <f>+'VOLKSWAGEN AMAROK MOD 2015'!I206</f>
        <v>524407</v>
      </c>
      <c r="E203" s="27">
        <f>+'NISSAN FRONTIER NP 300 - MOD'!I206</f>
        <v>513345</v>
      </c>
      <c r="F203" s="27">
        <f>+'MICROBUS RENAULT MOD 2014'!I206</f>
        <v>663193</v>
      </c>
      <c r="G203" s="27" t="s">
        <v>19</v>
      </c>
      <c r="H203" s="27">
        <f>+'TOYOTA LAND CRUISER'!I206</f>
        <v>605091</v>
      </c>
    </row>
    <row r="204" spans="1:8" x14ac:dyDescent="0.25">
      <c r="A204" s="23">
        <v>202</v>
      </c>
      <c r="B204" s="24" t="s">
        <v>212</v>
      </c>
      <c r="C204" s="23" t="s">
        <v>9</v>
      </c>
      <c r="D204" s="27">
        <f>+'VOLKSWAGEN AMAROK MOD 2015'!I207</f>
        <v>11000000</v>
      </c>
      <c r="E204" s="27">
        <f>+'NISSAN FRONTIER NP 300 - MOD'!I207</f>
        <v>11306950</v>
      </c>
      <c r="F204" s="27">
        <f>+'MICROBUS RENAULT MOD 2014'!I207</f>
        <v>12568361</v>
      </c>
      <c r="G204" s="27">
        <f>+'MITSUBISHI CANTER MOD 2003'!I207</f>
        <v>11133855</v>
      </c>
      <c r="H204" s="27">
        <f>+'TOYOTA LAND CRUISER'!I207</f>
        <v>11410875</v>
      </c>
    </row>
    <row r="205" spans="1:8" x14ac:dyDescent="0.25">
      <c r="A205" s="23">
        <v>203</v>
      </c>
      <c r="B205" s="24" t="s">
        <v>213</v>
      </c>
      <c r="C205" s="23" t="s">
        <v>9</v>
      </c>
      <c r="D205" s="27">
        <f>+'VOLKSWAGEN AMAROK MOD 2015'!I208</f>
        <v>1242499</v>
      </c>
      <c r="E205" s="27">
        <f>+'NISSAN FRONTIER NP 300 - MOD'!I208</f>
        <v>1123853</v>
      </c>
      <c r="F205" s="27">
        <f>+'MICROBUS RENAULT MOD 2014'!I208</f>
        <v>1535389</v>
      </c>
      <c r="G205" s="27" t="s">
        <v>19</v>
      </c>
      <c r="H205" s="27">
        <f>+'TOYOTA LAND CRUISER'!I208</f>
        <v>1240676</v>
      </c>
    </row>
    <row r="206" spans="1:8" x14ac:dyDescent="0.25">
      <c r="A206" s="23">
        <v>204</v>
      </c>
      <c r="B206" s="24" t="s">
        <v>214</v>
      </c>
      <c r="C206" s="23" t="s">
        <v>9</v>
      </c>
      <c r="D206" s="27">
        <f>+'VOLKSWAGEN AMAROK MOD 2015'!I209</f>
        <v>532051</v>
      </c>
      <c r="E206" s="27">
        <f>+'NISSAN FRONTIER NP 300 - MOD'!I209</f>
        <v>504469</v>
      </c>
      <c r="F206" s="27">
        <f>+'MICROBUS RENAULT MOD 2014'!I209</f>
        <v>620316</v>
      </c>
      <c r="G206" s="27" t="s">
        <v>19</v>
      </c>
      <c r="H206" s="27">
        <f>+'TOYOTA LAND CRUISER'!I209</f>
        <v>538933</v>
      </c>
    </row>
    <row r="207" spans="1:8" x14ac:dyDescent="0.25">
      <c r="A207" s="23">
        <v>205</v>
      </c>
      <c r="B207" s="24" t="s">
        <v>215</v>
      </c>
      <c r="C207" s="23" t="s">
        <v>9</v>
      </c>
      <c r="D207" s="27" t="s">
        <v>19</v>
      </c>
      <c r="E207" s="27" t="s">
        <v>19</v>
      </c>
      <c r="F207" s="27" t="s">
        <v>19</v>
      </c>
      <c r="G207" s="27">
        <f>+'MITSUBISHI CANTER MOD 2003'!I210</f>
        <v>459325</v>
      </c>
      <c r="H207" s="27" t="s">
        <v>19</v>
      </c>
    </row>
    <row r="208" spans="1:8" x14ac:dyDescent="0.25">
      <c r="A208" s="23">
        <v>206</v>
      </c>
      <c r="B208" s="24" t="s">
        <v>216</v>
      </c>
      <c r="C208" s="23" t="s">
        <v>9</v>
      </c>
      <c r="D208" s="27">
        <f>+'VOLKSWAGEN AMAROK MOD 2015'!I211</f>
        <v>156932</v>
      </c>
      <c r="E208" s="27">
        <f>+'NISSAN FRONTIER NP 300 - MOD'!I211</f>
        <v>134682</v>
      </c>
      <c r="F208" s="27">
        <f>+'MICROBUS RENAULT MOD 2014'!I211</f>
        <v>182747</v>
      </c>
      <c r="G208" s="27">
        <f>+'MITSUBISHI CANTER MOD 2003'!I211</f>
        <v>138888</v>
      </c>
      <c r="H208" s="27">
        <f>+'TOYOTA LAND CRUISER'!I211</f>
        <v>140445</v>
      </c>
    </row>
    <row r="209" spans="1:8" x14ac:dyDescent="0.25">
      <c r="A209" s="23">
        <v>207</v>
      </c>
      <c r="B209" s="24" t="s">
        <v>217</v>
      </c>
      <c r="C209" s="23" t="s">
        <v>9</v>
      </c>
      <c r="D209" s="27">
        <f>+'VOLKSWAGEN AMAROK MOD 2015'!I212</f>
        <v>737776</v>
      </c>
      <c r="E209" s="27">
        <f>+'NISSAN FRONTIER NP 300 - MOD'!I212</f>
        <v>378703</v>
      </c>
      <c r="F209" s="27">
        <f>+'MICROBUS RENAULT MOD 2014'!I212</f>
        <v>735403</v>
      </c>
      <c r="G209" s="27" t="s">
        <v>19</v>
      </c>
      <c r="H209" s="27">
        <f>+'TOYOTA LAND CRUISER'!I212</f>
        <v>801166</v>
      </c>
    </row>
    <row r="210" spans="1:8" x14ac:dyDescent="0.25">
      <c r="A210" s="23">
        <v>208</v>
      </c>
      <c r="B210" s="24" t="s">
        <v>218</v>
      </c>
      <c r="C210" s="23" t="s">
        <v>26</v>
      </c>
      <c r="D210" s="27">
        <f>+'VOLKSWAGEN AMAROK MOD 2015'!I213</f>
        <v>189193</v>
      </c>
      <c r="E210" s="27">
        <f>+'NISSAN FRONTIER NP 300 - MOD'!I213</f>
        <v>178482</v>
      </c>
      <c r="F210" s="27">
        <f>+'MICROBUS RENAULT MOD 2014'!I213</f>
        <v>222688</v>
      </c>
      <c r="G210" s="27" t="s">
        <v>19</v>
      </c>
      <c r="H210" s="27">
        <f>+'TOYOTA LAND CRUISER'!I213</f>
        <v>192795</v>
      </c>
    </row>
    <row r="211" spans="1:8" x14ac:dyDescent="0.25">
      <c r="A211" s="23">
        <v>209</v>
      </c>
      <c r="B211" s="24" t="s">
        <v>219</v>
      </c>
      <c r="C211" s="23" t="s">
        <v>26</v>
      </c>
      <c r="D211" s="27">
        <f>+'VOLKSWAGEN AMAROK MOD 2015'!I214</f>
        <v>581991</v>
      </c>
      <c r="E211" s="27">
        <f>+'NISSAN FRONTIER NP 300 - MOD'!I214</f>
        <v>373656</v>
      </c>
      <c r="F211" s="27">
        <f>+'MICROBUS RENAULT MOD 2014'!I214</f>
        <v>665766</v>
      </c>
      <c r="G211" s="27">
        <f>+'MITSUBISHI CANTER MOD 2003'!I214</f>
        <v>368018</v>
      </c>
      <c r="H211" s="27">
        <f>+'TOYOTA LAND CRUISER'!I214</f>
        <v>379300</v>
      </c>
    </row>
    <row r="212" spans="1:8" x14ac:dyDescent="0.25">
      <c r="A212" s="23">
        <v>210</v>
      </c>
      <c r="B212" s="24" t="s">
        <v>220</v>
      </c>
      <c r="C212" s="23" t="s">
        <v>26</v>
      </c>
      <c r="D212" s="27">
        <f>+'VOLKSWAGEN AMAROK MOD 2015'!I215</f>
        <v>480716</v>
      </c>
      <c r="E212" s="27">
        <f>+'NISSAN FRONTIER NP 300 - MOD'!I215</f>
        <v>262396</v>
      </c>
      <c r="F212" s="27">
        <f>+'MICROBUS RENAULT MOD 2014'!I215</f>
        <v>553708</v>
      </c>
      <c r="G212" s="27">
        <f>+'MITSUBISHI CANTER MOD 2003'!I215</f>
        <v>285271</v>
      </c>
      <c r="H212" s="27">
        <f>+'TOYOTA LAND CRUISER'!I215</f>
        <v>268286</v>
      </c>
    </row>
    <row r="213" spans="1:8" x14ac:dyDescent="0.25">
      <c r="A213" s="23">
        <v>211</v>
      </c>
      <c r="B213" s="24" t="s">
        <v>221</v>
      </c>
      <c r="C213" s="23" t="s">
        <v>9</v>
      </c>
      <c r="D213" s="27">
        <f>+'VOLKSWAGEN AMAROK MOD 2015'!I216</f>
        <v>145891</v>
      </c>
      <c r="E213" s="27">
        <f>+'NISSAN FRONTIER NP 300 - MOD'!I216</f>
        <v>138396</v>
      </c>
      <c r="F213" s="27">
        <f>+'MICROBUS RENAULT MOD 2014'!I216</f>
        <v>166640</v>
      </c>
      <c r="G213" s="27" t="s">
        <v>19</v>
      </c>
      <c r="H213" s="27">
        <f>+'TOYOTA LAND CRUISER'!I216</f>
        <v>146833</v>
      </c>
    </row>
    <row r="214" spans="1:8" x14ac:dyDescent="0.25">
      <c r="A214" s="23">
        <v>212</v>
      </c>
      <c r="B214" s="24" t="s">
        <v>222</v>
      </c>
      <c r="C214" s="23" t="s">
        <v>9</v>
      </c>
      <c r="D214" s="27">
        <f>+'VOLKSWAGEN AMAROK MOD 2015'!I217</f>
        <v>213003</v>
      </c>
      <c r="E214" s="27">
        <f>+'NISSAN FRONTIER NP 300 - MOD'!I217</f>
        <v>211586</v>
      </c>
      <c r="F214" s="27">
        <f>+'MICROBUS RENAULT MOD 2014'!I217</f>
        <v>248267</v>
      </c>
      <c r="G214" s="27" t="s">
        <v>19</v>
      </c>
      <c r="H214" s="27">
        <f>+'TOYOTA LAND CRUISER'!I217</f>
        <v>219765</v>
      </c>
    </row>
    <row r="215" spans="1:8" x14ac:dyDescent="0.25">
      <c r="A215" s="23">
        <v>213</v>
      </c>
      <c r="B215" s="24" t="s">
        <v>223</v>
      </c>
      <c r="C215" s="23" t="s">
        <v>9</v>
      </c>
      <c r="D215" s="27">
        <f>+'VOLKSWAGEN AMAROK MOD 2015'!I218</f>
        <v>48462</v>
      </c>
      <c r="E215" s="27">
        <f>+'NISSAN FRONTIER NP 300 - MOD'!I218</f>
        <v>62604</v>
      </c>
      <c r="F215" s="27">
        <f>+'MICROBUS RENAULT MOD 2014'!I218</f>
        <v>56400</v>
      </c>
      <c r="G215" s="27">
        <f>+'MITSUBISHI CANTER MOD 2003'!I218</f>
        <v>70777</v>
      </c>
      <c r="H215" s="27">
        <f>+'TOYOTA LAND CRUISER'!I218</f>
        <v>74029</v>
      </c>
    </row>
    <row r="216" spans="1:8" x14ac:dyDescent="0.25">
      <c r="A216" s="23">
        <v>214</v>
      </c>
      <c r="B216" s="24" t="s">
        <v>75</v>
      </c>
      <c r="C216" s="23" t="s">
        <v>26</v>
      </c>
      <c r="D216" s="27">
        <f>+'VOLKSWAGEN AMAROK MOD 2015'!I219</f>
        <v>512785</v>
      </c>
      <c r="E216" s="27">
        <f>+'NISSAN FRONTIER NP 300 - MOD'!I219</f>
        <v>509373</v>
      </c>
      <c r="F216" s="27">
        <f>+'MICROBUS RENAULT MOD 2014'!I219</f>
        <v>597680</v>
      </c>
      <c r="G216" s="27">
        <f>+'MITSUBISHI CANTER MOD 2003'!I219</f>
        <v>507098</v>
      </c>
      <c r="H216" s="27">
        <f>+'TOYOTA LAND CRUISER'!I219</f>
        <v>512785</v>
      </c>
    </row>
    <row r="217" spans="1:8" x14ac:dyDescent="0.25">
      <c r="A217" s="23">
        <v>215</v>
      </c>
      <c r="B217" s="24" t="s">
        <v>76</v>
      </c>
      <c r="C217" s="23" t="s">
        <v>26</v>
      </c>
      <c r="D217" s="27">
        <f>+'VOLKSWAGEN AMAROK MOD 2015'!I220</f>
        <v>2141300</v>
      </c>
      <c r="E217" s="27">
        <f>+'NISSAN FRONTIER NP 300 - MOD'!I220</f>
        <v>2128000</v>
      </c>
      <c r="F217" s="27">
        <f>+'MICROBUS RENAULT MOD 2014'!I220</f>
        <v>2495807</v>
      </c>
      <c r="G217" s="27">
        <f>+'MITSUBISHI CANTER MOD 2003'!I220</f>
        <v>2117550</v>
      </c>
      <c r="H217" s="27">
        <f>+'TOYOTA LAND CRUISER'!I220</f>
        <v>2141300</v>
      </c>
    </row>
    <row r="218" spans="1:8" x14ac:dyDescent="0.25">
      <c r="A218" s="23">
        <v>216</v>
      </c>
      <c r="B218" s="24" t="s">
        <v>224</v>
      </c>
      <c r="C218" s="23" t="s">
        <v>9</v>
      </c>
      <c r="D218" s="27">
        <f>+'VOLKSWAGEN AMAROK MOD 2015'!I221</f>
        <v>2366700</v>
      </c>
      <c r="E218" s="27">
        <f>+'NISSAN FRONTIER NP 300 - MOD'!I221</f>
        <v>2352000</v>
      </c>
      <c r="F218" s="27">
        <f>+'MICROBUS RENAULT MOD 2014'!I221</f>
        <v>2758524</v>
      </c>
      <c r="G218" s="27">
        <f>+'MITSUBISHI CANTER MOD 2003'!I221</f>
        <v>2340450</v>
      </c>
      <c r="H218" s="27">
        <f>+'TOYOTA LAND CRUISER'!I221</f>
        <v>2366700</v>
      </c>
    </row>
    <row r="219" spans="1:8" ht="38.25" x14ac:dyDescent="0.25">
      <c r="A219" s="23">
        <v>217</v>
      </c>
      <c r="B219" s="26" t="s">
        <v>225</v>
      </c>
      <c r="C219" s="25" t="s">
        <v>14</v>
      </c>
      <c r="D219" s="27">
        <f>+'VOLKSWAGEN AMAROK MOD 2015'!I222</f>
        <v>591675</v>
      </c>
      <c r="E219" s="27">
        <f>+'NISSAN FRONTIER NP 300 - MOD'!I222</f>
        <v>588000</v>
      </c>
      <c r="F219" s="27">
        <f>+'MICROBUS RENAULT MOD 2014'!I222</f>
        <v>689631</v>
      </c>
      <c r="G219" s="27">
        <f>+'MITSUBISHI CANTER MOD 2003'!I222</f>
        <v>585113</v>
      </c>
      <c r="H219" s="27">
        <f>+'TOYOTA LAND CRUISER'!I222</f>
        <v>591675</v>
      </c>
    </row>
    <row r="220" spans="1:8" x14ac:dyDescent="0.25">
      <c r="A220" s="23">
        <v>218</v>
      </c>
      <c r="B220" s="26" t="s">
        <v>226</v>
      </c>
      <c r="C220" s="25" t="s">
        <v>9</v>
      </c>
      <c r="D220" s="27">
        <f>+'VOLKSWAGEN AMAROK MOD 2015'!I223</f>
        <v>467705</v>
      </c>
      <c r="E220" s="27">
        <f>+'NISSAN FRONTIER NP 300 - MOD'!I223</f>
        <v>574560</v>
      </c>
      <c r="F220" s="27">
        <f>+'MICROBUS RENAULT MOD 2014'!I223</f>
        <v>558273</v>
      </c>
      <c r="G220" s="27">
        <f>+'MITSUBISHI CANTER MOD 2003'!I223</f>
        <v>573968</v>
      </c>
      <c r="H220" s="27">
        <f>+'TOYOTA LAND CRUISER'!I223</f>
        <v>626612</v>
      </c>
    </row>
    <row r="221" spans="1:8" x14ac:dyDescent="0.25">
      <c r="A221" s="23">
        <v>219</v>
      </c>
      <c r="B221" s="24" t="s">
        <v>227</v>
      </c>
      <c r="C221" s="25" t="s">
        <v>9</v>
      </c>
      <c r="D221" s="27">
        <f>+'VOLKSWAGEN AMAROK MOD 2015'!I224</f>
        <v>355005</v>
      </c>
      <c r="E221" s="27">
        <f>+'NISSAN FRONTIER NP 300 - MOD'!I224</f>
        <v>464800</v>
      </c>
      <c r="F221" s="27">
        <f>+'MICROBUS RENAULT MOD 2014'!I224</f>
        <v>426914</v>
      </c>
      <c r="G221" s="27">
        <f>+'MITSUBISHI CANTER MOD 2003'!I224</f>
        <v>411251</v>
      </c>
      <c r="H221" s="27">
        <f>+'TOYOTA LAND CRUISER'!I224</f>
        <v>482356</v>
      </c>
    </row>
    <row r="222" spans="1:8" x14ac:dyDescent="0.25">
      <c r="A222" s="23">
        <v>220</v>
      </c>
      <c r="B222" s="24" t="s">
        <v>228</v>
      </c>
      <c r="C222" s="25" t="s">
        <v>9</v>
      </c>
      <c r="D222" s="27">
        <f>+'VOLKSWAGEN AMAROK MOD 2015'!I225</f>
        <v>411355</v>
      </c>
      <c r="E222" s="27">
        <f>+'NISSAN FRONTIER NP 300 - MOD'!I225</f>
        <v>389760</v>
      </c>
      <c r="F222" s="27">
        <f>+'MICROBUS RENAULT MOD 2014'!I225</f>
        <v>496534</v>
      </c>
      <c r="G222" s="27" t="s">
        <v>19</v>
      </c>
      <c r="H222" s="27">
        <f>+'TOYOTA LAND CRUISER'!I225</f>
        <v>448546</v>
      </c>
    </row>
    <row r="223" spans="1:8" x14ac:dyDescent="0.25">
      <c r="A223" s="23">
        <v>221</v>
      </c>
      <c r="B223" s="24" t="s">
        <v>229</v>
      </c>
      <c r="C223" s="23" t="s">
        <v>9</v>
      </c>
      <c r="D223" s="27">
        <f>+'VOLKSWAGEN AMAROK MOD 2015'!I226</f>
        <v>174863</v>
      </c>
      <c r="E223" s="27">
        <f>+'NISSAN FRONTIER NP 300 - MOD'!I226</f>
        <v>173777</v>
      </c>
      <c r="F223" s="27">
        <f>+'MICROBUS RENAULT MOD 2014'!I226</f>
        <v>203813</v>
      </c>
      <c r="G223" s="27">
        <f>+'MITSUBISHI CANTER MOD 2003'!I226</f>
        <v>172924</v>
      </c>
      <c r="H223" s="27">
        <f>+'TOYOTA LAND CRUISER'!I226</f>
        <v>174863</v>
      </c>
    </row>
    <row r="224" spans="1:8" x14ac:dyDescent="0.25">
      <c r="A224" s="23">
        <v>222</v>
      </c>
      <c r="B224" s="24" t="s">
        <v>230</v>
      </c>
      <c r="C224" s="23" t="s">
        <v>9</v>
      </c>
      <c r="D224" s="27">
        <f>+'VOLKSWAGEN AMAROK MOD 2015'!I227</f>
        <v>398560</v>
      </c>
      <c r="E224" s="27">
        <f>+'NISSAN FRONTIER NP 300 - MOD'!I227</f>
        <v>396084</v>
      </c>
      <c r="F224" s="27">
        <f>+'MICROBUS RENAULT MOD 2014'!I227</f>
        <v>464544</v>
      </c>
      <c r="G224" s="27">
        <f>+'MITSUBISHI CANTER MOD 2003'!I227</f>
        <v>394139</v>
      </c>
      <c r="H224" s="27">
        <f>+'TOYOTA LAND CRUISER'!I227</f>
        <v>398560</v>
      </c>
    </row>
    <row r="225" spans="1:8" x14ac:dyDescent="0.25">
      <c r="A225" s="23">
        <v>223</v>
      </c>
      <c r="B225" s="24" t="s">
        <v>231</v>
      </c>
      <c r="C225" s="25" t="s">
        <v>9</v>
      </c>
      <c r="D225" s="27">
        <f>+'VOLKSWAGEN AMAROK MOD 2015'!I228</f>
        <v>748983</v>
      </c>
      <c r="E225" s="27">
        <f>+'NISSAN FRONTIER NP 300 - MOD'!I228</f>
        <v>759360</v>
      </c>
      <c r="F225" s="27">
        <f>+'MICROBUS RENAULT MOD 2014'!I228</f>
        <v>865651</v>
      </c>
      <c r="G225" s="27">
        <f>+'MITSUBISHI CANTER MOD 2003'!I228</f>
        <v>750059</v>
      </c>
      <c r="H225" s="27">
        <f>+'TOYOTA LAND CRUISER'!I228</f>
        <v>817075</v>
      </c>
    </row>
    <row r="226" spans="1:8" x14ac:dyDescent="0.25">
      <c r="A226" s="23">
        <v>224</v>
      </c>
      <c r="B226" s="24" t="s">
        <v>232</v>
      </c>
      <c r="C226" s="25" t="s">
        <v>9</v>
      </c>
      <c r="D226" s="27">
        <f>+'VOLKSWAGEN AMAROK MOD 2015'!I229</f>
        <v>745179</v>
      </c>
      <c r="E226" s="27">
        <f>+'NISSAN FRONTIER NP 300 - MOD'!I229</f>
        <v>741944</v>
      </c>
      <c r="F226" s="27">
        <f>+'MICROBUS RENAULT MOD 2014'!I229</f>
        <v>864338</v>
      </c>
      <c r="G226" s="27">
        <f>+'MITSUBISHI CANTER MOD 2003'!I229</f>
        <v>742257</v>
      </c>
      <c r="H226" s="27">
        <f>+'TOYOTA LAND CRUISER'!I229</f>
        <v>800170</v>
      </c>
    </row>
    <row r="227" spans="1:8" x14ac:dyDescent="0.25">
      <c r="A227" s="23">
        <v>225</v>
      </c>
      <c r="B227" s="26" t="s">
        <v>233</v>
      </c>
      <c r="C227" s="25" t="s">
        <v>9</v>
      </c>
      <c r="D227" s="27">
        <f>+'VOLKSWAGEN AMAROK MOD 2015'!I230</f>
        <v>1493275</v>
      </c>
      <c r="E227" s="27">
        <f>+'NISSAN FRONTIER NP 300 - MOD'!I230</f>
        <v>1472800</v>
      </c>
      <c r="F227" s="27">
        <f>+'MICROBUS RENAULT MOD 2014'!I230</f>
        <v>1596003</v>
      </c>
      <c r="G227" s="27">
        <f>+'MITSUBISHI CANTER MOD 2003'!I230</f>
        <v>1281675</v>
      </c>
      <c r="H227" s="27">
        <f>+'TOYOTA LAND CRUISER'!I230</f>
        <v>1594705</v>
      </c>
    </row>
    <row r="228" spans="1:8" x14ac:dyDescent="0.25">
      <c r="A228" s="23">
        <v>226</v>
      </c>
      <c r="B228" s="24" t="s">
        <v>234</v>
      </c>
      <c r="C228" s="25" t="s">
        <v>9</v>
      </c>
      <c r="D228" s="27">
        <f>+'VOLKSWAGEN AMAROK MOD 2015'!I231</f>
        <v>498134</v>
      </c>
      <c r="E228" s="27">
        <f>+'NISSAN FRONTIER NP 300 - MOD'!I231</f>
        <v>498400</v>
      </c>
      <c r="F228" s="27">
        <f>+'MICROBUS RENAULT MOD 2014'!I231</f>
        <v>577976</v>
      </c>
      <c r="G228" s="27">
        <f>+'MITSUBISHI CANTER MOD 2003'!I231</f>
        <v>462518</v>
      </c>
      <c r="H228" s="27">
        <f>+'TOYOTA LAND CRUISER'!I231</f>
        <v>693105</v>
      </c>
    </row>
    <row r="229" spans="1:8" x14ac:dyDescent="0.25">
      <c r="A229" s="23">
        <v>227</v>
      </c>
      <c r="B229" s="24" t="s">
        <v>235</v>
      </c>
      <c r="C229" s="25" t="s">
        <v>9</v>
      </c>
      <c r="D229" s="27">
        <f>+'VOLKSWAGEN AMAROK MOD 2015'!I232</f>
        <v>129605</v>
      </c>
      <c r="E229" s="27">
        <f>+'NISSAN FRONTIER NP 300 - MOD'!I232</f>
        <v>140000</v>
      </c>
      <c r="F229" s="27">
        <f>+'MICROBUS RENAULT MOD 2014'!I232</f>
        <v>149748</v>
      </c>
      <c r="G229" s="27">
        <f>+'MITSUBISHI CANTER MOD 2003'!I232</f>
        <v>131511</v>
      </c>
      <c r="H229" s="27">
        <f>+'TOYOTA LAND CRUISER'!I232</f>
        <v>236670</v>
      </c>
    </row>
    <row r="230" spans="1:8" x14ac:dyDescent="0.25">
      <c r="A230" s="23">
        <v>228</v>
      </c>
      <c r="B230" s="24" t="s">
        <v>236</v>
      </c>
      <c r="C230" s="25" t="s">
        <v>9</v>
      </c>
      <c r="D230" s="27">
        <f>+'VOLKSWAGEN AMAROK MOD 2015'!I233</f>
        <v>140875</v>
      </c>
      <c r="E230" s="27">
        <f>+'NISSAN FRONTIER NP 300 - MOD'!I233</f>
        <v>151200</v>
      </c>
      <c r="F230" s="27">
        <f>+'MICROBUS RENAULT MOD 2014'!I233</f>
        <v>131096</v>
      </c>
      <c r="G230" s="27">
        <f>+'MITSUBISHI CANTER MOD 2003'!I233</f>
        <v>109221</v>
      </c>
      <c r="H230" s="27">
        <f>+'TOYOTA LAND CRUISER'!I233</f>
        <v>236670</v>
      </c>
    </row>
    <row r="231" spans="1:8" x14ac:dyDescent="0.25">
      <c r="A231" s="23">
        <v>229</v>
      </c>
      <c r="B231" s="24" t="s">
        <v>237</v>
      </c>
      <c r="C231" s="25" t="s">
        <v>9</v>
      </c>
      <c r="D231" s="27">
        <f>+'VOLKSWAGEN AMAROK MOD 2015'!I234</f>
        <v>507150</v>
      </c>
      <c r="E231" s="27">
        <f>+'NISSAN FRONTIER NP 300 - MOD'!I234</f>
        <v>445760</v>
      </c>
      <c r="F231" s="27">
        <f>+'MICROBUS RENAULT MOD 2014'!I234</f>
        <v>524120</v>
      </c>
      <c r="G231" s="27">
        <f>+'MITSUBISHI CANTER MOD 2003'!I234</f>
        <v>446915</v>
      </c>
      <c r="H231" s="27">
        <f>+'TOYOTA LAND CRUISER'!I234</f>
        <v>574770</v>
      </c>
    </row>
    <row r="232" spans="1:8" x14ac:dyDescent="0.25">
      <c r="A232" s="23">
        <v>230</v>
      </c>
      <c r="B232" s="24" t="s">
        <v>238</v>
      </c>
      <c r="C232" s="25" t="s">
        <v>9</v>
      </c>
      <c r="D232" s="27">
        <f>+'VOLKSWAGEN AMAROK MOD 2015'!I235</f>
        <v>366275</v>
      </c>
      <c r="E232" s="27">
        <f>+'NISSAN FRONTIER NP 300 - MOD'!I235</f>
        <v>386400</v>
      </c>
      <c r="F232" s="27">
        <f>+'MICROBUS RENAULT MOD 2014'!I235</f>
        <v>391448</v>
      </c>
      <c r="G232" s="27">
        <f>+'MITSUBISHI CANTER MOD 2003'!I235</f>
        <v>345495</v>
      </c>
      <c r="H232" s="27">
        <f>+'TOYOTA LAND CRUISER'!I235</f>
        <v>462070</v>
      </c>
    </row>
    <row r="233" spans="1:8" x14ac:dyDescent="0.25">
      <c r="A233" s="23">
        <v>231</v>
      </c>
      <c r="B233" s="24" t="s">
        <v>239</v>
      </c>
      <c r="C233" s="25" t="s">
        <v>9</v>
      </c>
      <c r="D233" s="27">
        <f>+'VOLKSWAGEN AMAROK MOD 2015'!I236</f>
        <v>7719950</v>
      </c>
      <c r="E233" s="27">
        <f>+'NISSAN FRONTIER NP 300 - MOD'!I236</f>
        <v>778400</v>
      </c>
      <c r="F233" s="27">
        <f>+'MICROBUS RENAULT MOD 2014'!I236</f>
        <v>8917914</v>
      </c>
      <c r="G233" s="27">
        <f>+'MITSUBISHI CANTER MOD 2003'!I236</f>
        <v>7353471</v>
      </c>
      <c r="H233" s="27">
        <f>+'TOYOTA LAND CRUISER'!I236</f>
        <v>7876603</v>
      </c>
    </row>
    <row r="234" spans="1:8" x14ac:dyDescent="0.25">
      <c r="A234" s="23">
        <v>232</v>
      </c>
      <c r="B234" s="24" t="s">
        <v>73</v>
      </c>
      <c r="C234" s="23" t="s">
        <v>9</v>
      </c>
      <c r="D234" s="27">
        <f>+'VOLKSWAGEN AMAROK MOD 2015'!I237</f>
        <v>3155600</v>
      </c>
      <c r="E234" s="27">
        <f>+'NISSAN FRONTIER NP 300 - MOD'!I237</f>
        <v>3192000</v>
      </c>
      <c r="F234" s="27">
        <f>+'MICROBUS RENAULT MOD 2014'!I237</f>
        <v>3664896</v>
      </c>
      <c r="G234" s="27">
        <f>+'MITSUBISHI CANTER MOD 2003'!I237</f>
        <v>3454950</v>
      </c>
      <c r="H234" s="27">
        <f>+'TOYOTA LAND CRUISER'!I237</f>
        <v>3662750</v>
      </c>
    </row>
    <row r="235" spans="1:8" x14ac:dyDescent="0.25">
      <c r="A235" s="23">
        <v>233</v>
      </c>
      <c r="B235" s="24" t="s">
        <v>74</v>
      </c>
      <c r="C235" s="23" t="s">
        <v>9</v>
      </c>
      <c r="D235" s="27">
        <f>+'VOLKSWAGEN AMAROK MOD 2015'!I238</f>
        <v>4034660</v>
      </c>
      <c r="E235" s="27">
        <f>+'NISSAN FRONTIER NP 300 - MOD'!I238</f>
        <v>4147100</v>
      </c>
      <c r="F235" s="27">
        <f>+'MICROBUS RENAULT MOD 2014'!I238</f>
        <v>4539742</v>
      </c>
      <c r="G235" s="27">
        <f>+'MITSUBISHI CANTER MOD 2003'!I238</f>
        <v>3616553</v>
      </c>
      <c r="H235" s="27">
        <f>+'TOYOTA LAND CRUISER'!I238</f>
        <v>4355855</v>
      </c>
    </row>
    <row r="236" spans="1:8" x14ac:dyDescent="0.25">
      <c r="A236" s="23">
        <v>234</v>
      </c>
      <c r="B236" s="24" t="s">
        <v>240</v>
      </c>
      <c r="C236" s="25" t="s">
        <v>9</v>
      </c>
      <c r="D236" s="27">
        <f>+'VOLKSWAGEN AMAROK MOD 2015'!I239</f>
        <v>240908</v>
      </c>
      <c r="E236" s="27">
        <f>+'NISSAN FRONTIER NP 300 - MOD'!I239</f>
        <v>254250</v>
      </c>
      <c r="F236" s="27">
        <f>+'MICROBUS RENAULT MOD 2014'!I239</f>
        <v>353354</v>
      </c>
      <c r="G236" s="27">
        <f>+'MITSUBISHI CANTER MOD 2003'!I239</f>
        <v>276396</v>
      </c>
      <c r="H236" s="27">
        <f>+'TOYOTA LAND CRUISER'!I239</f>
        <v>365148</v>
      </c>
    </row>
    <row r="237" spans="1:8" x14ac:dyDescent="0.25">
      <c r="A237" s="23">
        <v>235</v>
      </c>
      <c r="B237" s="24" t="s">
        <v>241</v>
      </c>
      <c r="C237" s="25" t="s">
        <v>9</v>
      </c>
      <c r="D237" s="27">
        <f>+'VOLKSWAGEN AMAROK MOD 2015'!I240</f>
        <v>834773</v>
      </c>
      <c r="E237" s="27">
        <f>+'NISSAN FRONTIER NP 300 - MOD'!I240</f>
        <v>852020</v>
      </c>
      <c r="F237" s="27">
        <f>+'MICROBUS RENAULT MOD 2014'!I240</f>
        <v>932644</v>
      </c>
      <c r="G237" s="27">
        <f>+'MITSUBISHI CANTER MOD 2003'!I240</f>
        <v>796868</v>
      </c>
      <c r="H237" s="27">
        <f>+'TOYOTA LAND CRUISER'!I240</f>
        <v>918505</v>
      </c>
    </row>
    <row r="238" spans="1:8" x14ac:dyDescent="0.25">
      <c r="A238" s="23">
        <v>236</v>
      </c>
      <c r="B238" s="24" t="s">
        <v>242</v>
      </c>
      <c r="C238" s="25" t="s">
        <v>9</v>
      </c>
      <c r="D238" s="27">
        <f>+'VOLKSWAGEN AMAROK MOD 2015'!I241</f>
        <v>2072925</v>
      </c>
      <c r="E238" s="27">
        <f>+'NISSAN FRONTIER NP 300 - MOD'!I241</f>
        <v>2011400</v>
      </c>
      <c r="F238" s="27">
        <f>+'MICROBUS RENAULT MOD 2014'!I241</f>
        <v>2230464</v>
      </c>
      <c r="G238" s="27">
        <f>+'MITSUBISHI CANTER MOD 2003'!I241</f>
        <v>1476713</v>
      </c>
      <c r="H238" s="27">
        <f>+'TOYOTA LAND CRUISER'!I241</f>
        <v>2242730</v>
      </c>
    </row>
    <row r="239" spans="1:8" x14ac:dyDescent="0.25">
      <c r="A239" s="23">
        <v>237</v>
      </c>
      <c r="B239" s="24" t="s">
        <v>243</v>
      </c>
      <c r="C239" s="25" t="s">
        <v>9</v>
      </c>
      <c r="D239" s="27">
        <f>+'VOLKSWAGEN AMAROK MOD 2015'!I242</f>
        <v>7703438</v>
      </c>
      <c r="E239" s="27">
        <f>+'NISSAN FRONTIER NP 300 - MOD'!I242</f>
        <v>7791350</v>
      </c>
      <c r="F239" s="27">
        <f>+'MICROBUS RENAULT MOD 2014'!I242</f>
        <v>8617104</v>
      </c>
      <c r="G239" s="27">
        <f>+'MITSUBISHI CANTER MOD 2003'!I242</f>
        <v>7341212</v>
      </c>
      <c r="H239" s="27">
        <f>+'TOYOTA LAND CRUISER'!I242</f>
        <v>7876603</v>
      </c>
    </row>
    <row r="240" spans="1:8" ht="15" customHeight="1" x14ac:dyDescent="0.25">
      <c r="A240" s="23">
        <v>238</v>
      </c>
      <c r="B240" s="24" t="s">
        <v>244</v>
      </c>
      <c r="C240" s="25" t="s">
        <v>9</v>
      </c>
      <c r="D240" s="27">
        <f>+'VOLKSWAGEN AMAROK MOD 2015'!I243</f>
        <v>1650163</v>
      </c>
      <c r="E240" s="27">
        <f>+'NISSAN FRONTIER NP 300 - MOD'!I243</f>
        <v>1706300</v>
      </c>
      <c r="F240" s="27">
        <f>+'MICROBUS RENAULT MOD 2014'!I243</f>
        <v>1950671</v>
      </c>
      <c r="G240" s="27">
        <f>+'MITSUBISHI CANTER MOD 2003'!I243</f>
        <v>1511262</v>
      </c>
      <c r="H240" s="27">
        <f>+'TOYOTA LAND CRUISER'!I243</f>
        <v>2237095</v>
      </c>
    </row>
    <row r="241" spans="1:8" x14ac:dyDescent="0.25">
      <c r="A241" s="23">
        <v>239</v>
      </c>
      <c r="B241" s="24" t="s">
        <v>245</v>
      </c>
      <c r="C241" s="25" t="s">
        <v>9</v>
      </c>
      <c r="D241" s="27">
        <f>+'VOLKSWAGEN AMAROK MOD 2015'!I244</f>
        <v>1456140</v>
      </c>
      <c r="E241" s="27">
        <f>+'NISSAN FRONTIER NP 300 - MOD'!I244</f>
        <v>1497250</v>
      </c>
      <c r="F241" s="27">
        <f>+'MICROBUS RENAULT MOD 2014'!I244</f>
        <v>1574986</v>
      </c>
      <c r="G241" s="27">
        <f>+'MITSUBISHI CANTER MOD 2003'!I244</f>
        <v>1283904</v>
      </c>
      <c r="H241" s="27">
        <f>+'TOYOTA LAND CRUISER'!I244</f>
        <v>1636404</v>
      </c>
    </row>
    <row r="242" spans="1:8" x14ac:dyDescent="0.25">
      <c r="A242" s="23">
        <v>240</v>
      </c>
      <c r="B242" s="24" t="s">
        <v>246</v>
      </c>
      <c r="C242" s="25" t="s">
        <v>9</v>
      </c>
      <c r="D242" s="27">
        <f>+'VOLKSWAGEN AMAROK MOD 2015'!I245</f>
        <v>895651</v>
      </c>
      <c r="E242" s="27">
        <f>+'NISSAN FRONTIER NP 300 - MOD'!I245</f>
        <v>920950</v>
      </c>
      <c r="F242" s="27">
        <f>+'MICROBUS RENAULT MOD 2014'!I245</f>
        <v>916881</v>
      </c>
      <c r="G242" s="27">
        <f>+'MITSUBISHI CANTER MOD 2003'!I245</f>
        <v>755631</v>
      </c>
      <c r="H242" s="27">
        <f>+'TOYOTA LAND CRUISER'!I245</f>
        <v>1008665</v>
      </c>
    </row>
    <row r="243" spans="1:8" x14ac:dyDescent="0.25">
      <c r="A243" s="23">
        <v>241</v>
      </c>
      <c r="B243" s="24" t="s">
        <v>247</v>
      </c>
      <c r="C243" s="25" t="s">
        <v>9</v>
      </c>
      <c r="D243" s="27">
        <f>+'VOLKSWAGEN AMAROK MOD 2015'!I246</f>
        <v>3284220</v>
      </c>
      <c r="E243" s="27">
        <f>+'NISSAN FRONTIER NP 300 - MOD'!I246</f>
        <v>3503000</v>
      </c>
      <c r="F243" s="27">
        <f>+'MICROBUS RENAULT MOD 2014'!I246</f>
        <v>3781805</v>
      </c>
      <c r="G243" s="27">
        <f>+'MITSUBISHI CANTER MOD 2003'!I246</f>
        <v>3228707</v>
      </c>
      <c r="H243" s="27">
        <f>+'TOYOTA LAND CRUISER'!I246</f>
        <v>3493700</v>
      </c>
    </row>
    <row r="244" spans="1:8" x14ac:dyDescent="0.25">
      <c r="A244" s="23">
        <v>242</v>
      </c>
      <c r="B244" s="24" t="s">
        <v>248</v>
      </c>
      <c r="C244" s="25" t="s">
        <v>9</v>
      </c>
      <c r="D244" s="27">
        <f>+'VOLKSWAGEN AMAROK MOD 2015'!I247</f>
        <v>6822957</v>
      </c>
      <c r="E244" s="27">
        <f>+'NISSAN FRONTIER NP 300 - MOD'!I247</f>
        <v>6921250</v>
      </c>
      <c r="F244" s="27">
        <f>+'MICROBUS RENAULT MOD 2014'!I247</f>
        <v>7867048</v>
      </c>
      <c r="G244" s="27">
        <f>+'MITSUBISHI CANTER MOD 2003'!I247</f>
        <v>6564405</v>
      </c>
      <c r="H244" s="27">
        <f>+'TOYOTA LAND CRUISER'!I247</f>
        <v>7038115</v>
      </c>
    </row>
    <row r="245" spans="1:8" x14ac:dyDescent="0.25">
      <c r="A245" s="23">
        <v>243</v>
      </c>
      <c r="B245" s="24" t="s">
        <v>249</v>
      </c>
      <c r="C245" s="25" t="s">
        <v>9</v>
      </c>
      <c r="D245" s="27">
        <f>+'VOLKSWAGEN AMAROK MOD 2015'!I248</f>
        <v>882659</v>
      </c>
      <c r="E245" s="27">
        <f>+'NISSAN FRONTIER NP 300 - MOD'!I248</f>
        <v>959370</v>
      </c>
      <c r="F245" s="27">
        <f>+'MICROBUS RENAULT MOD 2014'!I248</f>
        <v>1149385</v>
      </c>
      <c r="G245" s="27">
        <f>+'MITSUBISHI CANTER MOD 2003'!I248</f>
        <v>890374</v>
      </c>
      <c r="H245" s="27">
        <f>+'TOYOTA LAND CRUISER'!I248</f>
        <v>1068396</v>
      </c>
    </row>
    <row r="246" spans="1:8" x14ac:dyDescent="0.25">
      <c r="A246" s="23">
        <v>244</v>
      </c>
      <c r="B246" s="24" t="s">
        <v>250</v>
      </c>
      <c r="C246" s="25" t="s">
        <v>9</v>
      </c>
      <c r="D246" s="27">
        <f>+'VOLKSWAGEN AMAROK MOD 2015'!I249</f>
        <v>1175631</v>
      </c>
      <c r="E246" s="27">
        <f>+'NISSAN FRONTIER NP 300 - MOD'!I249</f>
        <v>1406850</v>
      </c>
      <c r="F246" s="27">
        <f>+'MICROBUS RENAULT MOD 2014'!I249</f>
        <v>1509307</v>
      </c>
      <c r="G246" s="27">
        <f>+'MITSUBISHI CANTER MOD 2003'!I249</f>
        <v>1170225</v>
      </c>
      <c r="H246" s="27">
        <f>+'TOYOTA LAND CRUISER'!I249</f>
        <v>1515815</v>
      </c>
    </row>
    <row r="247" spans="1:8" x14ac:dyDescent="0.25">
      <c r="A247" s="23">
        <v>245</v>
      </c>
      <c r="B247" s="24" t="s">
        <v>251</v>
      </c>
      <c r="C247" s="25" t="s">
        <v>9</v>
      </c>
      <c r="D247" s="27">
        <f>+'VOLKSWAGEN AMAROK MOD 2015'!I250</f>
        <v>1701181</v>
      </c>
      <c r="E247" s="27">
        <f>+'NISSAN FRONTIER NP 300 - MOD'!I250</f>
        <v>1949250</v>
      </c>
      <c r="F247" s="27">
        <f>+'MICROBUS RENAULT MOD 2014'!I250</f>
        <v>2177920</v>
      </c>
      <c r="G247" s="27">
        <f>+'MITSUBISHI CANTER MOD 2003'!I250</f>
        <v>1726361</v>
      </c>
      <c r="H247" s="27">
        <f>+'TOYOTA LAND CRUISER'!I250</f>
        <v>2237095</v>
      </c>
    </row>
    <row r="248" spans="1:8" x14ac:dyDescent="0.25">
      <c r="A248" s="23">
        <v>246</v>
      </c>
      <c r="B248" s="24" t="s">
        <v>252</v>
      </c>
      <c r="C248" s="25" t="s">
        <v>9</v>
      </c>
      <c r="D248" s="27">
        <f>+'VOLKSWAGEN AMAROK MOD 2015'!I251</f>
        <v>1908961</v>
      </c>
      <c r="E248" s="27">
        <f>+'NISSAN FRONTIER NP 300 - MOD'!I251</f>
        <v>2062250</v>
      </c>
      <c r="F248" s="27">
        <f>+'MICROBUS RENAULT MOD 2014'!I251</f>
        <v>2430128</v>
      </c>
      <c r="G248" s="27">
        <f>+'MITSUBISHI CANTER MOD 2003'!I251</f>
        <v>2017245</v>
      </c>
      <c r="H248" s="27">
        <f>+'TOYOTA LAND CRUISER'!I251</f>
        <v>2192015</v>
      </c>
    </row>
    <row r="249" spans="1:8" x14ac:dyDescent="0.25">
      <c r="A249" s="23">
        <v>247</v>
      </c>
      <c r="B249" s="24" t="s">
        <v>253</v>
      </c>
      <c r="C249" s="25" t="s">
        <v>9</v>
      </c>
      <c r="D249" s="27">
        <f>+'VOLKSWAGEN AMAROK MOD 2015'!I252</f>
        <v>910625</v>
      </c>
      <c r="E249" s="27">
        <f>+'NISSAN FRONTIER NP 300 - MOD'!I252</f>
        <v>1033950</v>
      </c>
      <c r="F249" s="27">
        <f>+'MICROBUS RENAULT MOD 2014'!I252</f>
        <v>1098155</v>
      </c>
      <c r="G249" s="27">
        <f>+'MITSUBISHI CANTER MOD 2003'!I252</f>
        <v>889371</v>
      </c>
      <c r="H249" s="27">
        <f>+'TOYOTA LAND CRUISER'!I252</f>
        <v>1250970</v>
      </c>
    </row>
    <row r="250" spans="1:8" x14ac:dyDescent="0.25">
      <c r="A250" s="23">
        <v>248</v>
      </c>
      <c r="B250" s="24" t="s">
        <v>254</v>
      </c>
      <c r="C250" s="25" t="s">
        <v>9</v>
      </c>
      <c r="D250" s="27">
        <f>+'VOLKSWAGEN AMAROK MOD 2015'!I253</f>
        <v>28013</v>
      </c>
      <c r="E250" s="27">
        <f>+'NISSAN FRONTIER NP 300 - MOD'!I253</f>
        <v>28250</v>
      </c>
      <c r="F250" s="27">
        <f>+'MICROBUS RENAULT MOD 2014'!I253</f>
        <v>32840</v>
      </c>
      <c r="G250" s="27">
        <f>+'MITSUBISHI CANTER MOD 2003'!I253</f>
        <v>27863</v>
      </c>
      <c r="H250" s="27">
        <f>+'TOYOTA LAND CRUISER'!I253</f>
        <v>28175</v>
      </c>
    </row>
    <row r="251" spans="1:8" x14ac:dyDescent="0.25">
      <c r="A251" s="23">
        <v>249</v>
      </c>
      <c r="B251" s="24" t="s">
        <v>255</v>
      </c>
      <c r="C251" s="25" t="s">
        <v>9</v>
      </c>
      <c r="D251" s="27">
        <f>+'VOLKSWAGEN AMAROK MOD 2015'!I254</f>
        <v>1103693</v>
      </c>
      <c r="E251" s="27">
        <f>+'NISSAN FRONTIER NP 300 - MOD'!I254</f>
        <v>1127740</v>
      </c>
      <c r="F251" s="27">
        <f>+'MICROBUS RENAULT MOD 2014'!I254</f>
        <v>1149385</v>
      </c>
      <c r="G251" s="27">
        <f>+'MITSUBISHI CANTER MOD 2003'!I254</f>
        <v>1000821</v>
      </c>
      <c r="H251" s="27">
        <f>+'TOYOTA LAND CRUISER'!I254</f>
        <v>1138270</v>
      </c>
    </row>
    <row r="252" spans="1:8" x14ac:dyDescent="0.25">
      <c r="A252" s="23">
        <v>250</v>
      </c>
      <c r="B252" s="24" t="s">
        <v>256</v>
      </c>
      <c r="C252" s="25" t="s">
        <v>9</v>
      </c>
      <c r="D252" s="27">
        <f>+'VOLKSWAGEN AMAROK MOD 2015'!I255</f>
        <v>2000093</v>
      </c>
      <c r="E252" s="27">
        <f>+'NISSAN FRONTIER NP 300 - MOD'!I255</f>
        <v>1918740</v>
      </c>
      <c r="F252" s="27">
        <f>+'MICROBUS RENAULT MOD 2014'!I255</f>
        <v>2216014</v>
      </c>
      <c r="G252" s="27">
        <f>+'MITSUBISHI CANTER MOD 2003'!I255</f>
        <v>1989383</v>
      </c>
      <c r="H252" s="27">
        <f>+'TOYOTA LAND CRUISER'!I255</f>
        <v>2252873</v>
      </c>
    </row>
    <row r="253" spans="1:8" x14ac:dyDescent="0.25">
      <c r="A253" s="23">
        <v>251</v>
      </c>
      <c r="B253" s="24" t="s">
        <v>257</v>
      </c>
      <c r="C253" s="25" t="s">
        <v>9</v>
      </c>
      <c r="D253" s="27">
        <f>+'VOLKSWAGEN AMAROK MOD 2015'!I256</f>
        <v>561801</v>
      </c>
      <c r="E253" s="27">
        <f>+'NISSAN FRONTIER NP 300 - MOD'!I256</f>
        <v>566564</v>
      </c>
      <c r="F253" s="27">
        <f>+'MICROBUS RENAULT MOD 2014'!I256</f>
        <v>654821</v>
      </c>
      <c r="G253" s="27">
        <f>+'MITSUBISHI CANTER MOD 2003'!I256</f>
        <v>532731</v>
      </c>
      <c r="H253" s="27">
        <f>+'TOYOTA LAND CRUISER'!I256</f>
        <v>704375</v>
      </c>
    </row>
    <row r="254" spans="1:8" x14ac:dyDescent="0.25">
      <c r="A254" s="23">
        <v>252</v>
      </c>
      <c r="B254" s="24" t="s">
        <v>258</v>
      </c>
      <c r="C254" s="25" t="s">
        <v>9</v>
      </c>
      <c r="D254" s="27">
        <f>+'VOLKSWAGEN AMAROK MOD 2015'!I257</f>
        <v>1194276</v>
      </c>
      <c r="E254" s="27">
        <f>+'NISSAN FRONTIER NP 300 - MOD'!I257</f>
        <v>1204401</v>
      </c>
      <c r="F254" s="27">
        <f>+'MICROBUS RENAULT MOD 2014'!I257</f>
        <v>1312269</v>
      </c>
      <c r="G254" s="27">
        <f>+'MITSUBISHI CANTER MOD 2003'!I257</f>
        <v>1097783</v>
      </c>
      <c r="H254" s="27">
        <f>+'TOYOTA LAND CRUISER'!I257</f>
        <v>1380575</v>
      </c>
    </row>
    <row r="255" spans="1:8" x14ac:dyDescent="0.25">
      <c r="A255" s="23">
        <v>253</v>
      </c>
      <c r="B255" s="24" t="s">
        <v>259</v>
      </c>
      <c r="C255" s="25" t="s">
        <v>9</v>
      </c>
      <c r="D255" s="27">
        <f>+'VOLKSWAGEN AMAROK MOD 2015'!I258</f>
        <v>1776797</v>
      </c>
      <c r="E255" s="27">
        <f>+'NISSAN FRONTIER NP 300 - MOD'!I258</f>
        <v>1791861</v>
      </c>
      <c r="F255" s="27">
        <f>+'MICROBUS RENAULT MOD 2014'!I258</f>
        <v>1970374</v>
      </c>
      <c r="G255" s="27">
        <f>+'MITSUBISHI CANTER MOD 2003'!I258</f>
        <v>1660605</v>
      </c>
      <c r="H255" s="27">
        <f>+'TOYOTA LAND CRUISER'!I258</f>
        <v>1831375</v>
      </c>
    </row>
    <row r="256" spans="1:8" x14ac:dyDescent="0.25">
      <c r="A256" s="23">
        <v>254</v>
      </c>
      <c r="B256" s="24" t="s">
        <v>260</v>
      </c>
      <c r="C256" s="25" t="s">
        <v>9</v>
      </c>
      <c r="D256" s="27">
        <f>+'VOLKSWAGEN AMAROK MOD 2015'!I259</f>
        <v>1652362</v>
      </c>
      <c r="E256" s="27">
        <f>+'NISSAN FRONTIER NP 300 - MOD'!I259</f>
        <v>1666372</v>
      </c>
      <c r="F256" s="27">
        <f>+'MICROBUS RENAULT MOD 2014'!I259</f>
        <v>1924399</v>
      </c>
      <c r="G256" s="27">
        <f>+'MITSUBISHI CANTER MOD 2003'!I259</f>
        <v>1549155</v>
      </c>
      <c r="H256" s="27">
        <f>+'TOYOTA LAND CRUISER'!I259</f>
        <v>1636404</v>
      </c>
    </row>
    <row r="257" spans="1:8" x14ac:dyDescent="0.25">
      <c r="A257" s="23">
        <v>255</v>
      </c>
      <c r="B257" s="24" t="s">
        <v>261</v>
      </c>
      <c r="C257" s="25" t="s">
        <v>9</v>
      </c>
      <c r="D257" s="27">
        <f>+'VOLKSWAGEN AMAROK MOD 2015'!I260</f>
        <v>835403</v>
      </c>
      <c r="E257" s="27">
        <f>+'NISSAN FRONTIER NP 300 - MOD'!I260</f>
        <v>835403</v>
      </c>
      <c r="F257" s="27">
        <f>+'MICROBUS RENAULT MOD 2014'!I260</f>
        <v>918194</v>
      </c>
      <c r="G257" s="27">
        <f>+'MITSUBISHI CANTER MOD 2003'!I260</f>
        <v>763433</v>
      </c>
      <c r="H257" s="27">
        <f>+'TOYOTA LAND CRUISER'!I260</f>
        <v>960204</v>
      </c>
    </row>
    <row r="258" spans="1:8" x14ac:dyDescent="0.25">
      <c r="A258" s="23">
        <v>256</v>
      </c>
      <c r="B258" s="24" t="s">
        <v>262</v>
      </c>
      <c r="C258" s="25" t="s">
        <v>9</v>
      </c>
      <c r="D258" s="27">
        <f>+'VOLKSWAGEN AMAROK MOD 2015'!I261</f>
        <v>1414359</v>
      </c>
      <c r="E258" s="27">
        <f>+'NISSAN FRONTIER NP 300 - MOD'!I261</f>
        <v>1408702</v>
      </c>
      <c r="F258" s="27">
        <f>+'MICROBUS RENAULT MOD 2014'!I261</f>
        <v>1477781</v>
      </c>
      <c r="G258" s="27">
        <f>+'MITSUBISHI CANTER MOD 2003'!I261</f>
        <v>1142363</v>
      </c>
      <c r="H258" s="27">
        <f>+'TOYOTA LAND CRUISER'!I261</f>
        <v>1515815</v>
      </c>
    </row>
    <row r="259" spans="1:8" x14ac:dyDescent="0.25">
      <c r="A259" s="23">
        <v>257</v>
      </c>
      <c r="B259" s="24" t="s">
        <v>263</v>
      </c>
      <c r="C259" s="25" t="s">
        <v>9</v>
      </c>
      <c r="D259" s="27">
        <f>+'VOLKSWAGEN AMAROK MOD 2015'!I262</f>
        <v>509018</v>
      </c>
      <c r="E259" s="27">
        <f>+'NISSAN FRONTIER NP 300 - MOD'!I262</f>
        <v>506982</v>
      </c>
      <c r="F259" s="27">
        <f>+'MICROBUS RENAULT MOD 2014'!I262</f>
        <v>522806</v>
      </c>
      <c r="G259" s="27">
        <f>+'MITSUBISHI CANTER MOD 2003'!I262</f>
        <v>456945</v>
      </c>
      <c r="H259" s="27">
        <f>+'TOYOTA LAND CRUISER'!I262</f>
        <v>592802</v>
      </c>
    </row>
    <row r="260" spans="1:8" x14ac:dyDescent="0.25">
      <c r="A260" s="23">
        <v>258</v>
      </c>
      <c r="B260" s="24" t="s">
        <v>264</v>
      </c>
      <c r="C260" s="25" t="s">
        <v>9</v>
      </c>
      <c r="D260" s="27">
        <f>+'VOLKSWAGEN AMAROK MOD 2015'!I263</f>
        <v>382769</v>
      </c>
      <c r="E260" s="27">
        <f>+'NISSAN FRONTIER NP 300 - MOD'!I263</f>
        <v>401062</v>
      </c>
      <c r="F260" s="27">
        <f>+'MICROBUS RENAULT MOD 2014'!I263</f>
        <v>460340</v>
      </c>
      <c r="G260" s="27">
        <f>+'MITSUBISHI CANTER MOD 2003'!I263</f>
        <v>390193</v>
      </c>
      <c r="H260" s="27">
        <f>+'TOYOTA LAND CRUISER'!I263</f>
        <v>410291</v>
      </c>
    </row>
    <row r="261" spans="1:8" x14ac:dyDescent="0.25">
      <c r="A261" s="23">
        <v>259</v>
      </c>
      <c r="B261" s="24" t="s">
        <v>265</v>
      </c>
      <c r="C261" s="25" t="s">
        <v>9</v>
      </c>
      <c r="D261" s="27">
        <f>+'VOLKSWAGEN AMAROK MOD 2015'!I264</f>
        <v>1070094</v>
      </c>
      <c r="E261" s="27">
        <f>+'NISSAN FRONTIER NP 300 - MOD'!I264</f>
        <v>1121236</v>
      </c>
      <c r="F261" s="27">
        <f>+'MICROBUS RENAULT MOD 2014'!I264</f>
        <v>1286957</v>
      </c>
      <c r="G261" s="27">
        <f>+'MITSUBISHI CANTER MOD 2003'!I264</f>
        <v>1090849</v>
      </c>
      <c r="H261" s="27">
        <f>+'TOYOTA LAND CRUISER'!I264</f>
        <v>1147036</v>
      </c>
    </row>
    <row r="262" spans="1:8" x14ac:dyDescent="0.25">
      <c r="A262" s="23">
        <v>260</v>
      </c>
      <c r="B262" s="24" t="s">
        <v>266</v>
      </c>
      <c r="C262" s="25" t="s">
        <v>9</v>
      </c>
      <c r="D262" s="27">
        <f>+'VOLKSWAGEN AMAROK MOD 2015'!I265</f>
        <v>6049597</v>
      </c>
      <c r="E262" s="27">
        <f>+'NISSAN FRONTIER NP 300 - MOD'!I265</f>
        <v>6338720</v>
      </c>
      <c r="F262" s="27">
        <f>+'MICROBUS RENAULT MOD 2014'!I265</f>
        <v>7275597</v>
      </c>
      <c r="G262" s="27">
        <f>+'MITSUBISHI CANTER MOD 2003'!I265</f>
        <v>6166935</v>
      </c>
      <c r="H262" s="27">
        <f>+'TOYOTA LAND CRUISER'!I265</f>
        <v>6484577</v>
      </c>
    </row>
    <row r="263" spans="1:8" x14ac:dyDescent="0.25">
      <c r="A263" s="23">
        <v>261</v>
      </c>
      <c r="B263" s="24" t="s">
        <v>267</v>
      </c>
      <c r="C263" s="25" t="s">
        <v>9</v>
      </c>
      <c r="D263" s="27">
        <f>+'VOLKSWAGEN AMAROK MOD 2015'!I266</f>
        <v>1574086</v>
      </c>
      <c r="E263" s="27">
        <f>+'NISSAN FRONTIER NP 300 - MOD'!I266</f>
        <v>1624292</v>
      </c>
      <c r="F263" s="27">
        <f>+'MICROBUS RENAULT MOD 2014'!I266</f>
        <v>1893087</v>
      </c>
      <c r="G263" s="27">
        <f>+'MITSUBISHI CANTER MOD 2003'!I266</f>
        <v>1604617</v>
      </c>
      <c r="H263" s="27">
        <f>+'TOYOTA LAND CRUISER'!I266</f>
        <v>1687266</v>
      </c>
    </row>
    <row r="264" spans="1:8" x14ac:dyDescent="0.25">
      <c r="A264" s="23">
        <v>262</v>
      </c>
      <c r="B264" s="24" t="s">
        <v>268</v>
      </c>
      <c r="C264" s="25" t="s">
        <v>9</v>
      </c>
      <c r="D264" s="27">
        <f>+'VOLKSWAGEN AMAROK MOD 2015'!I267</f>
        <v>5711565</v>
      </c>
      <c r="E264" s="27">
        <f>+'NISSAN FRONTIER NP 300 - MOD'!I267</f>
        <v>5893736</v>
      </c>
      <c r="F264" s="27">
        <f>+'MICROBUS RENAULT MOD 2014'!I267</f>
        <v>6869060</v>
      </c>
      <c r="G264" s="27">
        <f>+'MITSUBISHI CANTER MOD 2003'!I267</f>
        <v>5822346</v>
      </c>
      <c r="H264" s="27">
        <f>+'TOYOTA LAND CRUISER'!I267</f>
        <v>6122239</v>
      </c>
    </row>
    <row r="265" spans="1:8" ht="25.5" x14ac:dyDescent="0.25">
      <c r="A265" s="23">
        <v>263</v>
      </c>
      <c r="B265" s="24" t="s">
        <v>269</v>
      </c>
      <c r="C265" s="25" t="s">
        <v>9</v>
      </c>
      <c r="D265" s="27">
        <f>+'VOLKSWAGEN AMAROK MOD 2015'!I268</f>
        <v>1258645</v>
      </c>
      <c r="E265" s="27">
        <f>+'NISSAN FRONTIER NP 300 - MOD'!I268</f>
        <v>1298790</v>
      </c>
      <c r="F265" s="27">
        <f>+'MICROBUS RENAULT MOD 2014'!I268</f>
        <v>1513720</v>
      </c>
      <c r="G265" s="27">
        <f>+'MITSUBISHI CANTER MOD 2003'!I268</f>
        <v>1283058</v>
      </c>
      <c r="H265" s="27">
        <f>+'TOYOTA LAND CRUISER'!I268</f>
        <v>1349144</v>
      </c>
    </row>
    <row r="266" spans="1:8" ht="25.5" x14ac:dyDescent="0.25">
      <c r="A266" s="23">
        <v>264</v>
      </c>
      <c r="B266" s="24" t="s">
        <v>270</v>
      </c>
      <c r="C266" s="25" t="s">
        <v>9</v>
      </c>
      <c r="D266" s="27">
        <f>+'VOLKSWAGEN AMAROK MOD 2015'!I269</f>
        <v>1450877</v>
      </c>
      <c r="E266" s="27">
        <f>+'NISSAN FRONTIER NP 300 - MOD'!I269</f>
        <v>1497153</v>
      </c>
      <c r="F266" s="27">
        <f>+'MICROBUS RENAULT MOD 2014'!I269</f>
        <v>1744909</v>
      </c>
      <c r="G266" s="27" t="s">
        <v>19</v>
      </c>
      <c r="H266" s="27">
        <f>+'TOYOTA LAND CRUISER'!I269</f>
        <v>1555199</v>
      </c>
    </row>
    <row r="267" spans="1:8" x14ac:dyDescent="0.25">
      <c r="A267" s="23">
        <v>265</v>
      </c>
      <c r="B267" s="24" t="s">
        <v>271</v>
      </c>
      <c r="C267" s="25" t="s">
        <v>9</v>
      </c>
      <c r="D267" s="27">
        <f>+'VOLKSWAGEN AMAROK MOD 2015'!I270</f>
        <v>702824</v>
      </c>
      <c r="E267" s="27">
        <f>+'NISSAN FRONTIER NP 300 - MOD'!I270</f>
        <v>725241</v>
      </c>
      <c r="F267" s="27">
        <f>+'MICROBUS RENAULT MOD 2014'!I270</f>
        <v>845257</v>
      </c>
      <c r="G267" s="27">
        <f>+'MITSUBISHI CANTER MOD 2003'!I270</f>
        <v>716456</v>
      </c>
      <c r="H267" s="27">
        <f>+'TOYOTA LAND CRUISER'!I270</f>
        <v>753359</v>
      </c>
    </row>
    <row r="268" spans="1:8" x14ac:dyDescent="0.25">
      <c r="A268" s="23">
        <v>266</v>
      </c>
      <c r="B268" s="24" t="s">
        <v>272</v>
      </c>
      <c r="C268" s="25" t="s">
        <v>9</v>
      </c>
      <c r="D268" s="27">
        <f>+'VOLKSWAGEN AMAROK MOD 2015'!I271</f>
        <v>2177864</v>
      </c>
      <c r="E268" s="27">
        <f>+'NISSAN FRONTIER NP 300 - MOD'!I271</f>
        <v>2247327</v>
      </c>
      <c r="F268" s="27">
        <f>+'MICROBUS RENAULT MOD 2014'!I271</f>
        <v>2619226</v>
      </c>
      <c r="G268" s="27">
        <f>+'MITSUBISHI CANTER MOD 2003'!I271</f>
        <v>2220106</v>
      </c>
      <c r="H268" s="27">
        <f>+'TOYOTA LAND CRUISER'!I271</f>
        <v>2334457</v>
      </c>
    </row>
    <row r="269" spans="1:8" x14ac:dyDescent="0.25">
      <c r="A269" s="23">
        <v>267</v>
      </c>
      <c r="B269" s="24" t="s">
        <v>273</v>
      </c>
      <c r="C269" s="25" t="s">
        <v>9</v>
      </c>
      <c r="D269" s="27">
        <f>+'VOLKSWAGEN AMAROK MOD 2015'!I272</f>
        <v>2446044</v>
      </c>
      <c r="E269" s="27">
        <f>+'NISSAN FRONTIER NP 300 - MOD'!I272</f>
        <v>2524061</v>
      </c>
      <c r="F269" s="27">
        <f>+'MICROBUS RENAULT MOD 2014'!I272</f>
        <v>2941754</v>
      </c>
      <c r="G269" s="27">
        <f>+'MITSUBISHI CANTER MOD 2003'!I272</f>
        <v>2493487</v>
      </c>
      <c r="H269" s="27">
        <f>+'TOYOTA LAND CRUISER'!I272</f>
        <v>2621920</v>
      </c>
    </row>
    <row r="270" spans="1:8" x14ac:dyDescent="0.25">
      <c r="A270" s="23">
        <v>268</v>
      </c>
      <c r="B270" s="24" t="s">
        <v>274</v>
      </c>
      <c r="C270" s="25" t="s">
        <v>9</v>
      </c>
      <c r="D270" s="27">
        <f>+'VOLKSWAGEN AMAROK MOD 2015'!I273</f>
        <v>947539</v>
      </c>
      <c r="E270" s="27">
        <f>+'NISSAN FRONTIER NP 300 - MOD'!I273</f>
        <v>977761</v>
      </c>
      <c r="F270" s="27">
        <f>+'MICROBUS RENAULT MOD 2014'!I273</f>
        <v>1139566</v>
      </c>
      <c r="G270" s="27">
        <f>+'MITSUBISHI CANTER MOD 2003'!I273</f>
        <v>965918</v>
      </c>
      <c r="H270" s="27">
        <f>+'TOYOTA LAND CRUISER'!I273</f>
        <v>1015669</v>
      </c>
    </row>
    <row r="271" spans="1:8" x14ac:dyDescent="0.25">
      <c r="A271" s="23">
        <v>269</v>
      </c>
      <c r="B271" s="24" t="s">
        <v>275</v>
      </c>
      <c r="C271" s="25" t="s">
        <v>9</v>
      </c>
      <c r="D271" s="27">
        <f>+'VOLKSWAGEN AMAROK MOD 2015'!I274</f>
        <v>805432</v>
      </c>
      <c r="E271" s="27">
        <f>+'NISSAN FRONTIER NP 300 - MOD'!I274</f>
        <v>831121</v>
      </c>
      <c r="F271" s="27">
        <f>+'MICROBUS RENAULT MOD 2014'!I274</f>
        <v>968659</v>
      </c>
      <c r="G271" s="27">
        <f>+'MITSUBISHI CANTER MOD 2003'!I274</f>
        <v>821054</v>
      </c>
      <c r="H271" s="27">
        <f>+'TOYOTA LAND CRUISER'!I274</f>
        <v>863344</v>
      </c>
    </row>
    <row r="272" spans="1:8" x14ac:dyDescent="0.25">
      <c r="A272" s="23">
        <v>270</v>
      </c>
      <c r="B272" s="24" t="s">
        <v>276</v>
      </c>
      <c r="C272" s="25" t="s">
        <v>9</v>
      </c>
      <c r="D272" s="27">
        <f>+'VOLKSWAGEN AMAROK MOD 2015'!I275</f>
        <v>43281</v>
      </c>
      <c r="E272" s="27">
        <f>+'NISSAN FRONTIER NP 300 - MOD'!I275</f>
        <v>44661</v>
      </c>
      <c r="F272" s="27">
        <f>+'MICROBUS RENAULT MOD 2014'!I275</f>
        <v>52052</v>
      </c>
      <c r="G272" s="27">
        <f>+'MITSUBISHI CANTER MOD 2003'!I275</f>
        <v>44120</v>
      </c>
      <c r="H272" s="27">
        <f>+'TOYOTA LAND CRUISER'!I275</f>
        <v>46393</v>
      </c>
    </row>
    <row r="273" spans="1:8" x14ac:dyDescent="0.25">
      <c r="A273" s="23">
        <v>271</v>
      </c>
      <c r="B273" s="24" t="s">
        <v>277</v>
      </c>
      <c r="C273" s="25" t="s">
        <v>9</v>
      </c>
      <c r="D273" s="27">
        <f>+'VOLKSWAGEN AMAROK MOD 2015'!I276</f>
        <v>1634722</v>
      </c>
      <c r="E273" s="27">
        <f>+'NISSAN FRONTIER NP 300 - MOD'!I276</f>
        <v>1686861</v>
      </c>
      <c r="F273" s="27">
        <f>+'MICROBUS RENAULT MOD 2014'!I276</f>
        <v>1966011</v>
      </c>
      <c r="G273" s="27">
        <f>+'MITSUBISHI CANTER MOD 2003'!I276</f>
        <v>1666429</v>
      </c>
      <c r="H273" s="27">
        <f>+'TOYOTA LAND CRUISER'!I276</f>
        <v>1752262</v>
      </c>
    </row>
    <row r="274" spans="1:8" ht="25.5" x14ac:dyDescent="0.25">
      <c r="A274" s="23">
        <v>272</v>
      </c>
      <c r="B274" s="24" t="s">
        <v>278</v>
      </c>
      <c r="C274" s="25" t="s">
        <v>9</v>
      </c>
      <c r="D274" s="27">
        <f>+'VOLKSWAGEN AMAROK MOD 2015'!I277</f>
        <v>4261334</v>
      </c>
      <c r="E274" s="27">
        <f>+'NISSAN FRONTIER NP 300 - MOD'!I277</f>
        <v>4502848</v>
      </c>
      <c r="F274" s="27">
        <f>+'MICROBUS RENAULT MOD 2014'!I277</f>
        <v>5124928</v>
      </c>
      <c r="G274" s="27">
        <f>+'MITSUBISHI CANTER MOD 2003'!I277</f>
        <v>4343987</v>
      </c>
      <c r="H274" s="27">
        <f>+'TOYOTA LAND CRUISER'!I277</f>
        <v>4567734</v>
      </c>
    </row>
    <row r="275" spans="1:8" x14ac:dyDescent="0.25">
      <c r="A275" s="23">
        <v>273</v>
      </c>
      <c r="B275" s="24" t="s">
        <v>279</v>
      </c>
      <c r="C275" s="25" t="s">
        <v>9</v>
      </c>
      <c r="D275" s="27">
        <f>+'VOLKSWAGEN AMAROK MOD 2015'!I278</f>
        <v>146557</v>
      </c>
      <c r="E275" s="27">
        <f>+'NISSAN FRONTIER NP 300 - MOD'!I278</f>
        <v>154863</v>
      </c>
      <c r="F275" s="27">
        <f>+'MICROBUS RENAULT MOD 2014'!I278</f>
        <v>176258</v>
      </c>
      <c r="G275" s="27">
        <f>+'MITSUBISHI CANTER MOD 2003'!I278</f>
        <v>149400</v>
      </c>
      <c r="H275" s="27">
        <f>+'TOYOTA LAND CRUISER'!I278</f>
        <v>157095</v>
      </c>
    </row>
    <row r="276" spans="1:8" x14ac:dyDescent="0.25">
      <c r="A276" s="23">
        <v>274</v>
      </c>
      <c r="B276" s="24" t="s">
        <v>280</v>
      </c>
      <c r="C276" s="23" t="s">
        <v>26</v>
      </c>
      <c r="D276" s="27">
        <f>+'VOLKSWAGEN AMAROK MOD 2015'!I279</f>
        <v>1187923</v>
      </c>
      <c r="E276" s="27">
        <f>+'NISSAN FRONTIER NP 300 - MOD'!I279</f>
        <v>1255250</v>
      </c>
      <c r="F276" s="27">
        <f>+'MICROBUS RENAULT MOD 2014'!I279</f>
        <v>1428666</v>
      </c>
      <c r="G276" s="27">
        <f>+'MITSUBISHI CANTER MOD 2003'!I279</f>
        <v>1210964</v>
      </c>
      <c r="H276" s="27">
        <f>+'TOYOTA LAND CRUISER'!I279</f>
        <v>1273338</v>
      </c>
    </row>
    <row r="277" spans="1:8" x14ac:dyDescent="0.25">
      <c r="A277" s="23">
        <v>275</v>
      </c>
      <c r="B277" s="24" t="s">
        <v>281</v>
      </c>
      <c r="C277" s="25" t="s">
        <v>9</v>
      </c>
      <c r="D277" s="27">
        <f>+'VOLKSWAGEN AMAROK MOD 2015'!I280</f>
        <v>223226</v>
      </c>
      <c r="E277" s="27">
        <f>+'NISSAN FRONTIER NP 300 - MOD'!I280</f>
        <v>237249</v>
      </c>
      <c r="F277" s="27">
        <f>+'MICROBUS RENAULT MOD 2014'!I280</f>
        <v>270025</v>
      </c>
      <c r="G277" s="27">
        <f>+'MITSUBISHI CANTER MOD 2003'!I280</f>
        <v>228879</v>
      </c>
      <c r="H277" s="27">
        <f>+'TOYOTA LAND CRUISER'!I280</f>
        <v>240668</v>
      </c>
    </row>
    <row r="278" spans="1:8" x14ac:dyDescent="0.25">
      <c r="A278" s="23">
        <v>276</v>
      </c>
      <c r="B278" s="24" t="s">
        <v>282</v>
      </c>
      <c r="C278" s="25" t="s">
        <v>9</v>
      </c>
      <c r="D278" s="27">
        <f>+'VOLKSWAGEN AMAROK MOD 2015'!I281</f>
        <v>959320</v>
      </c>
      <c r="E278" s="27">
        <f>+'NISSAN FRONTIER NP 300 - MOD'!I281</f>
        <v>1019581</v>
      </c>
      <c r="F278" s="27">
        <f>+'MICROBUS RENAULT MOD 2014'!I281</f>
        <v>1160438</v>
      </c>
      <c r="G278" s="27">
        <f>+'MITSUBISHI CANTER MOD 2003'!I281</f>
        <v>983610</v>
      </c>
      <c r="H278" s="27">
        <f>+'TOYOTA LAND CRUISER'!I281</f>
        <v>1034273</v>
      </c>
    </row>
    <row r="279" spans="1:8" x14ac:dyDescent="0.25">
      <c r="A279" s="23">
        <v>277</v>
      </c>
      <c r="B279" s="24" t="s">
        <v>283</v>
      </c>
      <c r="C279" s="25" t="s">
        <v>9</v>
      </c>
      <c r="D279" s="27">
        <f>+'VOLKSWAGEN AMAROK MOD 2015'!I282</f>
        <v>223226</v>
      </c>
      <c r="E279" s="27">
        <f>+'NISSAN FRONTIER NP 300 - MOD'!I282</f>
        <v>237249</v>
      </c>
      <c r="F279" s="27">
        <f>+'MICROBUS RENAULT MOD 2014'!I282</f>
        <v>270025</v>
      </c>
      <c r="G279" s="27">
        <f>+'MITSUBISHI CANTER MOD 2003'!I282</f>
        <v>228879</v>
      </c>
      <c r="H279" s="27">
        <f>+'TOYOTA LAND CRUISER'!I282</f>
        <v>240668</v>
      </c>
    </row>
    <row r="280" spans="1:8" x14ac:dyDescent="0.25">
      <c r="A280" s="23">
        <v>278</v>
      </c>
      <c r="B280" s="24" t="s">
        <v>284</v>
      </c>
      <c r="C280" s="25" t="s">
        <v>9</v>
      </c>
      <c r="D280" s="27">
        <f>+'VOLKSWAGEN AMAROK MOD 2015'!I283</f>
        <v>959320</v>
      </c>
      <c r="E280" s="27">
        <f>+'NISSAN FRONTIER NP 300 - MOD'!I283</f>
        <v>1019581</v>
      </c>
      <c r="F280" s="27">
        <f>+'MICROBUS RENAULT MOD 2014'!I283</f>
        <v>1160438</v>
      </c>
      <c r="G280" s="27">
        <f>+'MITSUBISHI CANTER MOD 2003'!I283</f>
        <v>983610</v>
      </c>
      <c r="H280" s="27">
        <f>+'TOYOTA LAND CRUISER'!I283</f>
        <v>1049415</v>
      </c>
    </row>
    <row r="281" spans="1:8" x14ac:dyDescent="0.25">
      <c r="A281" s="23">
        <v>279</v>
      </c>
      <c r="B281" s="24" t="s">
        <v>285</v>
      </c>
      <c r="C281" s="25" t="s">
        <v>9</v>
      </c>
      <c r="D281" s="27">
        <f>+'VOLKSWAGEN AMAROK MOD 2015'!I284</f>
        <v>1664514</v>
      </c>
      <c r="E281" s="27">
        <f>+'NISSAN FRONTIER NP 300 - MOD'!I284</f>
        <v>1769072</v>
      </c>
      <c r="F281" s="27">
        <f>+'MICROBUS RENAULT MOD 2014'!I284</f>
        <v>2013474</v>
      </c>
      <c r="G281" s="27">
        <f>+'MITSUBISHI CANTER MOD 2003'!I284</f>
        <v>1706659</v>
      </c>
      <c r="H281" s="27">
        <f>+'TOYOTA LAND CRUISER'!I284</f>
        <v>1820838</v>
      </c>
    </row>
    <row r="282" spans="1:8" x14ac:dyDescent="0.25">
      <c r="A282" s="23">
        <v>280</v>
      </c>
      <c r="B282" s="24" t="s">
        <v>286</v>
      </c>
      <c r="C282" s="25" t="s">
        <v>9</v>
      </c>
      <c r="D282" s="27">
        <f>+'VOLKSWAGEN AMAROK MOD 2015'!I285</f>
        <v>529371</v>
      </c>
      <c r="E282" s="27">
        <f>+'NISSAN FRONTIER NP 300 - MOD'!I285</f>
        <v>562624</v>
      </c>
      <c r="F282" s="27">
        <f>+'MICROBUS RENAULT MOD 2014'!I285</f>
        <v>640352</v>
      </c>
      <c r="G282" s="27">
        <f>+'MITSUBISHI CANTER MOD 2003'!I285</f>
        <v>542774</v>
      </c>
      <c r="H282" s="27">
        <f>+'TOYOTA LAND CRUISER'!I285</f>
        <v>579087</v>
      </c>
    </row>
    <row r="283" spans="1:8" x14ac:dyDescent="0.25">
      <c r="A283" s="23">
        <v>281</v>
      </c>
      <c r="B283" s="24" t="s">
        <v>287</v>
      </c>
      <c r="C283" s="25" t="s">
        <v>9</v>
      </c>
      <c r="D283" s="27">
        <f>+'VOLKSWAGEN AMAROK MOD 2015'!I286</f>
        <v>44118</v>
      </c>
      <c r="E283" s="27">
        <f>+'NISSAN FRONTIER NP 300 - MOD'!I286</f>
        <v>46889</v>
      </c>
      <c r="F283" s="27">
        <f>+'MICROBUS RENAULT MOD 2014'!I286</f>
        <v>53367</v>
      </c>
      <c r="G283" s="27">
        <f>+'MITSUBISHI CANTER MOD 2003'!I286</f>
        <v>45235</v>
      </c>
      <c r="H283" s="27">
        <f>+'TOYOTA LAND CRUISER'!I286</f>
        <v>48261</v>
      </c>
    </row>
    <row r="284" spans="1:8" x14ac:dyDescent="0.25">
      <c r="A284" s="23">
        <v>282</v>
      </c>
      <c r="B284" s="24" t="s">
        <v>288</v>
      </c>
      <c r="C284" s="25" t="s">
        <v>9</v>
      </c>
      <c r="D284" s="27">
        <f>+'VOLKSWAGEN AMAROK MOD 2015'!I287</f>
        <v>534768</v>
      </c>
      <c r="E284" s="27">
        <f>+'NISSAN FRONTIER NP 300 - MOD'!I287</f>
        <v>568360</v>
      </c>
      <c r="F284" s="27">
        <f>+'MICROBUS RENAULT MOD 2014'!I287</f>
        <v>646880</v>
      </c>
      <c r="G284" s="27">
        <f>+'MITSUBISHI CANTER MOD 2003'!I287</f>
        <v>548308</v>
      </c>
      <c r="H284" s="27">
        <f>+'TOYOTA LAND CRUISER'!I287</f>
        <v>584991</v>
      </c>
    </row>
    <row r="285" spans="1:8" x14ac:dyDescent="0.25">
      <c r="A285" s="23">
        <v>283</v>
      </c>
      <c r="B285" s="24" t="s">
        <v>289</v>
      </c>
      <c r="C285" s="25" t="s">
        <v>9</v>
      </c>
      <c r="D285" s="27">
        <f>+'VOLKSWAGEN AMAROK MOD 2015'!I288</f>
        <v>2269203</v>
      </c>
      <c r="E285" s="27">
        <f>+'NISSAN FRONTIER NP 300 - MOD'!I288</f>
        <v>2411746</v>
      </c>
      <c r="F285" s="27">
        <f>+'MICROBUS RENAULT MOD 2014'!I288</f>
        <v>2744935</v>
      </c>
      <c r="G285" s="27">
        <f>+'MITSUBISHI CANTER MOD 2003'!I288</f>
        <v>2326660</v>
      </c>
      <c r="H285" s="27">
        <f>+'TOYOTA LAND CRUISER'!I288</f>
        <v>2482318</v>
      </c>
    </row>
    <row r="286" spans="1:8" ht="25.5" x14ac:dyDescent="0.25">
      <c r="A286" s="23">
        <v>284</v>
      </c>
      <c r="B286" s="24" t="s">
        <v>290</v>
      </c>
      <c r="C286" s="25" t="s">
        <v>9</v>
      </c>
      <c r="D286" s="27">
        <f>+'VOLKSWAGEN AMAROK MOD 2015'!I289</f>
        <v>2026961</v>
      </c>
      <c r="E286" s="27">
        <f>+'NISSAN FRONTIER NP 300 - MOD'!I289</f>
        <v>2154287</v>
      </c>
      <c r="F286" s="27">
        <f>+'MICROBUS RENAULT MOD 2014'!I289</f>
        <v>2451908</v>
      </c>
      <c r="G286" s="27">
        <f>+'MITSUBISHI CANTER MOD 2003'!I289</f>
        <v>2078284</v>
      </c>
      <c r="H286" s="27">
        <f>+'TOYOTA LAND CRUISER'!I289</f>
        <v>2217325</v>
      </c>
    </row>
    <row r="287" spans="1:8" x14ac:dyDescent="0.25">
      <c r="A287" s="23">
        <v>285</v>
      </c>
      <c r="B287" s="24" t="s">
        <v>291</v>
      </c>
      <c r="C287" s="25" t="s">
        <v>9</v>
      </c>
      <c r="D287" s="27">
        <f>+'VOLKSWAGEN AMAROK MOD 2015'!I290</f>
        <v>3107138</v>
      </c>
      <c r="E287" s="27">
        <f>+'NISSAN FRONTIER NP 300 - MOD'!I290</f>
        <v>3231424</v>
      </c>
      <c r="F287" s="27">
        <f>+'MICROBUS RENAULT MOD 2014'!I290</f>
        <v>3556722</v>
      </c>
      <c r="G287" s="27">
        <f>+'MITSUBISHI CANTER MOD 2003'!I290</f>
        <v>3017675</v>
      </c>
      <c r="H287" s="27">
        <f>+'TOYOTA LAND CRUISER'!I290</f>
        <v>3096197</v>
      </c>
    </row>
    <row r="288" spans="1:8" x14ac:dyDescent="0.25">
      <c r="A288" s="23">
        <v>286</v>
      </c>
      <c r="B288" s="24" t="s">
        <v>292</v>
      </c>
      <c r="C288" s="25" t="s">
        <v>9</v>
      </c>
      <c r="D288" s="27">
        <f>+'VOLKSWAGEN AMAROK MOD 2015'!I291</f>
        <v>672447</v>
      </c>
      <c r="E288" s="27">
        <f>+'NISSAN FRONTIER NP 300 - MOD'!I291</f>
        <v>699345</v>
      </c>
      <c r="F288" s="27">
        <f>+'MICROBUS RENAULT MOD 2014'!I291</f>
        <v>769746</v>
      </c>
      <c r="G288" s="27">
        <f>+'MITSUBISHI CANTER MOD 2003'!I291</f>
        <v>653086</v>
      </c>
      <c r="H288" s="27">
        <f>+'TOYOTA LAND CRUISER'!I291</f>
        <v>670079</v>
      </c>
    </row>
    <row r="289" spans="1:8" x14ac:dyDescent="0.25">
      <c r="A289" s="23">
        <v>287</v>
      </c>
      <c r="B289" s="24" t="s">
        <v>293</v>
      </c>
      <c r="C289" s="25" t="s">
        <v>137</v>
      </c>
      <c r="D289" s="27">
        <f>+'VOLKSWAGEN AMAROK MOD 2015'!I292</f>
        <v>47302</v>
      </c>
      <c r="E289" s="27">
        <f>+'NISSAN FRONTIER NP 300 - MOD'!I292</f>
        <v>49194</v>
      </c>
      <c r="F289" s="27">
        <f>+'MICROBUS RENAULT MOD 2014'!I292</f>
        <v>54146</v>
      </c>
      <c r="G289" s="27">
        <f>+'MITSUBISHI CANTER MOD 2003'!I292</f>
        <v>45940</v>
      </c>
      <c r="H289" s="27">
        <f>+'TOYOTA LAND CRUISER'!I292</f>
        <v>47135</v>
      </c>
    </row>
    <row r="290" spans="1:8" x14ac:dyDescent="0.25">
      <c r="A290" s="23">
        <v>288</v>
      </c>
      <c r="B290" s="24" t="s">
        <v>294</v>
      </c>
      <c r="C290" s="25" t="s">
        <v>9</v>
      </c>
      <c r="D290" s="27">
        <f>+'VOLKSWAGEN AMAROK MOD 2015'!I293</f>
        <v>155025</v>
      </c>
      <c r="E290" s="27">
        <f>+'NISSAN FRONTIER NP 300 - MOD'!I293</f>
        <v>161226</v>
      </c>
      <c r="F290" s="27">
        <f>+'MICROBUS RENAULT MOD 2014'!I293</f>
        <v>177456</v>
      </c>
      <c r="G290" s="27">
        <f>+'MITSUBISHI CANTER MOD 2003'!I293</f>
        <v>150561</v>
      </c>
      <c r="H290" s="27">
        <f>+'TOYOTA LAND CRUISER'!I293</f>
        <v>154479</v>
      </c>
    </row>
    <row r="291" spans="1:8" x14ac:dyDescent="0.25">
      <c r="A291" s="23">
        <v>289</v>
      </c>
      <c r="B291" s="24" t="s">
        <v>295</v>
      </c>
      <c r="C291" s="25" t="s">
        <v>9</v>
      </c>
      <c r="D291" s="27">
        <f>+'VOLKSWAGEN AMAROK MOD 2015'!I294</f>
        <v>2342821</v>
      </c>
      <c r="E291" s="27">
        <f>+'NISSAN FRONTIER NP 300 - MOD'!I294</f>
        <v>2436534</v>
      </c>
      <c r="F291" s="27">
        <f>+'MICROBUS RENAULT MOD 2014'!I294</f>
        <v>2681813</v>
      </c>
      <c r="G291" s="27">
        <f>+'MITSUBISHI CANTER MOD 2003'!I294</f>
        <v>2275365</v>
      </c>
      <c r="H291" s="27">
        <f>+'TOYOTA LAND CRUISER'!I294</f>
        <v>2334571</v>
      </c>
    </row>
    <row r="292" spans="1:8" x14ac:dyDescent="0.25">
      <c r="A292" s="23">
        <v>290</v>
      </c>
      <c r="B292" s="24" t="s">
        <v>296</v>
      </c>
      <c r="C292" s="25" t="s">
        <v>9</v>
      </c>
      <c r="D292" s="27">
        <f>+'VOLKSWAGEN AMAROK MOD 2015'!I295</f>
        <v>152308</v>
      </c>
      <c r="E292" s="27">
        <f>+'NISSAN FRONTIER NP 300 - MOD'!I295</f>
        <v>158400</v>
      </c>
      <c r="F292" s="27">
        <f>+'MICROBUS RENAULT MOD 2014'!I295</f>
        <v>174346</v>
      </c>
      <c r="G292" s="27">
        <f>+'MITSUBISHI CANTER MOD 2003'!I295</f>
        <v>147922</v>
      </c>
      <c r="H292" s="27">
        <f>+'TOYOTA LAND CRUISER'!I295</f>
        <v>151771</v>
      </c>
    </row>
    <row r="293" spans="1:8" x14ac:dyDescent="0.25">
      <c r="A293" s="23">
        <v>291</v>
      </c>
      <c r="B293" s="24" t="s">
        <v>297</v>
      </c>
      <c r="C293" s="25" t="s">
        <v>9</v>
      </c>
      <c r="D293" s="27">
        <f>+'VOLKSWAGEN AMAROK MOD 2015'!I296</f>
        <v>192092</v>
      </c>
      <c r="E293" s="27">
        <f>+'NISSAN FRONTIER NP 300 - MOD'!I296</f>
        <v>199776</v>
      </c>
      <c r="F293" s="27">
        <f>+'MICROBUS RENAULT MOD 2014'!I296</f>
        <v>219886</v>
      </c>
      <c r="G293" s="27">
        <f>+'MITSUBISHI CANTER MOD 2003'!I296</f>
        <v>186561</v>
      </c>
      <c r="H293" s="27">
        <f>+'TOYOTA LAND CRUISER'!I296</f>
        <v>191415</v>
      </c>
    </row>
    <row r="294" spans="1:8" x14ac:dyDescent="0.25">
      <c r="A294" s="23">
        <v>292</v>
      </c>
      <c r="B294" s="24" t="s">
        <v>298</v>
      </c>
      <c r="C294" s="25" t="s">
        <v>9</v>
      </c>
      <c r="D294" s="27">
        <f>+'VOLKSWAGEN AMAROK MOD 2015'!I297</f>
        <v>241212</v>
      </c>
      <c r="E294" s="27">
        <f>+'NISSAN FRONTIER NP 300 - MOD'!I297</f>
        <v>250861</v>
      </c>
      <c r="F294" s="27">
        <f>+'MICROBUS RENAULT MOD 2014'!I297</f>
        <v>276114</v>
      </c>
      <c r="G294" s="27">
        <f>+'MITSUBISHI CANTER MOD 2003'!I297</f>
        <v>234267</v>
      </c>
      <c r="H294" s="27">
        <f>+'TOYOTA LAND CRUISER'!I297</f>
        <v>240363</v>
      </c>
    </row>
    <row r="295" spans="1:8" x14ac:dyDescent="0.25">
      <c r="A295" s="23">
        <v>293</v>
      </c>
      <c r="B295" s="24" t="s">
        <v>299</v>
      </c>
      <c r="C295" s="25" t="s">
        <v>9</v>
      </c>
      <c r="D295" s="27">
        <f>+'VOLKSWAGEN AMAROK MOD 2015'!I298</f>
        <v>94746</v>
      </c>
      <c r="E295" s="27">
        <f>+'NISSAN FRONTIER NP 300 - MOD'!I298</f>
        <v>98536</v>
      </c>
      <c r="F295" s="27">
        <f>+'MICROBUS RENAULT MOD 2014'!I298</f>
        <v>108455</v>
      </c>
      <c r="G295" s="27">
        <f>+'MITSUBISHI CANTER MOD 2003'!I298</f>
        <v>92018</v>
      </c>
      <c r="H295" s="27">
        <f>+'TOYOTA LAND CRUISER'!I298</f>
        <v>94412</v>
      </c>
    </row>
    <row r="296" spans="1:8" x14ac:dyDescent="0.25">
      <c r="A296" s="23">
        <v>294</v>
      </c>
      <c r="B296" s="24" t="s">
        <v>300</v>
      </c>
      <c r="C296" s="25" t="s">
        <v>9</v>
      </c>
      <c r="D296" s="27">
        <f>+'VOLKSWAGEN AMAROK MOD 2015'!I299</f>
        <v>238485</v>
      </c>
      <c r="E296" s="27">
        <f>+'NISSAN FRONTIER NP 300 - MOD'!I299</f>
        <v>248024</v>
      </c>
      <c r="F296" s="27">
        <f>+'MICROBUS RENAULT MOD 2014'!I299</f>
        <v>272992</v>
      </c>
      <c r="G296" s="27">
        <f>+'MITSUBISHI CANTER MOD 2003'!I299</f>
        <v>231618</v>
      </c>
      <c r="H296" s="27">
        <f>+'TOYOTA LAND CRUISER'!I299</f>
        <v>237645</v>
      </c>
    </row>
    <row r="297" spans="1:8" x14ac:dyDescent="0.25">
      <c r="A297" s="23">
        <v>295</v>
      </c>
      <c r="B297" s="24" t="s">
        <v>301</v>
      </c>
      <c r="C297" s="25" t="s">
        <v>9</v>
      </c>
      <c r="D297" s="27">
        <f>+'VOLKSWAGEN AMAROK MOD 2015'!I300</f>
        <v>12735470</v>
      </c>
      <c r="E297" s="27">
        <f>+'NISSAN FRONTIER NP 300 - MOD'!I300</f>
        <v>13244889</v>
      </c>
      <c r="F297" s="27">
        <f>+'MICROBUS RENAULT MOD 2014'!I300</f>
        <v>14578212</v>
      </c>
      <c r="G297" s="27">
        <f>+'MITSUBISHI CANTER MOD 2003'!I300</f>
        <v>12368780</v>
      </c>
      <c r="H297" s="27">
        <f>+'TOYOTA LAND CRUISER'!I300</f>
        <v>12690623</v>
      </c>
    </row>
    <row r="298" spans="1:8" x14ac:dyDescent="0.25">
      <c r="A298" s="23">
        <v>296</v>
      </c>
      <c r="B298" s="24" t="s">
        <v>302</v>
      </c>
      <c r="C298" s="25" t="s">
        <v>26</v>
      </c>
      <c r="D298" s="27">
        <f>+'VOLKSWAGEN AMAROK MOD 2015'!I301</f>
        <v>2308016</v>
      </c>
      <c r="E298" s="27">
        <f>+'NISSAN FRONTIER NP 300 - MOD'!I301</f>
        <v>2400337</v>
      </c>
      <c r="F298" s="27">
        <f>+'MICROBUS RENAULT MOD 2014'!I301</f>
        <v>2641971</v>
      </c>
      <c r="G298" s="27">
        <f>+'MITSUBISHI CANTER MOD 2003'!I301</f>
        <v>2241562</v>
      </c>
      <c r="H298" s="27">
        <f>+'TOYOTA LAND CRUISER'!I301</f>
        <v>2299889</v>
      </c>
    </row>
    <row r="299" spans="1:8" x14ac:dyDescent="0.25">
      <c r="A299" s="23">
        <v>297</v>
      </c>
      <c r="B299" s="24" t="s">
        <v>303</v>
      </c>
      <c r="C299" s="25" t="s">
        <v>26</v>
      </c>
      <c r="D299" s="27">
        <f>+'VOLKSWAGEN AMAROK MOD 2015'!I302</f>
        <v>2893499</v>
      </c>
      <c r="E299" s="27">
        <f>+'NISSAN FRONTIER NP 300 - MOD'!I302</f>
        <v>3009239</v>
      </c>
      <c r="F299" s="27">
        <f>+'MICROBUS RENAULT MOD 2014'!I302</f>
        <v>3312170</v>
      </c>
      <c r="G299" s="27">
        <f>+'MITSUBISHI CANTER MOD 2003'!I302</f>
        <v>2810187</v>
      </c>
      <c r="H299" s="27">
        <f>+'TOYOTA LAND CRUISER'!I302</f>
        <v>2883310</v>
      </c>
    </row>
    <row r="300" spans="1:8" x14ac:dyDescent="0.25">
      <c r="A300" s="23">
        <v>298</v>
      </c>
      <c r="B300" s="24" t="s">
        <v>304</v>
      </c>
      <c r="C300" s="25" t="s">
        <v>9</v>
      </c>
      <c r="D300" s="27" t="s">
        <v>19</v>
      </c>
      <c r="E300" s="27">
        <f>+'NISSAN FRONTIER NP 300 - MOD'!I303</f>
        <v>8330000</v>
      </c>
      <c r="F300" s="27" t="s">
        <v>19</v>
      </c>
      <c r="G300" s="27" t="s">
        <v>19</v>
      </c>
      <c r="H300" s="27">
        <f>+'TOYOTA LAND CRUISER'!I303</f>
        <v>8919300</v>
      </c>
    </row>
    <row r="301" spans="1:8" x14ac:dyDescent="0.25">
      <c r="A301" s="23">
        <v>299</v>
      </c>
      <c r="B301" s="24" t="s">
        <v>305</v>
      </c>
      <c r="C301" s="25" t="s">
        <v>9</v>
      </c>
      <c r="D301" s="27">
        <f>+'VOLKSWAGEN AMAROK MOD 2015'!I304</f>
        <v>1520166</v>
      </c>
      <c r="E301" s="27">
        <f>+'NISSAN FRONTIER NP 300 - MOD'!I304</f>
        <v>1580973</v>
      </c>
      <c r="F301" s="27">
        <f>+'MICROBUS RENAULT MOD 2014'!I304</f>
        <v>1740125</v>
      </c>
      <c r="G301" s="27">
        <f>+'MITSUBISHI CANTER MOD 2003'!I304</f>
        <v>1476396</v>
      </c>
      <c r="H301" s="27">
        <f>+'TOYOTA LAND CRUISER'!I304</f>
        <v>1533803</v>
      </c>
    </row>
    <row r="302" spans="1:8" ht="25.5" x14ac:dyDescent="0.25">
      <c r="A302" s="23">
        <v>300</v>
      </c>
      <c r="B302" s="24" t="s">
        <v>306</v>
      </c>
      <c r="C302" s="25" t="s">
        <v>9</v>
      </c>
      <c r="D302" s="27">
        <f>+'VOLKSWAGEN AMAROK MOD 2015'!I305</f>
        <v>4624380</v>
      </c>
      <c r="E302" s="27">
        <f>+'NISSAN FRONTIER NP 300 - MOD'!I305</f>
        <v>4809356</v>
      </c>
      <c r="F302" s="27">
        <f>+'MICROBUS RENAULT MOD 2014'!I305</f>
        <v>5293499</v>
      </c>
      <c r="G302" s="27">
        <f>+'MITSUBISHI CANTER MOD 2003'!I305</f>
        <v>4491231</v>
      </c>
      <c r="H302" s="27">
        <f>+'TOYOTA LAND CRUISER'!I305</f>
        <v>4665864</v>
      </c>
    </row>
    <row r="303" spans="1:8" x14ac:dyDescent="0.25">
      <c r="A303" s="23">
        <v>301</v>
      </c>
      <c r="B303" s="24" t="s">
        <v>307</v>
      </c>
      <c r="C303" s="25" t="s">
        <v>9</v>
      </c>
      <c r="D303" s="27">
        <f>+'VOLKSWAGEN AMAROK MOD 2015'!I306</f>
        <v>348989</v>
      </c>
      <c r="E303" s="27">
        <f>+'NISSAN FRONTIER NP 300 - MOD'!I306</f>
        <v>362948</v>
      </c>
      <c r="F303" s="27">
        <f>+'MICROBUS RENAULT MOD 2014'!I306</f>
        <v>399485</v>
      </c>
      <c r="G303" s="27">
        <f>+'MITSUBISHI CANTER MOD 2003'!I306</f>
        <v>338940</v>
      </c>
      <c r="H303" s="27">
        <f>+'TOYOTA LAND CRUISER'!I306</f>
        <v>352119</v>
      </c>
    </row>
    <row r="304" spans="1:8" x14ac:dyDescent="0.25">
      <c r="A304" s="23">
        <v>302</v>
      </c>
      <c r="B304" s="24" t="s">
        <v>308</v>
      </c>
      <c r="C304" s="25" t="s">
        <v>9</v>
      </c>
      <c r="D304" s="27">
        <f>+'VOLKSWAGEN AMAROK MOD 2015'!I307</f>
        <v>375384</v>
      </c>
      <c r="E304" s="27">
        <f>+'NISSAN FRONTIER NP 300 - MOD'!I307</f>
        <v>390399</v>
      </c>
      <c r="F304" s="27">
        <f>+'MICROBUS RENAULT MOD 2014'!I307</f>
        <v>429699</v>
      </c>
      <c r="G304" s="27">
        <f>+'MITSUBISHI CANTER MOD 2003'!I307</f>
        <v>364575</v>
      </c>
      <c r="H304" s="27">
        <f>+'TOYOTA LAND CRUISER'!I307</f>
        <v>378751</v>
      </c>
    </row>
    <row r="305" spans="1:8" ht="25.5" x14ac:dyDescent="0.25">
      <c r="A305" s="23">
        <v>303</v>
      </c>
      <c r="B305" s="24" t="s">
        <v>309</v>
      </c>
      <c r="C305" s="25" t="s">
        <v>9</v>
      </c>
      <c r="D305" s="27">
        <f>+'VOLKSWAGEN AMAROK MOD 2015'!I308</f>
        <v>99752</v>
      </c>
      <c r="E305" s="27">
        <f>+'NISSAN FRONTIER NP 300 - MOD'!I308</f>
        <v>103742</v>
      </c>
      <c r="F305" s="27">
        <f>+'MICROBUS RENAULT MOD 2014'!I308</f>
        <v>114186</v>
      </c>
      <c r="G305" s="27">
        <f>+'MITSUBISHI CANTER MOD 2003'!I308</f>
        <v>96880</v>
      </c>
      <c r="H305" s="27">
        <f>+'TOYOTA LAND CRUISER'!I308</f>
        <v>100647</v>
      </c>
    </row>
    <row r="306" spans="1:8" x14ac:dyDescent="0.25">
      <c r="A306" s="23">
        <v>304</v>
      </c>
      <c r="B306" s="24" t="s">
        <v>310</v>
      </c>
      <c r="C306" s="25" t="s">
        <v>9</v>
      </c>
      <c r="D306" s="27">
        <f>+'VOLKSWAGEN AMAROK MOD 2015'!I309</f>
        <v>619587</v>
      </c>
      <c r="E306" s="27" t="s">
        <v>19</v>
      </c>
      <c r="F306" s="27" t="s">
        <v>19</v>
      </c>
      <c r="G306" s="27" t="s">
        <v>19</v>
      </c>
      <c r="H306" s="27" t="s">
        <v>19</v>
      </c>
    </row>
    <row r="307" spans="1:8" x14ac:dyDescent="0.25">
      <c r="A307" s="23">
        <v>305</v>
      </c>
      <c r="B307" s="24" t="s">
        <v>311</v>
      </c>
      <c r="C307" s="25" t="s">
        <v>9</v>
      </c>
      <c r="D307" s="27">
        <f>+'VOLKSWAGEN AMAROK MOD 2015'!I310</f>
        <v>1629570</v>
      </c>
      <c r="E307" s="27">
        <f>+'NISSAN FRONTIER NP 300 - MOD'!I310</f>
        <v>1694753</v>
      </c>
      <c r="F307" s="27">
        <f>+'MICROBUS RENAULT MOD 2014'!I310</f>
        <v>1865358</v>
      </c>
      <c r="G307" s="27">
        <f>+'MITSUBISHI CANTER MOD 2003'!I310</f>
        <v>1587228</v>
      </c>
      <c r="H307" s="27">
        <f>+'TOYOTA LAND CRUISER'!I310</f>
        <v>1644188</v>
      </c>
    </row>
    <row r="308" spans="1:8" x14ac:dyDescent="0.25">
      <c r="A308" s="23">
        <v>306</v>
      </c>
      <c r="B308" s="24" t="s">
        <v>312</v>
      </c>
      <c r="C308" s="25" t="s">
        <v>9</v>
      </c>
      <c r="D308" s="27">
        <f>+'VOLKSWAGEN AMAROK MOD 2015'!I311</f>
        <v>631280</v>
      </c>
      <c r="E308" s="27">
        <f>+'NISSAN FRONTIER NP 300 - MOD'!I311</f>
        <v>656531</v>
      </c>
      <c r="F308" s="27">
        <f>+'MICROBUS RENAULT MOD 2014'!I311</f>
        <v>722622</v>
      </c>
      <c r="G308" s="27">
        <f>+'MITSUBISHI CANTER MOD 2003'!I311</f>
        <v>614877</v>
      </c>
      <c r="H308" s="27">
        <f>+'TOYOTA LAND CRUISER'!I311</f>
        <v>636943</v>
      </c>
    </row>
    <row r="309" spans="1:8" x14ac:dyDescent="0.25">
      <c r="A309" s="23">
        <v>307</v>
      </c>
      <c r="B309" s="24" t="s">
        <v>313</v>
      </c>
      <c r="C309" s="25" t="s">
        <v>9</v>
      </c>
      <c r="D309" s="27">
        <f>+'VOLKSWAGEN AMAROK MOD 2015'!I312</f>
        <v>132494</v>
      </c>
      <c r="E309" s="27">
        <f>+'NISSAN FRONTIER NP 300 - MOD'!I312</f>
        <v>137794</v>
      </c>
      <c r="F309" s="27">
        <f>+'MICROBUS RENAULT MOD 2014'!I312</f>
        <v>151665</v>
      </c>
      <c r="G309" s="27">
        <f>+'MITSUBISHI CANTER MOD 2003'!I312</f>
        <v>129052</v>
      </c>
      <c r="H309" s="27">
        <f>+'TOYOTA LAND CRUISER'!I312</f>
        <v>133683</v>
      </c>
    </row>
    <row r="310" spans="1:8" x14ac:dyDescent="0.25">
      <c r="A310" s="23">
        <v>308</v>
      </c>
      <c r="B310" s="24" t="s">
        <v>314</v>
      </c>
      <c r="C310" s="25" t="s">
        <v>9</v>
      </c>
      <c r="D310" s="27">
        <f>+'VOLKSWAGEN AMAROK MOD 2015'!I313</f>
        <v>1639462</v>
      </c>
      <c r="E310" s="27">
        <f>+'NISSAN FRONTIER NP 300 - MOD'!I313</f>
        <v>1705040</v>
      </c>
      <c r="F310" s="27">
        <f>+'MICROBUS RENAULT MOD 2014'!I313</f>
        <v>1876681</v>
      </c>
      <c r="G310" s="27">
        <f>+'MITSUBISHI CANTER MOD 2003'!I313</f>
        <v>1596863</v>
      </c>
      <c r="H310" s="27">
        <f>+'TOYOTA LAND CRUISER'!I313</f>
        <v>1654168</v>
      </c>
    </row>
    <row r="311" spans="1:8" x14ac:dyDescent="0.25">
      <c r="A311" s="23">
        <v>309</v>
      </c>
      <c r="B311" s="24" t="s">
        <v>315</v>
      </c>
      <c r="C311" s="25" t="s">
        <v>9</v>
      </c>
      <c r="D311" s="27" t="s">
        <v>19</v>
      </c>
      <c r="E311" s="27">
        <f>+'NISSAN FRONTIER NP 300 - MOD'!I314</f>
        <v>255850</v>
      </c>
      <c r="F311" s="27" t="s">
        <v>19</v>
      </c>
      <c r="G311" s="27">
        <f>+'MITSUBISHI CANTER MOD 2003'!I314</f>
        <v>239618</v>
      </c>
      <c r="H311" s="27">
        <f>+'TOYOTA LAND CRUISER'!I314</f>
        <v>471122</v>
      </c>
    </row>
    <row r="312" spans="1:8" x14ac:dyDescent="0.25">
      <c r="A312" s="23">
        <v>310</v>
      </c>
      <c r="B312" s="24" t="s">
        <v>316</v>
      </c>
      <c r="C312" s="25" t="s">
        <v>9</v>
      </c>
      <c r="D312" s="27" t="s">
        <v>19</v>
      </c>
      <c r="E312" s="27">
        <f>+'NISSAN FRONTIER NP 300 - MOD'!I315</f>
        <v>612850</v>
      </c>
      <c r="F312" s="27" t="s">
        <v>19</v>
      </c>
      <c r="G312" s="27">
        <f>+'MITSUBISHI CANTER MOD 2003'!I315</f>
        <v>573968</v>
      </c>
      <c r="H312" s="27">
        <f>+'TOYOTA LAND CRUISER'!I315</f>
        <v>699822</v>
      </c>
    </row>
    <row r="313" spans="1:8" x14ac:dyDescent="0.25">
      <c r="A313" s="23">
        <v>311</v>
      </c>
      <c r="B313" s="24" t="s">
        <v>317</v>
      </c>
      <c r="C313" s="25" t="s">
        <v>9</v>
      </c>
      <c r="D313" s="27">
        <f>+'VOLKSWAGEN AMAROK MOD 2015'!I316</f>
        <v>194539</v>
      </c>
      <c r="E313" s="27">
        <f>+'NISSAN FRONTIER NP 300 - MOD'!I316</f>
        <v>202320</v>
      </c>
      <c r="F313" s="27">
        <f>+'MICROBUS RENAULT MOD 2014'!I316</f>
        <v>222687</v>
      </c>
      <c r="G313" s="27">
        <f>+'MITSUBISHI CANTER MOD 2003'!I316</f>
        <v>189484</v>
      </c>
      <c r="H313" s="27">
        <f>+'TOYOTA LAND CRUISER'!I316</f>
        <v>196284</v>
      </c>
    </row>
    <row r="314" spans="1:8" x14ac:dyDescent="0.25">
      <c r="A314" s="23">
        <v>312</v>
      </c>
      <c r="B314" s="24" t="s">
        <v>318</v>
      </c>
      <c r="C314" s="25" t="s">
        <v>9</v>
      </c>
      <c r="D314" s="27">
        <f>+'VOLKSWAGEN AMAROK MOD 2015'!I317</f>
        <v>169805</v>
      </c>
      <c r="E314" s="27">
        <f>+'NISSAN FRONTIER NP 300 - MOD'!I317</f>
        <v>176597</v>
      </c>
      <c r="F314" s="27">
        <f>+'MICROBUS RENAULT MOD 2014'!I317</f>
        <v>194375</v>
      </c>
      <c r="G314" s="27">
        <f>+'MITSUBISHI CANTER MOD 2003'!I317</f>
        <v>165393</v>
      </c>
      <c r="H314" s="27">
        <f>+'TOYOTA LAND CRUISER'!I317</f>
        <v>171328</v>
      </c>
    </row>
    <row r="315" spans="1:8" x14ac:dyDescent="0.25">
      <c r="A315" s="23">
        <v>313</v>
      </c>
      <c r="B315" s="24" t="s">
        <v>319</v>
      </c>
      <c r="C315" s="25" t="s">
        <v>9</v>
      </c>
      <c r="D315" s="27">
        <f>+'VOLKSWAGEN AMAROK MOD 2015'!I318</f>
        <v>193581</v>
      </c>
      <c r="E315" s="27">
        <f>+'NISSAN FRONTIER NP 300 - MOD'!I318</f>
        <v>201324</v>
      </c>
      <c r="F315" s="27">
        <f>+'MICROBUS RENAULT MOD 2014'!I318</f>
        <v>221591</v>
      </c>
      <c r="G315" s="27">
        <f>+'MITSUBISHI CANTER MOD 2003'!I318</f>
        <v>188551</v>
      </c>
      <c r="H315" s="27">
        <f>+'TOYOTA LAND CRUISER'!I318</f>
        <v>195317</v>
      </c>
    </row>
    <row r="316" spans="1:8" x14ac:dyDescent="0.25">
      <c r="A316" s="23">
        <v>314</v>
      </c>
      <c r="B316" s="24" t="s">
        <v>320</v>
      </c>
      <c r="C316" s="25" t="s">
        <v>9</v>
      </c>
      <c r="D316" s="27">
        <f>+'VOLKSWAGEN AMAROK MOD 2015'!I319</f>
        <v>317255</v>
      </c>
      <c r="E316" s="27">
        <f>+'NISSAN FRONTIER NP 300 - MOD'!I319</f>
        <v>329945</v>
      </c>
      <c r="F316" s="27">
        <f>+'MICROBUS RENAULT MOD 2014'!I319</f>
        <v>363160</v>
      </c>
      <c r="G316" s="27">
        <f>+'MITSUBISHI CANTER MOD 2003'!I319</f>
        <v>309012</v>
      </c>
      <c r="H316" s="27">
        <f>+'TOYOTA LAND CRUISER'!I319</f>
        <v>320101</v>
      </c>
    </row>
    <row r="317" spans="1:8" x14ac:dyDescent="0.25">
      <c r="A317" s="23">
        <v>315</v>
      </c>
      <c r="B317" s="24" t="s">
        <v>321</v>
      </c>
      <c r="C317" s="25" t="s">
        <v>9</v>
      </c>
      <c r="D317" s="27">
        <f>+'VOLKSWAGEN AMAROK MOD 2015'!I320</f>
        <v>2103113</v>
      </c>
      <c r="E317" s="27">
        <f>+'NISSAN FRONTIER NP 300 - MOD'!I320</f>
        <v>2187238</v>
      </c>
      <c r="F317" s="27">
        <f>+'MICROBUS RENAULT MOD 2014'!I320</f>
        <v>2407420</v>
      </c>
      <c r="G317" s="27">
        <f>+'MITSUBISHI CANTER MOD 2003'!I320</f>
        <v>2048468</v>
      </c>
      <c r="H317" s="27">
        <f>+'TOYOTA LAND CRUISER'!I320</f>
        <v>2121979</v>
      </c>
    </row>
    <row r="318" spans="1:8" x14ac:dyDescent="0.25">
      <c r="A318" s="23">
        <v>316</v>
      </c>
      <c r="B318" s="24" t="s">
        <v>322</v>
      </c>
      <c r="C318" s="25" t="s">
        <v>9</v>
      </c>
      <c r="D318" s="27">
        <f>+'VOLKSWAGEN AMAROK MOD 2015'!I321</f>
        <v>189990</v>
      </c>
      <c r="E318" s="27">
        <f>+'NISSAN FRONTIER NP 300 - MOD'!I321</f>
        <v>197589</v>
      </c>
      <c r="F318" s="27">
        <f>+'MICROBUS RENAULT MOD 2014'!I321</f>
        <v>217480</v>
      </c>
      <c r="G318" s="27">
        <f>+'MITSUBISHI CANTER MOD 2003'!I321</f>
        <v>185053</v>
      </c>
      <c r="H318" s="27">
        <f>+'TOYOTA LAND CRUISER'!I321</f>
        <v>191694</v>
      </c>
    </row>
    <row r="319" spans="1:8" x14ac:dyDescent="0.25">
      <c r="A319" s="23">
        <v>317</v>
      </c>
      <c r="B319" s="24" t="s">
        <v>323</v>
      </c>
      <c r="C319" s="25" t="s">
        <v>9</v>
      </c>
      <c r="D319" s="27">
        <f>+'VOLKSWAGEN AMAROK MOD 2015'!I322</f>
        <v>436993</v>
      </c>
      <c r="E319" s="27">
        <f>+'NISSAN FRONTIER NP 300 - MOD'!I322</f>
        <v>454473</v>
      </c>
      <c r="F319" s="27">
        <f>+'MICROBUS RENAULT MOD 2014'!I322</f>
        <v>500223</v>
      </c>
      <c r="G319" s="27">
        <f>+'MITSUBISHI CANTER MOD 2003'!I322</f>
        <v>425638</v>
      </c>
      <c r="H319" s="27">
        <f>+'TOYOTA LAND CRUISER'!I322</f>
        <v>440913</v>
      </c>
    </row>
    <row r="320" spans="1:8" x14ac:dyDescent="0.25">
      <c r="A320" s="23">
        <v>318</v>
      </c>
      <c r="B320" s="24" t="s">
        <v>324</v>
      </c>
      <c r="C320" s="25" t="s">
        <v>9</v>
      </c>
      <c r="D320" s="27">
        <f>+'VOLKSWAGEN AMAROK MOD 2015'!I323</f>
        <v>1320180</v>
      </c>
      <c r="E320" s="27">
        <f>+'NISSAN FRONTIER NP 300 - MOD'!I323</f>
        <v>1372987</v>
      </c>
      <c r="F320" s="27">
        <f>+'MICROBUS RENAULT MOD 2014'!I323</f>
        <v>1511201</v>
      </c>
      <c r="G320" s="27">
        <f>+'MITSUBISHI CANTER MOD 2003'!I323</f>
        <v>1285877</v>
      </c>
      <c r="H320" s="27">
        <f>+'TOYOTA LAND CRUISER'!I323</f>
        <v>1332023</v>
      </c>
    </row>
    <row r="321" spans="1:8" x14ac:dyDescent="0.25">
      <c r="A321" s="23">
        <v>319</v>
      </c>
      <c r="B321" s="24" t="s">
        <v>325</v>
      </c>
      <c r="C321" s="25" t="s">
        <v>9</v>
      </c>
      <c r="D321" s="27">
        <f>+'VOLKSWAGEN AMAROK MOD 2015'!I324</f>
        <v>1932840</v>
      </c>
      <c r="E321" s="27">
        <f>+'NISSAN FRONTIER NP 300 - MOD'!I324</f>
        <v>2010154</v>
      </c>
      <c r="F321" s="27">
        <f>+'MICROBUS RENAULT MOD 2014'!I324</f>
        <v>2212510</v>
      </c>
      <c r="G321" s="27">
        <f>+'MITSUBISHI CANTER MOD 2003'!I324</f>
        <v>1882619</v>
      </c>
      <c r="H321" s="27">
        <f>+'TOYOTA LAND CRUISER'!I324</f>
        <v>1950179</v>
      </c>
    </row>
    <row r="322" spans="1:8" x14ac:dyDescent="0.25">
      <c r="A322" s="23">
        <v>320</v>
      </c>
      <c r="B322" s="24" t="s">
        <v>326</v>
      </c>
      <c r="C322" s="25" t="s">
        <v>9</v>
      </c>
      <c r="D322" s="27">
        <f>+'VOLKSWAGEN AMAROK MOD 2015'!I325</f>
        <v>1228345</v>
      </c>
      <c r="E322" s="27">
        <f>+'NISSAN FRONTIER NP 300 - MOD'!I325</f>
        <v>1277479</v>
      </c>
      <c r="F322" s="27">
        <f>+'MICROBUS RENAULT MOD 2014'!I325</f>
        <v>1406079</v>
      </c>
      <c r="G322" s="27">
        <f>+'MITSUBISHI CANTER MOD 2003'!I325</f>
        <v>1196429</v>
      </c>
      <c r="H322" s="27">
        <f>+'TOYOTA LAND CRUISER'!I325</f>
        <v>1239364</v>
      </c>
    </row>
    <row r="323" spans="1:8" x14ac:dyDescent="0.25">
      <c r="A323" s="23">
        <v>321</v>
      </c>
      <c r="B323" s="24" t="s">
        <v>327</v>
      </c>
      <c r="C323" s="25" t="s">
        <v>9</v>
      </c>
      <c r="D323" s="27">
        <f>+'VOLKSWAGEN AMAROK MOD 2015'!I326</f>
        <v>1235444</v>
      </c>
      <c r="E323" s="27">
        <f>+'NISSAN FRONTIER NP 300 - MOD'!I326</f>
        <v>1284862</v>
      </c>
      <c r="F323" s="27">
        <f>+'MICROBUS RENAULT MOD 2014'!I326</f>
        <v>1414205</v>
      </c>
      <c r="G323" s="27">
        <f>+'MITSUBISHI CANTER MOD 2003'!I326</f>
        <v>1203343</v>
      </c>
      <c r="H323" s="27">
        <f>+'TOYOTA LAND CRUISER'!I326</f>
        <v>1246527</v>
      </c>
    </row>
    <row r="324" spans="1:8" x14ac:dyDescent="0.25">
      <c r="A324" s="23">
        <v>322</v>
      </c>
      <c r="B324" s="24" t="s">
        <v>328</v>
      </c>
      <c r="C324" s="25" t="s">
        <v>9</v>
      </c>
      <c r="D324" s="27">
        <f>+'VOLKSWAGEN AMAROK MOD 2015'!I327</f>
        <v>1375761</v>
      </c>
      <c r="E324" s="27">
        <f>+'NISSAN FRONTIER NP 300 - MOD'!I327</f>
        <v>1430791</v>
      </c>
      <c r="F324" s="27">
        <f>+'MICROBUS RENAULT MOD 2014'!I327</f>
        <v>1574825</v>
      </c>
      <c r="G324" s="27">
        <f>+'MITSUBISHI CANTER MOD 2003'!I327</f>
        <v>1340014</v>
      </c>
      <c r="H324" s="27">
        <f>+'TOYOTA LAND CRUISER'!I327</f>
        <v>1388102</v>
      </c>
    </row>
    <row r="325" spans="1:8" x14ac:dyDescent="0.25">
      <c r="A325" s="23">
        <v>323</v>
      </c>
      <c r="B325" s="24" t="s">
        <v>329</v>
      </c>
      <c r="C325" s="25" t="s">
        <v>9</v>
      </c>
      <c r="D325" s="27">
        <f>+'VOLKSWAGEN AMAROK MOD 2015'!I328</f>
        <v>7406520</v>
      </c>
      <c r="E325" s="27">
        <f>+'NISSAN FRONTIER NP 300 - MOD'!I328</f>
        <v>7702780</v>
      </c>
      <c r="F325" s="27">
        <f>+'MICROBUS RENAULT MOD 2014'!I328</f>
        <v>8478196</v>
      </c>
      <c r="G325" s="27">
        <f>+'MITSUBISHI CANTER MOD 2003'!I328</f>
        <v>7214075</v>
      </c>
      <c r="H325" s="27">
        <f>+'TOYOTA LAND CRUISER'!I328</f>
        <v>7472960</v>
      </c>
    </row>
    <row r="326" spans="1:8" x14ac:dyDescent="0.25">
      <c r="A326" s="23">
        <v>324</v>
      </c>
      <c r="B326" s="24" t="s">
        <v>330</v>
      </c>
      <c r="C326" s="25" t="s">
        <v>9</v>
      </c>
      <c r="D326" s="27">
        <f>+'VOLKSWAGEN AMAROK MOD 2015'!I329</f>
        <v>1820277</v>
      </c>
      <c r="E326" s="27">
        <f>+'NISSAN FRONTIER NP 300 - MOD'!I329</f>
        <v>1893088</v>
      </c>
      <c r="F326" s="27">
        <f>+'MICROBUS RENAULT MOD 2014'!I329</f>
        <v>2083659</v>
      </c>
      <c r="G326" s="27">
        <f>+'MITSUBISHI CANTER MOD 2003'!I329</f>
        <v>1772980</v>
      </c>
      <c r="H326" s="27">
        <f>+'TOYOTA LAND CRUISER'!I329</f>
        <v>1836606</v>
      </c>
    </row>
    <row r="327" spans="1:8" x14ac:dyDescent="0.25">
      <c r="A327" s="23">
        <v>325</v>
      </c>
      <c r="B327" s="24" t="s">
        <v>331</v>
      </c>
      <c r="C327" s="25" t="s">
        <v>9</v>
      </c>
      <c r="D327" s="27">
        <f>+'VOLKSWAGEN AMAROK MOD 2015'!I330</f>
        <v>1960193</v>
      </c>
      <c r="E327" s="27" t="s">
        <v>19</v>
      </c>
      <c r="F327" s="27" t="s">
        <v>19</v>
      </c>
      <c r="G327" s="27" t="s">
        <v>19</v>
      </c>
      <c r="H327" s="27" t="s">
        <v>19</v>
      </c>
    </row>
    <row r="328" spans="1:8" x14ac:dyDescent="0.25">
      <c r="A328" s="23">
        <v>326</v>
      </c>
      <c r="B328" s="24" t="s">
        <v>332</v>
      </c>
      <c r="C328" s="25" t="s">
        <v>9</v>
      </c>
      <c r="D328" s="27">
        <f>+'VOLKSWAGEN AMAROK MOD 2015'!I331</f>
        <v>2014623</v>
      </c>
      <c r="E328" s="27">
        <f>+'NISSAN FRONTIER NP 300 - MOD'!I331</f>
        <v>2095208</v>
      </c>
      <c r="F328" s="27">
        <f>+'MICROBUS RENAULT MOD 2014'!I331</f>
        <v>2306126</v>
      </c>
      <c r="G328" s="27">
        <f>+'MITSUBISHI CANTER MOD 2003'!I331</f>
        <v>1956616</v>
      </c>
      <c r="H328" s="27">
        <f>+'TOYOTA LAND CRUISER'!I331</f>
        <v>2032695</v>
      </c>
    </row>
    <row r="329" spans="1:8" x14ac:dyDescent="0.25">
      <c r="A329" s="23">
        <v>327</v>
      </c>
      <c r="B329" s="24" t="s">
        <v>333</v>
      </c>
      <c r="C329" s="25" t="s">
        <v>9</v>
      </c>
      <c r="D329" s="27">
        <f>+'VOLKSWAGEN AMAROK MOD 2015'!I332</f>
        <v>8491092</v>
      </c>
      <c r="E329" s="27">
        <f>+'NISSAN FRONTIER NP 300 - MOD'!I332</f>
        <v>8830735</v>
      </c>
      <c r="F329" s="27">
        <f>+'MICROBUS RENAULT MOD 2014'!I332</f>
        <v>9719699</v>
      </c>
      <c r="G329" s="27">
        <f>+'MITSUBISHI CANTER MOD 2003'!I332</f>
        <v>8246609</v>
      </c>
      <c r="H329" s="27">
        <f>+'TOYOTA LAND CRUISER'!I332</f>
        <v>8567262</v>
      </c>
    </row>
    <row r="330" spans="1:8" x14ac:dyDescent="0.25">
      <c r="A330" s="23">
        <v>328</v>
      </c>
      <c r="B330" s="24" t="s">
        <v>334</v>
      </c>
      <c r="C330" s="25" t="s">
        <v>9</v>
      </c>
      <c r="D330" s="27">
        <f>+'VOLKSWAGEN AMAROK MOD 2015'!I333</f>
        <v>661983</v>
      </c>
      <c r="E330" s="27">
        <f>+'NISSAN FRONTIER NP 300 - MOD'!I333</f>
        <v>688462</v>
      </c>
      <c r="F330" s="27">
        <f>+'MICROBUS RENAULT MOD 2014'!I333</f>
        <v>757768</v>
      </c>
      <c r="G330" s="27">
        <f>+'MITSUBISHI CANTER MOD 2003'!I333</f>
        <v>642923</v>
      </c>
      <c r="H330" s="27">
        <f>+'TOYOTA LAND CRUISER'!I333</f>
        <v>667921</v>
      </c>
    </row>
    <row r="331" spans="1:8" x14ac:dyDescent="0.25">
      <c r="A331" s="23">
        <v>329</v>
      </c>
      <c r="B331" s="24" t="s">
        <v>335</v>
      </c>
      <c r="C331" s="25" t="s">
        <v>9</v>
      </c>
      <c r="D331" s="27">
        <f>+'VOLKSWAGEN AMAROK MOD 2015'!I334</f>
        <v>1190771</v>
      </c>
      <c r="E331" s="27">
        <f>+'NISSAN FRONTIER NP 300 - MOD'!I334</f>
        <v>1238402</v>
      </c>
      <c r="F331" s="27">
        <f>+'MICROBUS RENAULT MOD 2014'!I334</f>
        <v>1363068</v>
      </c>
      <c r="G331" s="27">
        <f>+'MITSUBISHI CANTER MOD 2003'!I334</f>
        <v>1156486</v>
      </c>
      <c r="H331" s="27">
        <f>+'TOYOTA LAND CRUISER'!I334</f>
        <v>1197776</v>
      </c>
    </row>
    <row r="332" spans="1:8" x14ac:dyDescent="0.25">
      <c r="A332" s="23">
        <v>330</v>
      </c>
      <c r="B332" s="24" t="s">
        <v>336</v>
      </c>
      <c r="C332" s="25" t="s">
        <v>9</v>
      </c>
      <c r="D332" s="27">
        <f>+'VOLKSWAGEN AMAROK MOD 2015'!I335</f>
        <v>1740585</v>
      </c>
      <c r="E332" s="27">
        <f>+'NISSAN FRONTIER NP 300 - MOD'!I335</f>
        <v>1810208</v>
      </c>
      <c r="F332" s="27">
        <f>+'MICROBUS RENAULT MOD 2014'!I335</f>
        <v>1992437</v>
      </c>
      <c r="G332" s="27">
        <f>+'MITSUBISHI CANTER MOD 2003'!I335</f>
        <v>1690469</v>
      </c>
      <c r="H332" s="27">
        <f>+'TOYOTA LAND CRUISER'!I335</f>
        <v>1750824</v>
      </c>
    </row>
    <row r="333" spans="1:8" x14ac:dyDescent="0.25">
      <c r="A333" s="23">
        <v>331</v>
      </c>
      <c r="B333" s="24" t="s">
        <v>337</v>
      </c>
      <c r="C333" s="25" t="s">
        <v>9</v>
      </c>
      <c r="D333" s="27">
        <f>+'VOLKSWAGEN AMAROK MOD 2015'!I336</f>
        <v>1674324</v>
      </c>
      <c r="E333" s="27">
        <f>+'NISSAN FRONTIER NP 300 - MOD'!I336</f>
        <v>1741297</v>
      </c>
      <c r="F333" s="27">
        <f>+'MICROBUS RENAULT MOD 2014'!I336</f>
        <v>1916588</v>
      </c>
      <c r="G333" s="27">
        <f>+'MITSUBISHI CANTER MOD 2003'!I336</f>
        <v>1626115</v>
      </c>
      <c r="H333" s="27">
        <f>+'TOYOTA LAND CRUISER'!I336</f>
        <v>1684173</v>
      </c>
    </row>
    <row r="334" spans="1:8" x14ac:dyDescent="0.25">
      <c r="A334" s="23">
        <v>332</v>
      </c>
      <c r="B334" s="24" t="s">
        <v>338</v>
      </c>
      <c r="C334" s="25" t="s">
        <v>137</v>
      </c>
      <c r="D334" s="27">
        <f>+'VOLKSWAGEN AMAROK MOD 2015'!I337</f>
        <v>78540</v>
      </c>
      <c r="E334" s="27">
        <f>+'NISSAN FRONTIER NP 300 - MOD'!I337</f>
        <v>81682</v>
      </c>
      <c r="F334" s="27">
        <f>+'MICROBUS RENAULT MOD 2014'!I337</f>
        <v>89904</v>
      </c>
      <c r="G334" s="27">
        <f>+'MITSUBISHI CANTER MOD 2003'!I337</f>
        <v>76279</v>
      </c>
      <c r="H334" s="27">
        <f>+'TOYOTA LAND CRUISER'!I337</f>
        <v>79002</v>
      </c>
    </row>
    <row r="335" spans="1:8" x14ac:dyDescent="0.25">
      <c r="A335" s="23">
        <v>333</v>
      </c>
      <c r="B335" s="24" t="s">
        <v>339</v>
      </c>
      <c r="C335" s="25" t="s">
        <v>9</v>
      </c>
      <c r="D335" s="27" t="s">
        <v>19</v>
      </c>
      <c r="E335" s="27" t="s">
        <v>19</v>
      </c>
      <c r="F335" s="27" t="s">
        <v>19</v>
      </c>
      <c r="G335" s="27" t="s">
        <v>19</v>
      </c>
      <c r="H335" s="27">
        <f>+'TOYOTA LAND CRUISER'!I338</f>
        <v>1710000</v>
      </c>
    </row>
    <row r="336" spans="1:8" x14ac:dyDescent="0.25">
      <c r="A336" s="23">
        <v>334</v>
      </c>
      <c r="B336" s="24" t="s">
        <v>340</v>
      </c>
      <c r="C336" s="25" t="s">
        <v>9</v>
      </c>
      <c r="D336" s="27" t="s">
        <v>19</v>
      </c>
      <c r="E336" s="27" t="s">
        <v>19</v>
      </c>
      <c r="F336" s="27">
        <f>+'MICROBUS RENAULT MOD 2014'!I339</f>
        <v>1970374</v>
      </c>
      <c r="G336" s="27" t="s">
        <v>19</v>
      </c>
      <c r="H336" s="27" t="s">
        <v>19</v>
      </c>
    </row>
    <row r="337" spans="1:8" x14ac:dyDescent="0.25">
      <c r="A337" s="23">
        <v>335</v>
      </c>
      <c r="B337" s="24" t="s">
        <v>341</v>
      </c>
      <c r="C337" s="25" t="s">
        <v>9</v>
      </c>
      <c r="D337" s="27" t="s">
        <v>19</v>
      </c>
      <c r="E337" s="27" t="s">
        <v>19</v>
      </c>
      <c r="F337" s="27">
        <f>+'MICROBUS RENAULT MOD 2014'!I340</f>
        <v>1970374</v>
      </c>
      <c r="G337" s="27" t="s">
        <v>19</v>
      </c>
      <c r="H337" s="27" t="s">
        <v>19</v>
      </c>
    </row>
    <row r="338" spans="1:8" x14ac:dyDescent="0.25">
      <c r="A338" s="23">
        <v>336</v>
      </c>
      <c r="B338" s="24" t="s">
        <v>342</v>
      </c>
      <c r="C338" s="25" t="s">
        <v>9</v>
      </c>
      <c r="D338" s="27" t="s">
        <v>19</v>
      </c>
      <c r="E338" s="27">
        <f>+'NISSAN FRONTIER NP 300 - MOD'!I341</f>
        <v>1785000</v>
      </c>
      <c r="F338" s="27" t="s">
        <v>19</v>
      </c>
      <c r="G338" s="27" t="s">
        <v>19</v>
      </c>
      <c r="H338" s="27" t="s">
        <v>19</v>
      </c>
    </row>
    <row r="339" spans="1:8" x14ac:dyDescent="0.25">
      <c r="A339" s="23">
        <v>337</v>
      </c>
      <c r="B339" s="24" t="s">
        <v>343</v>
      </c>
      <c r="C339" s="25" t="s">
        <v>9</v>
      </c>
      <c r="D339" s="27" t="s">
        <v>19</v>
      </c>
      <c r="E339" s="27">
        <f>+'NISSAN FRONTIER NP 300 - MOD'!I342</f>
        <v>1785000</v>
      </c>
      <c r="F339" s="27" t="s">
        <v>19</v>
      </c>
      <c r="G339" s="27" t="s">
        <v>19</v>
      </c>
      <c r="H339" s="27" t="s">
        <v>19</v>
      </c>
    </row>
    <row r="340" spans="1:8" x14ac:dyDescent="0.25">
      <c r="A340" s="23">
        <v>338</v>
      </c>
      <c r="B340" s="24" t="s">
        <v>344</v>
      </c>
      <c r="C340" s="25" t="s">
        <v>9</v>
      </c>
      <c r="D340" s="27" t="s">
        <v>19</v>
      </c>
      <c r="E340" s="27">
        <f>+'NISSAN FRONTIER NP 300 - MOD'!I343</f>
        <v>1785000</v>
      </c>
      <c r="F340" s="27" t="s">
        <v>19</v>
      </c>
      <c r="G340" s="27" t="s">
        <v>19</v>
      </c>
      <c r="H340" s="27" t="s">
        <v>19</v>
      </c>
    </row>
    <row r="341" spans="1:8" x14ac:dyDescent="0.25">
      <c r="A341" s="23">
        <v>339</v>
      </c>
      <c r="B341" s="24" t="s">
        <v>345</v>
      </c>
      <c r="C341" s="25" t="s">
        <v>9</v>
      </c>
      <c r="D341" s="27">
        <f>+'VOLKSWAGEN AMAROK MOD 2015'!I344</f>
        <v>1785000</v>
      </c>
      <c r="E341" s="27" t="s">
        <v>19</v>
      </c>
      <c r="F341" s="27" t="s">
        <v>19</v>
      </c>
      <c r="G341" s="27" t="s">
        <v>19</v>
      </c>
      <c r="H341" s="27" t="s">
        <v>19</v>
      </c>
    </row>
    <row r="342" spans="1:8" x14ac:dyDescent="0.25">
      <c r="A342" s="23">
        <v>340</v>
      </c>
      <c r="B342" s="24" t="s">
        <v>346</v>
      </c>
      <c r="C342" s="25" t="s">
        <v>9</v>
      </c>
      <c r="D342" s="27">
        <f>+'VOLKSWAGEN AMAROK MOD 2015'!I345</f>
        <v>1785000</v>
      </c>
      <c r="E342" s="27" t="s">
        <v>19</v>
      </c>
      <c r="F342" s="27" t="s">
        <v>19</v>
      </c>
      <c r="G342" s="27" t="s">
        <v>19</v>
      </c>
      <c r="H342" s="27" t="s">
        <v>19</v>
      </c>
    </row>
    <row r="343" spans="1:8" x14ac:dyDescent="0.25">
      <c r="A343" s="23">
        <v>341</v>
      </c>
      <c r="B343" s="24" t="s">
        <v>347</v>
      </c>
      <c r="C343" s="25" t="s">
        <v>9</v>
      </c>
      <c r="D343" s="27">
        <f>+'VOLKSWAGEN AMAROK MOD 2015'!I346</f>
        <v>1785000</v>
      </c>
      <c r="E343" s="27" t="s">
        <v>19</v>
      </c>
      <c r="F343" s="27" t="s">
        <v>19</v>
      </c>
      <c r="G343" s="27" t="s">
        <v>19</v>
      </c>
      <c r="H343" s="27" t="s">
        <v>19</v>
      </c>
    </row>
    <row r="344" spans="1:8" x14ac:dyDescent="0.25">
      <c r="A344" s="23">
        <v>342</v>
      </c>
      <c r="B344" s="24" t="s">
        <v>348</v>
      </c>
      <c r="C344" s="25" t="s">
        <v>9</v>
      </c>
      <c r="D344" s="27" t="s">
        <v>19</v>
      </c>
      <c r="E344" s="27" t="s">
        <v>19</v>
      </c>
      <c r="F344" s="27" t="s">
        <v>19</v>
      </c>
      <c r="G344" s="27">
        <f>+'MITSUBISHI CANTER MOD 2003'!I347</f>
        <v>1671750</v>
      </c>
      <c r="H344" s="27" t="s">
        <v>19</v>
      </c>
    </row>
    <row r="345" spans="1:8" x14ac:dyDescent="0.25">
      <c r="D345" s="28">
        <f>+SUM(D3:D344)</f>
        <v>341496786</v>
      </c>
      <c r="E345" s="28">
        <f t="shared" ref="E345:H345" si="0">+SUM(E3:E344)</f>
        <v>324626887</v>
      </c>
      <c r="F345" s="28">
        <f t="shared" si="0"/>
        <v>345203732</v>
      </c>
      <c r="G345" s="28">
        <f t="shared" si="0"/>
        <v>272921061</v>
      </c>
      <c r="H345" s="28">
        <f t="shared" si="0"/>
        <v>378762301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EEF72-6857-4FCD-8577-BA53E1ECF158}">
  <dimension ref="A1:H362"/>
  <sheetViews>
    <sheetView workbookViewId="0">
      <pane ySplit="2" topLeftCell="A3" activePane="bottomLeft" state="frozen"/>
      <selection pane="bottomLeft" activeCell="H6" sqref="H6"/>
    </sheetView>
  </sheetViews>
  <sheetFormatPr baseColWidth="10" defaultColWidth="11.42578125" defaultRowHeight="15" x14ac:dyDescent="0.25"/>
  <cols>
    <col min="1" max="1" width="7.42578125" customWidth="1"/>
    <col min="2" max="2" width="49.28515625" customWidth="1"/>
    <col min="4" max="8" width="15.140625" customWidth="1"/>
  </cols>
  <sheetData>
    <row r="1" spans="1:8" ht="45" customHeight="1" x14ac:dyDescent="0.25">
      <c r="A1" s="56" t="s">
        <v>0</v>
      </c>
      <c r="B1" s="56" t="s">
        <v>1</v>
      </c>
      <c r="C1" s="56" t="s">
        <v>2</v>
      </c>
      <c r="D1" s="51" t="s">
        <v>3</v>
      </c>
      <c r="E1" s="51" t="s">
        <v>349</v>
      </c>
      <c r="F1" s="51" t="s">
        <v>5</v>
      </c>
      <c r="G1" s="51" t="s">
        <v>6</v>
      </c>
      <c r="H1" s="51" t="s">
        <v>350</v>
      </c>
    </row>
    <row r="2" spans="1:8" x14ac:dyDescent="0.25">
      <c r="A2" s="57"/>
      <c r="B2" s="57"/>
      <c r="C2" s="57"/>
      <c r="D2" s="52"/>
      <c r="E2" s="52"/>
      <c r="F2" s="52"/>
      <c r="G2" s="52"/>
      <c r="H2" s="52"/>
    </row>
    <row r="3" spans="1:8" ht="15" customHeight="1" x14ac:dyDescent="0.25">
      <c r="A3" s="53" t="s">
        <v>351</v>
      </c>
      <c r="B3" s="54"/>
      <c r="C3" s="54"/>
      <c r="D3" s="54"/>
      <c r="E3" s="54"/>
      <c r="F3" s="54"/>
      <c r="G3" s="54"/>
      <c r="H3" s="55"/>
    </row>
    <row r="4" spans="1:8" x14ac:dyDescent="0.25">
      <c r="A4" s="23">
        <v>1</v>
      </c>
      <c r="B4" s="24" t="s">
        <v>8</v>
      </c>
      <c r="C4" s="23" t="s">
        <v>9</v>
      </c>
      <c r="D4" s="27">
        <f>+'VOLKSWAGEN AMAROK MOD 2015'!I6</f>
        <v>58520</v>
      </c>
      <c r="E4" s="27">
        <f>+'NISSAN FRONTIER NP 300 - MOD'!I6</f>
        <v>57479</v>
      </c>
      <c r="F4" s="27">
        <f>+'MICROBUS RENAULT MOD 2014'!I6</f>
        <v>65692</v>
      </c>
      <c r="G4" s="27">
        <f>+'MITSUBISHI CANTER MOD 2003'!I6</f>
        <v>62959</v>
      </c>
      <c r="H4" s="27">
        <f>+'TOYOTA LAND CRUISER'!I6</f>
        <v>72310</v>
      </c>
    </row>
    <row r="5" spans="1:8" ht="25.5" x14ac:dyDescent="0.25">
      <c r="A5" s="23">
        <v>2</v>
      </c>
      <c r="B5" s="24" t="s">
        <v>10</v>
      </c>
      <c r="C5" s="23" t="s">
        <v>9</v>
      </c>
      <c r="D5" s="27">
        <f>+'VOLKSWAGEN AMAROK MOD 2015'!I7</f>
        <v>107714</v>
      </c>
      <c r="E5" s="27">
        <f>+'NISSAN FRONTIER NP 300 - MOD'!I7</f>
        <v>106756</v>
      </c>
      <c r="F5" s="27">
        <f>+'MICROBUS RENAULT MOD 2014'!I7</f>
        <v>117581</v>
      </c>
      <c r="G5" s="27">
        <f>+'MITSUBISHI CANTER MOD 2003'!I7</f>
        <v>99861</v>
      </c>
      <c r="H5" s="27">
        <f>+'TOYOTA LAND CRUISER'!I7</f>
        <v>124374</v>
      </c>
    </row>
    <row r="6" spans="1:8" x14ac:dyDescent="0.25">
      <c r="A6" s="23">
        <v>3</v>
      </c>
      <c r="B6" s="24" t="s">
        <v>11</v>
      </c>
      <c r="C6" s="23" t="s">
        <v>9</v>
      </c>
      <c r="D6" s="27">
        <f>+'VOLKSWAGEN AMAROK MOD 2015'!I8</f>
        <v>173498</v>
      </c>
      <c r="E6" s="27">
        <f>+'NISSAN FRONTIER NP 300 - MOD'!I8</f>
        <v>171956</v>
      </c>
      <c r="F6" s="27">
        <f>+'MICROBUS RENAULT MOD 2014'!I8</f>
        <v>189159</v>
      </c>
      <c r="G6" s="27">
        <f>+'MITSUBISHI CANTER MOD 2003'!I8</f>
        <v>170294</v>
      </c>
      <c r="H6" s="27">
        <f>+'TOYOTA LAND CRUISER'!I8</f>
        <v>210343</v>
      </c>
    </row>
    <row r="7" spans="1:8" x14ac:dyDescent="0.25">
      <c r="A7" s="23">
        <v>4</v>
      </c>
      <c r="B7" s="24" t="s">
        <v>12</v>
      </c>
      <c r="C7" s="23" t="s">
        <v>9</v>
      </c>
      <c r="D7" s="27">
        <f>+'VOLKSWAGEN AMAROK MOD 2015'!I9</f>
        <v>252792</v>
      </c>
      <c r="E7" s="27">
        <f>+'NISSAN FRONTIER NP 300 - MOD'!I9</f>
        <v>256163</v>
      </c>
      <c r="F7" s="27">
        <f>+'MICROBUS RENAULT MOD 2014'!I9</f>
        <v>282412</v>
      </c>
      <c r="G7" s="27">
        <f>+'MITSUBISHI CANTER MOD 2003'!I9</f>
        <v>206622</v>
      </c>
      <c r="H7" s="27">
        <f>+'TOYOTA LAND CRUISER'!I9</f>
        <v>319338</v>
      </c>
    </row>
    <row r="8" spans="1:8" x14ac:dyDescent="0.25">
      <c r="A8" s="23">
        <v>5</v>
      </c>
      <c r="B8" s="24" t="s">
        <v>13</v>
      </c>
      <c r="C8" s="23" t="s">
        <v>14</v>
      </c>
      <c r="D8" s="27">
        <f>+'VOLKSWAGEN AMAROK MOD 2015'!I10</f>
        <v>46467</v>
      </c>
      <c r="E8" s="27">
        <f>+'NISSAN FRONTIER NP 300 - MOD'!I10</f>
        <v>47150</v>
      </c>
      <c r="F8" s="27">
        <f>+'MICROBUS RENAULT MOD 2014'!I10</f>
        <v>50381</v>
      </c>
      <c r="G8" s="27">
        <f>+'MITSUBISHI CANTER MOD 2003'!I10</f>
        <v>49210</v>
      </c>
      <c r="H8" s="27">
        <f>+'TOYOTA LAND CRUISER'!I10</f>
        <v>74772</v>
      </c>
    </row>
    <row r="9" spans="1:8" ht="15" customHeight="1" x14ac:dyDescent="0.25">
      <c r="A9" s="48" t="s">
        <v>352</v>
      </c>
      <c r="B9" s="49"/>
      <c r="C9" s="49"/>
      <c r="D9" s="49"/>
      <c r="E9" s="49"/>
      <c r="F9" s="49"/>
      <c r="G9" s="49"/>
      <c r="H9" s="50"/>
    </row>
    <row r="10" spans="1:8" ht="38.25" x14ac:dyDescent="0.25">
      <c r="A10" s="23">
        <v>6</v>
      </c>
      <c r="B10" s="24" t="s">
        <v>15</v>
      </c>
      <c r="C10" s="23" t="s">
        <v>9</v>
      </c>
      <c r="D10" s="27">
        <f>+'VOLKSWAGEN AMAROK MOD 2015'!I11</f>
        <v>171612</v>
      </c>
      <c r="E10" s="27">
        <f>+'NISSAN FRONTIER NP 300 - MOD'!I11</f>
        <v>173655</v>
      </c>
      <c r="F10" s="27">
        <f>+'MICROBUS RENAULT MOD 2014'!I11</f>
        <v>203357</v>
      </c>
      <c r="G10" s="27">
        <f>+'MITSUBISHI CANTER MOD 2003'!I11</f>
        <v>172208</v>
      </c>
      <c r="H10" s="27">
        <f>+'TOYOTA LAND CRUISER'!I11</f>
        <v>172208</v>
      </c>
    </row>
    <row r="11" spans="1:8" ht="25.5" x14ac:dyDescent="0.25">
      <c r="A11" s="23">
        <v>7</v>
      </c>
      <c r="B11" s="24" t="s">
        <v>16</v>
      </c>
      <c r="C11" s="23" t="s">
        <v>14</v>
      </c>
      <c r="D11" s="27">
        <f>+'VOLKSWAGEN AMAROK MOD 2015'!I12</f>
        <v>135801</v>
      </c>
      <c r="E11" s="27">
        <f>+'NISSAN FRONTIER NP 300 - MOD'!I12</f>
        <v>135801</v>
      </c>
      <c r="F11" s="27">
        <f>+'MICROBUS RENAULT MOD 2014'!I12</f>
        <v>162713</v>
      </c>
      <c r="G11" s="27">
        <f>+'MITSUBISHI CANTER MOD 2003'!I12</f>
        <v>137837</v>
      </c>
      <c r="H11" s="27">
        <f>+'TOYOTA LAND CRUISER'!I12</f>
        <v>136232</v>
      </c>
    </row>
    <row r="12" spans="1:8" x14ac:dyDescent="0.25">
      <c r="A12" s="23">
        <v>8</v>
      </c>
      <c r="B12" s="24" t="s">
        <v>17</v>
      </c>
      <c r="C12" s="23" t="s">
        <v>9</v>
      </c>
      <c r="D12" s="27">
        <f>+'VOLKSWAGEN AMAROK MOD 2015'!I13</f>
        <v>167038</v>
      </c>
      <c r="E12" s="27">
        <f>+'NISSAN FRONTIER NP 300 - MOD'!I13</f>
        <v>165573</v>
      </c>
      <c r="F12" s="27">
        <f>+'MICROBUS RENAULT MOD 2014'!I13</f>
        <v>195367</v>
      </c>
      <c r="G12" s="27">
        <f>+'MITSUBISHI CANTER MOD 2003'!I13</f>
        <v>144526</v>
      </c>
      <c r="H12" s="27">
        <f>+'TOYOTA LAND CRUISER'!I13</f>
        <v>161910</v>
      </c>
    </row>
    <row r="13" spans="1:8" x14ac:dyDescent="0.25">
      <c r="A13" s="23">
        <v>9</v>
      </c>
      <c r="B13" s="24" t="s">
        <v>18</v>
      </c>
      <c r="C13" s="23" t="s">
        <v>9</v>
      </c>
      <c r="D13" s="27">
        <f>+'VOLKSWAGEN AMAROK MOD 2015'!I14</f>
        <v>282579</v>
      </c>
      <c r="E13" s="27" t="s">
        <v>19</v>
      </c>
      <c r="F13" s="27">
        <f>+'MICROBUS RENAULT MOD 2014'!I14</f>
        <v>52731</v>
      </c>
      <c r="G13" s="27" t="s">
        <v>19</v>
      </c>
      <c r="H13" s="27">
        <f>+'TOYOTA LAND CRUISER'!I14</f>
        <v>232208</v>
      </c>
    </row>
    <row r="14" spans="1:8" x14ac:dyDescent="0.25">
      <c r="A14" s="23">
        <v>10</v>
      </c>
      <c r="B14" s="24" t="s">
        <v>20</v>
      </c>
      <c r="C14" s="23" t="s">
        <v>9</v>
      </c>
      <c r="D14" s="27">
        <f>+'VOLKSWAGEN AMAROK MOD 2015'!I15</f>
        <v>141216</v>
      </c>
      <c r="E14" s="27" t="s">
        <v>19</v>
      </c>
      <c r="F14" s="27">
        <f>+'MICROBUS RENAULT MOD 2014'!I15</f>
        <v>48906</v>
      </c>
      <c r="G14" s="27" t="s">
        <v>19</v>
      </c>
      <c r="H14" s="27">
        <f>+'TOYOTA LAND CRUISER'!I15</f>
        <v>116044</v>
      </c>
    </row>
    <row r="15" spans="1:8" ht="25.5" x14ac:dyDescent="0.25">
      <c r="A15" s="23">
        <v>11</v>
      </c>
      <c r="B15" s="24" t="s">
        <v>21</v>
      </c>
      <c r="C15" s="23" t="s">
        <v>9</v>
      </c>
      <c r="D15" s="27">
        <f>+'VOLKSWAGEN AMAROK MOD 2015'!I16</f>
        <v>104480</v>
      </c>
      <c r="E15" s="27">
        <f>+'NISSAN FRONTIER NP 300 - MOD'!I16</f>
        <v>130361</v>
      </c>
      <c r="F15" s="27">
        <f>+'MICROBUS RENAULT MOD 2014'!I16</f>
        <v>106632</v>
      </c>
      <c r="G15" s="27">
        <f>+'MITSUBISHI CANTER MOD 2003'!I16</f>
        <v>106268</v>
      </c>
      <c r="H15" s="27">
        <f>+'TOYOTA LAND CRUISER'!I16</f>
        <v>102169</v>
      </c>
    </row>
    <row r="16" spans="1:8" ht="25.5" x14ac:dyDescent="0.25">
      <c r="A16" s="23">
        <v>12</v>
      </c>
      <c r="B16" s="24" t="s">
        <v>22</v>
      </c>
      <c r="C16" s="23" t="s">
        <v>14</v>
      </c>
      <c r="D16" s="27">
        <f>+'VOLKSWAGEN AMAROK MOD 2015'!I17</f>
        <v>658690</v>
      </c>
      <c r="E16" s="27">
        <f>+'NISSAN FRONTIER NP 300 - MOD'!I17</f>
        <v>779225</v>
      </c>
      <c r="F16" s="27">
        <f>+'MICROBUS RENAULT MOD 2014'!I17</f>
        <v>645360</v>
      </c>
      <c r="G16" s="27">
        <f>+'MITSUBISHI CANTER MOD 2003'!I17</f>
        <v>642079</v>
      </c>
      <c r="H16" s="27">
        <f>+'TOYOTA LAND CRUISER'!I17</f>
        <v>649868</v>
      </c>
    </row>
    <row r="17" spans="1:8" x14ac:dyDescent="0.25">
      <c r="A17" s="23">
        <v>13</v>
      </c>
      <c r="B17" s="24" t="s">
        <v>23</v>
      </c>
      <c r="C17" s="23" t="s">
        <v>14</v>
      </c>
      <c r="D17" s="27">
        <f>+'VOLKSWAGEN AMAROK MOD 2015'!I18</f>
        <v>291996</v>
      </c>
      <c r="E17" s="27">
        <f>+'NISSAN FRONTIER NP 300 - MOD'!I18</f>
        <v>345430</v>
      </c>
      <c r="F17" s="27">
        <f>+'MICROBUS RENAULT MOD 2014'!I18</f>
        <v>286088</v>
      </c>
      <c r="G17" s="27">
        <f>+'MITSUBISHI CANTER MOD 2003'!I18</f>
        <v>284633</v>
      </c>
      <c r="H17" s="27">
        <f>+'TOYOTA LAND CRUISER'!I18</f>
        <v>288086</v>
      </c>
    </row>
    <row r="18" spans="1:8" x14ac:dyDescent="0.25">
      <c r="A18" s="23">
        <v>14</v>
      </c>
      <c r="B18" s="24" t="s">
        <v>24</v>
      </c>
      <c r="C18" s="25" t="s">
        <v>9</v>
      </c>
      <c r="D18" s="27">
        <f>+'VOLKSWAGEN AMAROK MOD 2015'!I19</f>
        <v>196928</v>
      </c>
      <c r="E18" s="27">
        <f>+'NISSAN FRONTIER NP 300 - MOD'!I19</f>
        <v>232964</v>
      </c>
      <c r="F18" s="27">
        <f>+'MICROBUS RENAULT MOD 2014'!I19</f>
        <v>192943</v>
      </c>
      <c r="G18" s="27">
        <f>+'MITSUBISHI CANTER MOD 2003'!I19</f>
        <v>191962</v>
      </c>
      <c r="H18" s="27">
        <f>+'TOYOTA LAND CRUISER'!I19</f>
        <v>194290</v>
      </c>
    </row>
    <row r="19" spans="1:8" ht="38.25" x14ac:dyDescent="0.25">
      <c r="A19" s="23">
        <v>15</v>
      </c>
      <c r="B19" s="24" t="s">
        <v>25</v>
      </c>
      <c r="C19" s="25" t="s">
        <v>26</v>
      </c>
      <c r="D19" s="27">
        <f>+'VOLKSWAGEN AMAROK MOD 2015'!I20</f>
        <v>1072320</v>
      </c>
      <c r="E19" s="27">
        <f>+'NISSAN FRONTIER NP 300 - MOD'!I20</f>
        <v>1268547</v>
      </c>
      <c r="F19" s="27">
        <f>+'MICROBUS RENAULT MOD 2014'!I20</f>
        <v>1050620</v>
      </c>
      <c r="G19" s="27">
        <f>+'MITSUBISHI CANTER MOD 2003'!I20</f>
        <v>1045279</v>
      </c>
      <c r="H19" s="27">
        <f>+'TOYOTA LAND CRUISER'!I20</f>
        <v>1057958</v>
      </c>
    </row>
    <row r="20" spans="1:8" ht="15" customHeight="1" x14ac:dyDescent="0.25">
      <c r="A20" s="48" t="s">
        <v>353</v>
      </c>
      <c r="B20" s="49"/>
      <c r="C20" s="49"/>
      <c r="D20" s="49"/>
      <c r="E20" s="49"/>
      <c r="F20" s="49"/>
      <c r="G20" s="49"/>
      <c r="H20" s="50"/>
    </row>
    <row r="21" spans="1:8" x14ac:dyDescent="0.25">
      <c r="A21" s="23">
        <v>16</v>
      </c>
      <c r="B21" s="24" t="s">
        <v>27</v>
      </c>
      <c r="C21" s="23" t="s">
        <v>9</v>
      </c>
      <c r="D21" s="27">
        <f>+'VOLKSWAGEN AMAROK MOD 2015'!I21</f>
        <v>126097</v>
      </c>
      <c r="E21" s="27">
        <f>+'NISSAN FRONTIER NP 300 - MOD'!I21</f>
        <v>127510</v>
      </c>
      <c r="F21" s="27">
        <f>+'MICROBUS RENAULT MOD 2014'!I21</f>
        <v>125969</v>
      </c>
      <c r="G21" s="27">
        <f>+'MITSUBISHI CANTER MOD 2003'!I21</f>
        <v>115311</v>
      </c>
      <c r="H21" s="27">
        <f>+'TOYOTA LAND CRUISER'!I21</f>
        <v>191796</v>
      </c>
    </row>
    <row r="22" spans="1:8" x14ac:dyDescent="0.25">
      <c r="A22" s="23">
        <v>17</v>
      </c>
      <c r="B22" s="24" t="s">
        <v>28</v>
      </c>
      <c r="C22" s="23" t="s">
        <v>9</v>
      </c>
      <c r="D22" s="27">
        <f>+'VOLKSWAGEN AMAROK MOD 2015'!I22</f>
        <v>500359</v>
      </c>
      <c r="E22" s="27">
        <f>+'NISSAN FRONTIER NP 300 - MOD'!I22</f>
        <v>501942</v>
      </c>
      <c r="F22" s="27">
        <f>+'MICROBUS RENAULT MOD 2014'!I22</f>
        <v>392795</v>
      </c>
      <c r="G22" s="27">
        <f>+'MITSUBISHI CANTER MOD 2003'!I22</f>
        <v>385978</v>
      </c>
      <c r="H22" s="27">
        <f>+'TOYOTA LAND CRUISER'!I22</f>
        <v>549655</v>
      </c>
    </row>
    <row r="23" spans="1:8" x14ac:dyDescent="0.25">
      <c r="A23" s="23">
        <v>18</v>
      </c>
      <c r="B23" s="24" t="s">
        <v>29</v>
      </c>
      <c r="C23" s="23" t="s">
        <v>9</v>
      </c>
      <c r="D23" s="27">
        <f>+'VOLKSWAGEN AMAROK MOD 2015'!I23</f>
        <v>124510</v>
      </c>
      <c r="E23" s="27">
        <f>+'NISSAN FRONTIER NP 300 - MOD'!I23</f>
        <v>126710</v>
      </c>
      <c r="F23" s="27">
        <f>+'MICROBUS RENAULT MOD 2014'!I23</f>
        <v>126098</v>
      </c>
      <c r="G23" s="27">
        <f>+'MITSUBISHI CANTER MOD 2003'!I23</f>
        <v>131733</v>
      </c>
      <c r="H23" s="27">
        <f>+'TOYOTA LAND CRUISER'!I23</f>
        <v>202640</v>
      </c>
    </row>
    <row r="24" spans="1:8" x14ac:dyDescent="0.25">
      <c r="A24" s="23">
        <v>19</v>
      </c>
      <c r="B24" s="24" t="s">
        <v>30</v>
      </c>
      <c r="C24" s="23" t="s">
        <v>9</v>
      </c>
      <c r="D24" s="27">
        <f>+'VOLKSWAGEN AMAROK MOD 2015'!I24</f>
        <v>375269</v>
      </c>
      <c r="E24" s="27">
        <f>+'NISSAN FRONTIER NP 300 - MOD'!I24</f>
        <v>379098</v>
      </c>
      <c r="F24" s="27">
        <f>+'MICROBUS RENAULT MOD 2014'!I24</f>
        <v>262082</v>
      </c>
      <c r="G24" s="27">
        <f>+'MITSUBISHI CANTER MOD 2003'!I24</f>
        <v>263466</v>
      </c>
      <c r="H24" s="27">
        <f>+'TOYOTA LAND CRUISER'!I24</f>
        <v>410586</v>
      </c>
    </row>
    <row r="25" spans="1:8" ht="38.25" x14ac:dyDescent="0.25">
      <c r="A25" s="23">
        <v>20</v>
      </c>
      <c r="B25" s="24" t="s">
        <v>31</v>
      </c>
      <c r="C25" s="23" t="s">
        <v>26</v>
      </c>
      <c r="D25" s="27">
        <f>+'VOLKSWAGEN AMAROK MOD 2015'!I25</f>
        <v>213311</v>
      </c>
      <c r="E25" s="27">
        <f>+'NISSAN FRONTIER NP 300 - MOD'!I25</f>
        <v>214371</v>
      </c>
      <c r="F25" s="27">
        <f>+'MICROBUS RENAULT MOD 2014'!I25</f>
        <v>212287</v>
      </c>
      <c r="G25" s="27">
        <f>+'MITSUBISHI CANTER MOD 2003'!I25</f>
        <v>214082</v>
      </c>
      <c r="H25" s="27">
        <f>+'TOYOTA LAND CRUISER'!I25</f>
        <v>214082</v>
      </c>
    </row>
    <row r="26" spans="1:8" ht="25.5" x14ac:dyDescent="0.25">
      <c r="A26" s="23">
        <v>21</v>
      </c>
      <c r="B26" s="24" t="s">
        <v>32</v>
      </c>
      <c r="C26" s="23" t="s">
        <v>9</v>
      </c>
      <c r="D26" s="27">
        <f>+'VOLKSWAGEN AMAROK MOD 2015'!I26</f>
        <v>163300</v>
      </c>
      <c r="E26" s="27">
        <f>+'NISSAN FRONTIER NP 300 - MOD'!I26</f>
        <v>164857</v>
      </c>
      <c r="F26" s="27">
        <f>+'MICROBUS RENAULT MOD 2014'!I26</f>
        <v>164310</v>
      </c>
      <c r="G26" s="27">
        <f>+'MITSUBISHI CANTER MOD 2003'!I26</f>
        <v>165700</v>
      </c>
      <c r="H26" s="27">
        <f>+'TOYOTA LAND CRUISER'!I26</f>
        <v>210725</v>
      </c>
    </row>
    <row r="27" spans="1:8" ht="25.5" customHeight="1" x14ac:dyDescent="0.25">
      <c r="A27" s="23">
        <v>22</v>
      </c>
      <c r="B27" s="24" t="s">
        <v>33</v>
      </c>
      <c r="C27" s="23" t="s">
        <v>26</v>
      </c>
      <c r="D27" s="27">
        <f>+'VOLKSWAGEN AMAROK MOD 2015'!I27</f>
        <v>278643</v>
      </c>
      <c r="E27" s="27">
        <f>+'NISSAN FRONTIER NP 300 - MOD'!I27</f>
        <v>281299</v>
      </c>
      <c r="F27" s="27">
        <f>+'MICROBUS RENAULT MOD 2014'!I27</f>
        <v>305771</v>
      </c>
      <c r="G27" s="27">
        <f>+'MITSUBISHI CANTER MOD 2003'!I27</f>
        <v>280451</v>
      </c>
      <c r="H27" s="27">
        <f>+'TOYOTA LAND CRUISER'!I27</f>
        <v>403276</v>
      </c>
    </row>
    <row r="28" spans="1:8" x14ac:dyDescent="0.25">
      <c r="A28" s="23">
        <v>23</v>
      </c>
      <c r="B28" s="24" t="s">
        <v>34</v>
      </c>
      <c r="C28" s="23" t="s">
        <v>26</v>
      </c>
      <c r="D28" s="27">
        <f>+'VOLKSWAGEN AMAROK MOD 2015'!I28</f>
        <v>278643</v>
      </c>
      <c r="E28" s="27">
        <f>+'NISSAN FRONTIER NP 300 - MOD'!I28</f>
        <v>279276</v>
      </c>
      <c r="F28" s="27">
        <f>+'MICROBUS RENAULT MOD 2014'!I28</f>
        <v>305771</v>
      </c>
      <c r="G28" s="27">
        <f>+'MITSUBISHI CANTER MOD 2003'!I28</f>
        <v>279820</v>
      </c>
      <c r="H28" s="27">
        <f>+'TOYOTA LAND CRUISER'!I28</f>
        <v>403276</v>
      </c>
    </row>
    <row r="29" spans="1:8" x14ac:dyDescent="0.25">
      <c r="A29" s="23">
        <v>24</v>
      </c>
      <c r="B29" s="24" t="s">
        <v>35</v>
      </c>
      <c r="C29" s="23" t="s">
        <v>14</v>
      </c>
      <c r="D29" s="27">
        <f>+'VOLKSWAGEN AMAROK MOD 2015'!I29</f>
        <v>127747</v>
      </c>
      <c r="E29" s="27">
        <f>+'NISSAN FRONTIER NP 300 - MOD'!I29</f>
        <v>128748</v>
      </c>
      <c r="F29" s="27">
        <f>+'MICROBUS RENAULT MOD 2014'!I29</f>
        <v>133651</v>
      </c>
      <c r="G29" s="27">
        <f>+'MITSUBISHI CANTER MOD 2003'!I29</f>
        <v>138445</v>
      </c>
      <c r="H29" s="27">
        <f>+'TOYOTA LAND CRUISER'!I29</f>
        <v>131358</v>
      </c>
    </row>
    <row r="30" spans="1:8" x14ac:dyDescent="0.25">
      <c r="A30" s="23">
        <v>25</v>
      </c>
      <c r="B30" s="24" t="s">
        <v>36</v>
      </c>
      <c r="C30" s="23" t="s">
        <v>14</v>
      </c>
      <c r="D30" s="27">
        <f>+'VOLKSWAGEN AMAROK MOD 2015'!I30</f>
        <v>147917</v>
      </c>
      <c r="E30" s="27">
        <f>+'NISSAN FRONTIER NP 300 - MOD'!I30</f>
        <v>151082</v>
      </c>
      <c r="F30" s="27">
        <f>+'MICROBUS RENAULT MOD 2014'!I30</f>
        <v>158938</v>
      </c>
      <c r="G30" s="27">
        <f>+'MITSUBISHI CANTER MOD 2003'!I30</f>
        <v>164815</v>
      </c>
      <c r="H30" s="27">
        <f>+'TOYOTA LAND CRUISER'!I30</f>
        <v>172491</v>
      </c>
    </row>
    <row r="31" spans="1:8" x14ac:dyDescent="0.25">
      <c r="A31" s="23">
        <v>26</v>
      </c>
      <c r="B31" s="24" t="s">
        <v>37</v>
      </c>
      <c r="C31" s="25" t="s">
        <v>9</v>
      </c>
      <c r="D31" s="27">
        <f>+'VOLKSWAGEN AMAROK MOD 2015'!I31</f>
        <v>147917</v>
      </c>
      <c r="E31" s="27">
        <f>+'NISSAN FRONTIER NP 300 - MOD'!I31</f>
        <v>149226</v>
      </c>
      <c r="F31" s="27">
        <f>+'MICROBUS RENAULT MOD 2014'!I31</f>
        <v>145693</v>
      </c>
      <c r="G31" s="27">
        <f>+'MITSUBISHI CANTER MOD 2003'!I31</f>
        <v>145037</v>
      </c>
      <c r="H31" s="27">
        <f>+'TOYOTA LAND CRUISER'!I31</f>
        <v>145954</v>
      </c>
    </row>
    <row r="32" spans="1:8" x14ac:dyDescent="0.25">
      <c r="A32" s="23">
        <v>27</v>
      </c>
      <c r="B32" s="24" t="s">
        <v>38</v>
      </c>
      <c r="C32" s="25" t="s">
        <v>9</v>
      </c>
      <c r="D32" s="27">
        <f>+'VOLKSWAGEN AMAROK MOD 2015'!I32</f>
        <v>317302</v>
      </c>
      <c r="E32" s="27">
        <f>+'NISSAN FRONTIER NP 300 - MOD'!I32</f>
        <v>325584</v>
      </c>
      <c r="F32" s="27">
        <f>+'MICROBUS RENAULT MOD 2014'!I32</f>
        <v>317875</v>
      </c>
      <c r="G32" s="27">
        <f>+'MITSUBISHI CANTER MOD 2003'!I32</f>
        <v>317873</v>
      </c>
      <c r="H32" s="27">
        <f>+'TOYOTA LAND CRUISER'!I32</f>
        <v>321300</v>
      </c>
    </row>
    <row r="33" spans="1:8" ht="25.5" x14ac:dyDescent="0.25">
      <c r="A33" s="23">
        <v>28</v>
      </c>
      <c r="B33" s="24" t="s">
        <v>39</v>
      </c>
      <c r="C33" s="25" t="s">
        <v>9</v>
      </c>
      <c r="D33" s="27">
        <f>+'VOLKSWAGEN AMAROK MOD 2015'!I33</f>
        <v>283192</v>
      </c>
      <c r="E33" s="27">
        <f>+'NISSAN FRONTIER NP 300 - MOD'!I33</f>
        <v>293490</v>
      </c>
      <c r="F33" s="27">
        <f>+'MICROBUS RENAULT MOD 2014'!I33</f>
        <v>281654</v>
      </c>
      <c r="G33" s="27">
        <f>+'MITSUBISHI CANTER MOD 2003'!I33</f>
        <v>278139</v>
      </c>
      <c r="H33" s="27">
        <f>+'TOYOTA LAND CRUISER'!I33</f>
        <v>300344</v>
      </c>
    </row>
    <row r="34" spans="1:8" ht="25.5" x14ac:dyDescent="0.25">
      <c r="A34" s="23">
        <v>29</v>
      </c>
      <c r="B34" s="24" t="s">
        <v>40</v>
      </c>
      <c r="C34" s="25" t="s">
        <v>9</v>
      </c>
      <c r="D34" s="27">
        <f>+'VOLKSWAGEN AMAROK MOD 2015'!I34</f>
        <v>210387</v>
      </c>
      <c r="E34" s="27">
        <f>+'NISSAN FRONTIER NP 300 - MOD'!I34</f>
        <v>217298</v>
      </c>
      <c r="F34" s="27">
        <f>+'MICROBUS RENAULT MOD 2014'!I34</f>
        <v>210381</v>
      </c>
      <c r="G34" s="27">
        <f>+'MITSUBISHI CANTER MOD 2003'!I34</f>
        <v>207755</v>
      </c>
      <c r="H34" s="27">
        <f>+'TOYOTA LAND CRUISER'!I34</f>
        <v>224341</v>
      </c>
    </row>
    <row r="35" spans="1:8" x14ac:dyDescent="0.25">
      <c r="A35" s="23">
        <v>30</v>
      </c>
      <c r="B35" s="24" t="s">
        <v>41</v>
      </c>
      <c r="C35" s="25" t="s">
        <v>9</v>
      </c>
      <c r="D35" s="27">
        <f>+'VOLKSWAGEN AMAROK MOD 2015'!I35</f>
        <v>549912</v>
      </c>
      <c r="E35" s="27">
        <f>+'NISSAN FRONTIER NP 300 - MOD'!I35</f>
        <v>567977</v>
      </c>
      <c r="F35" s="27">
        <f>+'MICROBUS RENAULT MOD 2014'!I35</f>
        <v>549895</v>
      </c>
      <c r="G35" s="27">
        <f>+'MITSUBISHI CANTER MOD 2003'!I35</f>
        <v>543033</v>
      </c>
      <c r="H35" s="27">
        <f>+'TOYOTA LAND CRUISER'!I35</f>
        <v>586386</v>
      </c>
    </row>
    <row r="36" spans="1:8" x14ac:dyDescent="0.25">
      <c r="A36" s="23">
        <v>31</v>
      </c>
      <c r="B36" s="24" t="s">
        <v>42</v>
      </c>
      <c r="C36" s="25" t="s">
        <v>9</v>
      </c>
      <c r="D36" s="27">
        <f>+'VOLKSWAGEN AMAROK MOD 2015'!I36</f>
        <v>335312</v>
      </c>
      <c r="E36" s="27">
        <f>+'NISSAN FRONTIER NP 300 - MOD'!I36</f>
        <v>346327</v>
      </c>
      <c r="F36" s="27">
        <f>+'MICROBUS RENAULT MOD 2014'!I36</f>
        <v>335302</v>
      </c>
      <c r="G36" s="27">
        <f>+'MITSUBISHI CANTER MOD 2003'!I36</f>
        <v>331118</v>
      </c>
      <c r="H36" s="27">
        <f>+'TOYOTA LAND CRUISER'!I36</f>
        <v>357552</v>
      </c>
    </row>
    <row r="37" spans="1:8" x14ac:dyDescent="0.25">
      <c r="A37" s="23">
        <v>32</v>
      </c>
      <c r="B37" s="24" t="s">
        <v>43</v>
      </c>
      <c r="C37" s="25" t="s">
        <v>9</v>
      </c>
      <c r="D37" s="27" t="s">
        <v>19</v>
      </c>
      <c r="E37" s="27" t="s">
        <v>19</v>
      </c>
      <c r="F37" s="27" t="s">
        <v>19</v>
      </c>
      <c r="G37" s="27" t="s">
        <v>19</v>
      </c>
      <c r="H37" s="27" t="s">
        <v>19</v>
      </c>
    </row>
    <row r="38" spans="1:8" x14ac:dyDescent="0.25">
      <c r="A38" s="23">
        <v>33</v>
      </c>
      <c r="B38" s="24" t="s">
        <v>44</v>
      </c>
      <c r="C38" s="25" t="s">
        <v>9</v>
      </c>
      <c r="D38" s="27">
        <f>+'VOLKSWAGEN AMAROK MOD 2015'!I38</f>
        <v>108543</v>
      </c>
      <c r="E38" s="27">
        <f>+'NISSAN FRONTIER NP 300 - MOD'!I38</f>
        <v>111217</v>
      </c>
      <c r="F38" s="27">
        <f>+'MICROBUS RENAULT MOD 2014'!I38</f>
        <v>111269</v>
      </c>
      <c r="G38" s="27">
        <f>+'MITSUBISHI CANTER MOD 2003'!I38</f>
        <v>106897</v>
      </c>
      <c r="H38" s="27">
        <f>+'TOYOTA LAND CRUISER'!I38</f>
        <v>116104</v>
      </c>
    </row>
    <row r="39" spans="1:8" x14ac:dyDescent="0.25">
      <c r="A39" s="23">
        <v>34</v>
      </c>
      <c r="B39" s="24" t="s">
        <v>45</v>
      </c>
      <c r="C39" s="25" t="s">
        <v>9</v>
      </c>
      <c r="D39" s="27">
        <f>+'VOLKSWAGEN AMAROK MOD 2015'!I39</f>
        <v>281407</v>
      </c>
      <c r="E39" s="27">
        <f>+'NISSAN FRONTIER NP 300 - MOD'!I39</f>
        <v>288341</v>
      </c>
      <c r="F39" s="27">
        <f>+'MICROBUS RENAULT MOD 2014'!I39</f>
        <v>288474</v>
      </c>
      <c r="G39" s="27">
        <f>+'MITSUBISHI CANTER MOD 2003'!I39</f>
        <v>277139</v>
      </c>
      <c r="H39" s="27">
        <f>+'TOYOTA LAND CRUISER'!I39</f>
        <v>301012</v>
      </c>
    </row>
    <row r="40" spans="1:8" x14ac:dyDescent="0.25">
      <c r="A40" s="23">
        <v>35</v>
      </c>
      <c r="B40" s="24" t="s">
        <v>46</v>
      </c>
      <c r="C40" s="25" t="s">
        <v>9</v>
      </c>
      <c r="D40" s="27">
        <f>+'VOLKSWAGEN AMAROK MOD 2015'!I40</f>
        <v>474372</v>
      </c>
      <c r="E40" s="27">
        <f>+'NISSAN FRONTIER NP 300 - MOD'!I40</f>
        <v>486060</v>
      </c>
      <c r="F40" s="27">
        <f>+'MICROBUS RENAULT MOD 2014'!I40</f>
        <v>486285</v>
      </c>
      <c r="G40" s="27">
        <f>+'MITSUBISHI CANTER MOD 2003'!I40</f>
        <v>467177</v>
      </c>
      <c r="H40" s="27">
        <f>+'TOYOTA LAND CRUISER'!I40</f>
        <v>507419</v>
      </c>
    </row>
    <row r="41" spans="1:8" x14ac:dyDescent="0.25">
      <c r="A41" s="23">
        <v>36</v>
      </c>
      <c r="B41" s="24" t="s">
        <v>47</v>
      </c>
      <c r="C41" s="25" t="s">
        <v>9</v>
      </c>
      <c r="D41" s="27">
        <f>+'VOLKSWAGEN AMAROK MOD 2015'!I41</f>
        <v>318784</v>
      </c>
      <c r="E41" s="27">
        <f>+'NISSAN FRONTIER NP 300 - MOD'!I41</f>
        <v>325181</v>
      </c>
      <c r="F41" s="27">
        <f>+'MICROBUS RENAULT MOD 2014'!I41</f>
        <v>327701</v>
      </c>
      <c r="G41" s="27">
        <f>+'MITSUBISHI CANTER MOD 2003'!I41</f>
        <v>317206</v>
      </c>
      <c r="H41" s="27">
        <f>+'TOYOTA LAND CRUISER'!I41</f>
        <v>341146</v>
      </c>
    </row>
    <row r="42" spans="1:8" x14ac:dyDescent="0.25">
      <c r="A42" s="23">
        <v>37</v>
      </c>
      <c r="B42" s="24" t="s">
        <v>48</v>
      </c>
      <c r="C42" s="25" t="s">
        <v>9</v>
      </c>
      <c r="D42" s="27">
        <f>+'VOLKSWAGEN AMAROK MOD 2015'!I42</f>
        <v>427947</v>
      </c>
      <c r="E42" s="27">
        <f>+'NISSAN FRONTIER NP 300 - MOD'!I42</f>
        <v>436535</v>
      </c>
      <c r="F42" s="27">
        <f>+'MICROBUS RENAULT MOD 2014'!I42</f>
        <v>439917</v>
      </c>
      <c r="G42" s="27">
        <f>+'MITSUBISHI CANTER MOD 2003'!I42</f>
        <v>425830</v>
      </c>
      <c r="H42" s="27">
        <f>+'TOYOTA LAND CRUISER'!I42</f>
        <v>452687</v>
      </c>
    </row>
    <row r="43" spans="1:8" x14ac:dyDescent="0.25">
      <c r="A43" s="23">
        <v>38</v>
      </c>
      <c r="B43" s="24" t="s">
        <v>49</v>
      </c>
      <c r="C43" s="25" t="s">
        <v>9</v>
      </c>
      <c r="D43" s="27">
        <f>+'VOLKSWAGEN AMAROK MOD 2015'!I43</f>
        <v>221006</v>
      </c>
      <c r="E43" s="27">
        <f>+'NISSAN FRONTIER NP 300 - MOD'!I43</f>
        <v>225441</v>
      </c>
      <c r="F43" s="27">
        <f>+'MICROBUS RENAULT MOD 2014'!I43</f>
        <v>227187</v>
      </c>
      <c r="G43" s="27">
        <f>+'MITSUBISHI CANTER MOD 2003'!I43</f>
        <v>219912</v>
      </c>
      <c r="H43" s="27">
        <f>+'TOYOTA LAND CRUISER'!I43</f>
        <v>233782</v>
      </c>
    </row>
    <row r="44" spans="1:8" x14ac:dyDescent="0.25">
      <c r="A44" s="23">
        <v>39</v>
      </c>
      <c r="B44" s="24" t="s">
        <v>50</v>
      </c>
      <c r="C44" s="25" t="s">
        <v>9</v>
      </c>
      <c r="D44" s="27">
        <f>+'VOLKSWAGEN AMAROK MOD 2015'!I44</f>
        <v>415734</v>
      </c>
      <c r="E44" s="27">
        <f>+'NISSAN FRONTIER NP 300 - MOD'!I44</f>
        <v>428073</v>
      </c>
      <c r="F44" s="27">
        <f>+'MICROBUS RENAULT MOD 2014'!I44</f>
        <v>427363</v>
      </c>
      <c r="G44" s="27">
        <f>+'MITSUBISHI CANTER MOD 2003'!I44</f>
        <v>421064</v>
      </c>
      <c r="H44" s="27">
        <f>+'TOYOTA LAND CRUISER'!I44</f>
        <v>439768</v>
      </c>
    </row>
    <row r="45" spans="1:8" x14ac:dyDescent="0.25">
      <c r="A45" s="23">
        <v>40</v>
      </c>
      <c r="B45" s="24" t="s">
        <v>51</v>
      </c>
      <c r="C45" s="25" t="s">
        <v>9</v>
      </c>
      <c r="D45" s="27">
        <f>+'VOLKSWAGEN AMAROK MOD 2015'!I45</f>
        <v>433800</v>
      </c>
      <c r="E45" s="27">
        <f>+'NISSAN FRONTIER NP 300 - MOD'!I45</f>
        <v>438138</v>
      </c>
      <c r="F45" s="27">
        <f>+'MICROBUS RENAULT MOD 2014'!I45</f>
        <v>430232</v>
      </c>
      <c r="G45" s="27">
        <f>+'MITSUBISHI CANTER MOD 2003'!I45</f>
        <v>430965</v>
      </c>
      <c r="H45" s="27">
        <f>+'TOYOTA LAND CRUISER'!I45</f>
        <v>456368</v>
      </c>
    </row>
    <row r="46" spans="1:8" x14ac:dyDescent="0.25">
      <c r="A46" s="23">
        <v>41</v>
      </c>
      <c r="B46" s="24" t="s">
        <v>52</v>
      </c>
      <c r="C46" s="25" t="s">
        <v>9</v>
      </c>
      <c r="D46" s="27">
        <f>+'VOLKSWAGEN AMAROK MOD 2015'!I46</f>
        <v>210366</v>
      </c>
      <c r="E46" s="27">
        <f>+'NISSAN FRONTIER NP 300 - MOD'!I46</f>
        <v>212470</v>
      </c>
      <c r="F46" s="27">
        <f>+'MICROBUS RENAULT MOD 2014'!I46</f>
        <v>208636</v>
      </c>
      <c r="G46" s="27">
        <f>+'MITSUBISHI CANTER MOD 2003'!I46</f>
        <v>208991</v>
      </c>
      <c r="H46" s="27">
        <f>+'TOYOTA LAND CRUISER'!I46</f>
        <v>221310</v>
      </c>
    </row>
    <row r="47" spans="1:8" ht="25.5" x14ac:dyDescent="0.25">
      <c r="A47" s="23">
        <v>42</v>
      </c>
      <c r="B47" s="24" t="s">
        <v>53</v>
      </c>
      <c r="C47" s="25" t="s">
        <v>26</v>
      </c>
      <c r="D47" s="27">
        <f>+'VOLKSWAGEN AMAROK MOD 2015'!I47</f>
        <v>969523</v>
      </c>
      <c r="E47" s="27">
        <f>+'NISSAN FRONTIER NP 300 - MOD'!I47</f>
        <v>992274</v>
      </c>
      <c r="F47" s="27">
        <f>+'MICROBUS RENAULT MOD 2014'!I47</f>
        <v>961548</v>
      </c>
      <c r="G47" s="27">
        <f>+'MITSUBISHI CANTER MOD 2003'!I47</f>
        <v>967411</v>
      </c>
      <c r="H47" s="27">
        <f>+'TOYOTA LAND CRUISER'!I47</f>
        <v>1019962</v>
      </c>
    </row>
    <row r="48" spans="1:8" ht="25.5" x14ac:dyDescent="0.25">
      <c r="A48" s="23">
        <v>43</v>
      </c>
      <c r="B48" s="24" t="s">
        <v>54</v>
      </c>
      <c r="C48" s="25" t="s">
        <v>9</v>
      </c>
      <c r="D48" s="27">
        <f>+'VOLKSWAGEN AMAROK MOD 2015'!I48</f>
        <v>704156</v>
      </c>
      <c r="E48" s="27">
        <f>+'NISSAN FRONTIER NP 300 - MOD'!I48</f>
        <v>733724</v>
      </c>
      <c r="F48" s="27">
        <f>+'MICROBUS RENAULT MOD 2014'!I48</f>
        <v>717808</v>
      </c>
      <c r="G48" s="27">
        <f>+'MITSUBISHI CANTER MOD 2003'!I48</f>
        <v>715339</v>
      </c>
      <c r="H48" s="27">
        <f>+'TOYOTA LAND CRUISER'!I48</f>
        <v>759871</v>
      </c>
    </row>
    <row r="49" spans="1:8" ht="25.5" x14ac:dyDescent="0.25">
      <c r="A49" s="23">
        <v>44</v>
      </c>
      <c r="B49" s="24" t="s">
        <v>55</v>
      </c>
      <c r="C49" s="25" t="s">
        <v>9</v>
      </c>
      <c r="D49" s="27">
        <f>+'VOLKSWAGEN AMAROK MOD 2015'!I49</f>
        <v>669877</v>
      </c>
      <c r="E49" s="27">
        <f>+'NISSAN FRONTIER NP 300 - MOD'!I49</f>
        <v>698006</v>
      </c>
      <c r="F49" s="27">
        <f>+'MICROBUS RENAULT MOD 2014'!I49</f>
        <v>682865</v>
      </c>
      <c r="G49" s="27">
        <f>+'MITSUBISHI CANTER MOD 2003'!I49</f>
        <v>680516</v>
      </c>
      <c r="H49" s="27">
        <f>+'TOYOTA LAND CRUISER'!I49</f>
        <v>722880</v>
      </c>
    </row>
    <row r="50" spans="1:8" x14ac:dyDescent="0.25">
      <c r="A50" s="23">
        <v>45</v>
      </c>
      <c r="B50" s="24" t="s">
        <v>56</v>
      </c>
      <c r="C50" s="25" t="s">
        <v>9</v>
      </c>
      <c r="D50" s="27">
        <f>+'VOLKSWAGEN AMAROK MOD 2015'!I50</f>
        <v>1133355</v>
      </c>
      <c r="E50" s="27">
        <f>+'NISSAN FRONTIER NP 300 - MOD'!I50</f>
        <v>1180946</v>
      </c>
      <c r="F50" s="27">
        <f>+'MICROBUS RENAULT MOD 2014'!I50</f>
        <v>1155329</v>
      </c>
      <c r="G50" s="27">
        <f>+'MITSUBISHI CANTER MOD 2003'!I50</f>
        <v>1115155</v>
      </c>
      <c r="H50" s="27">
        <f>+'TOYOTA LAND CRUISER'!I50</f>
        <v>1223030</v>
      </c>
    </row>
    <row r="51" spans="1:8" x14ac:dyDescent="0.25">
      <c r="A51" s="23">
        <v>46</v>
      </c>
      <c r="B51" s="24" t="s">
        <v>57</v>
      </c>
      <c r="C51" s="25" t="s">
        <v>9</v>
      </c>
      <c r="D51" s="27">
        <f>+'VOLKSWAGEN AMAROK MOD 2015'!I51</f>
        <v>489556</v>
      </c>
      <c r="E51" s="27">
        <f>+'NISSAN FRONTIER NP 300 - MOD'!I51</f>
        <v>505638</v>
      </c>
      <c r="F51" s="27">
        <f>+'MICROBUS RENAULT MOD 2014'!I51</f>
        <v>489541</v>
      </c>
      <c r="G51" s="27">
        <f>+'MITSUBISHI CANTER MOD 2003'!I51</f>
        <v>481694</v>
      </c>
      <c r="H51" s="27">
        <f>+'TOYOTA LAND CRUISER'!I51</f>
        <v>510426</v>
      </c>
    </row>
    <row r="52" spans="1:8" ht="25.5" x14ac:dyDescent="0.25">
      <c r="A52" s="23">
        <v>47</v>
      </c>
      <c r="B52" s="24" t="s">
        <v>58</v>
      </c>
      <c r="C52" s="25" t="s">
        <v>9</v>
      </c>
      <c r="D52" s="27">
        <f>+'VOLKSWAGEN AMAROK MOD 2015'!I52</f>
        <v>466755</v>
      </c>
      <c r="E52" s="27">
        <f>+'NISSAN FRONTIER NP 300 - MOD'!I52</f>
        <v>482088</v>
      </c>
      <c r="F52" s="27">
        <f>+'MICROBUS RENAULT MOD 2014'!I52</f>
        <v>466740</v>
      </c>
      <c r="G52" s="27">
        <f>+'MITSUBISHI CANTER MOD 2003'!I52</f>
        <v>459259</v>
      </c>
      <c r="H52" s="27">
        <f>+'TOYOTA LAND CRUISER'!I52</f>
        <v>486653</v>
      </c>
    </row>
    <row r="53" spans="1:8" ht="15" customHeight="1" x14ac:dyDescent="0.25">
      <c r="A53" s="48" t="s">
        <v>354</v>
      </c>
      <c r="B53" s="49"/>
      <c r="C53" s="49"/>
      <c r="D53" s="49"/>
      <c r="E53" s="49"/>
      <c r="F53" s="49"/>
      <c r="G53" s="49"/>
      <c r="H53" s="50"/>
    </row>
    <row r="54" spans="1:8" x14ac:dyDescent="0.25">
      <c r="A54" s="23">
        <v>48</v>
      </c>
      <c r="B54" s="24" t="s">
        <v>59</v>
      </c>
      <c r="C54" s="23" t="s">
        <v>9</v>
      </c>
      <c r="D54" s="27">
        <f>+'VOLKSWAGEN AMAROK MOD 2015'!I53</f>
        <v>161157</v>
      </c>
      <c r="E54" s="27">
        <f>+'NISSAN FRONTIER NP 300 - MOD'!I53</f>
        <v>163451</v>
      </c>
      <c r="F54" s="27">
        <f>+'MICROBUS RENAULT MOD 2014'!I53</f>
        <v>157125</v>
      </c>
      <c r="G54" s="27">
        <f>+'MITSUBISHI CANTER MOD 2003'!I53</f>
        <v>160646</v>
      </c>
      <c r="H54" s="27">
        <f>+'TOYOTA LAND CRUISER'!I53</f>
        <v>321167</v>
      </c>
    </row>
    <row r="55" spans="1:8" x14ac:dyDescent="0.25">
      <c r="A55" s="23">
        <v>49</v>
      </c>
      <c r="B55" s="24" t="s">
        <v>60</v>
      </c>
      <c r="C55" s="23" t="s">
        <v>9</v>
      </c>
      <c r="D55" s="27">
        <f>+'VOLKSWAGEN AMAROK MOD 2015'!I54</f>
        <v>196787</v>
      </c>
      <c r="E55" s="27">
        <f>+'NISSAN FRONTIER NP 300 - MOD'!I54</f>
        <v>199588</v>
      </c>
      <c r="F55" s="27">
        <f>+'MICROBUS RENAULT MOD 2014'!I54</f>
        <v>204833</v>
      </c>
      <c r="G55" s="27">
        <f>+'MITSUBISHI CANTER MOD 2003'!I54</f>
        <v>201521</v>
      </c>
      <c r="H55" s="27">
        <f>+'TOYOTA LAND CRUISER'!I54</f>
        <v>412159</v>
      </c>
    </row>
    <row r="56" spans="1:8" x14ac:dyDescent="0.25">
      <c r="A56" s="23">
        <v>50</v>
      </c>
      <c r="B56" s="24" t="s">
        <v>61</v>
      </c>
      <c r="C56" s="23" t="s">
        <v>9</v>
      </c>
      <c r="D56" s="27">
        <f>+'VOLKSWAGEN AMAROK MOD 2015'!I55</f>
        <v>590736</v>
      </c>
      <c r="E56" s="27">
        <f>+'NISSAN FRONTIER NP 300 - MOD'!I55</f>
        <v>599145</v>
      </c>
      <c r="F56" s="27">
        <f>+'MICROBUS RENAULT MOD 2014'!I55</f>
        <v>603057</v>
      </c>
      <c r="G56" s="27">
        <f>+'MITSUBISHI CANTER MOD 2003'!I55</f>
        <v>499269</v>
      </c>
      <c r="H56" s="27">
        <f>+'TOYOTA LAND CRUISER'!I55</f>
        <v>742896</v>
      </c>
    </row>
    <row r="57" spans="1:8" x14ac:dyDescent="0.25">
      <c r="A57" s="23">
        <v>51</v>
      </c>
      <c r="B57" s="24" t="s">
        <v>62</v>
      </c>
      <c r="C57" s="23" t="s">
        <v>14</v>
      </c>
      <c r="D57" s="27">
        <f>+'VOLKSWAGEN AMAROK MOD 2015'!I56</f>
        <v>806714</v>
      </c>
      <c r="E57" s="27">
        <f>+'NISSAN FRONTIER NP 300 - MOD'!I56</f>
        <v>804926</v>
      </c>
      <c r="F57" s="27">
        <f>+'MICROBUS RENAULT MOD 2014'!I56</f>
        <v>803581</v>
      </c>
      <c r="G57" s="27">
        <f>+'MITSUBISHI CANTER MOD 2003'!I56</f>
        <v>808228</v>
      </c>
      <c r="H57" s="27">
        <f>+'TOYOTA LAND CRUISER'!I56</f>
        <v>838693</v>
      </c>
    </row>
    <row r="58" spans="1:8" x14ac:dyDescent="0.25">
      <c r="A58" s="23">
        <v>52</v>
      </c>
      <c r="B58" s="24" t="s">
        <v>63</v>
      </c>
      <c r="C58" s="23" t="s">
        <v>14</v>
      </c>
      <c r="D58" s="27">
        <f>+'VOLKSWAGEN AMAROK MOD 2015'!I57</f>
        <v>171474</v>
      </c>
      <c r="E58" s="27">
        <f>+'NISSAN FRONTIER NP 300 - MOD'!I57</f>
        <v>171094</v>
      </c>
      <c r="F58" s="27">
        <f>+'MICROBUS RENAULT MOD 2014'!I57</f>
        <v>187411</v>
      </c>
      <c r="G58" s="27">
        <f>+'MITSUBISHI CANTER MOD 2003'!I57</f>
        <v>179202</v>
      </c>
      <c r="H58" s="27">
        <f>+'TOYOTA LAND CRUISER'!I57</f>
        <v>310297</v>
      </c>
    </row>
    <row r="59" spans="1:8" ht="25.5" x14ac:dyDescent="0.25">
      <c r="A59" s="23">
        <v>53</v>
      </c>
      <c r="B59" s="24" t="s">
        <v>64</v>
      </c>
      <c r="C59" s="23" t="s">
        <v>9</v>
      </c>
      <c r="D59" s="27">
        <f>+'VOLKSWAGEN AMAROK MOD 2015'!I58</f>
        <v>278299</v>
      </c>
      <c r="E59" s="27">
        <f>+'NISSAN FRONTIER NP 300 - MOD'!I58</f>
        <v>277682</v>
      </c>
      <c r="F59" s="27">
        <f>+'MICROBUS RENAULT MOD 2014'!I58</f>
        <v>277811</v>
      </c>
      <c r="G59" s="27" t="s">
        <v>19</v>
      </c>
      <c r="H59" s="27">
        <f>+'TOYOTA LAND CRUISER'!I58</f>
        <v>760462</v>
      </c>
    </row>
    <row r="60" spans="1:8" x14ac:dyDescent="0.25">
      <c r="A60" s="23">
        <v>54</v>
      </c>
      <c r="B60" s="24" t="s">
        <v>65</v>
      </c>
      <c r="C60" s="25" t="s">
        <v>9</v>
      </c>
      <c r="D60" s="27">
        <f>+'VOLKSWAGEN AMAROK MOD 2015'!I59</f>
        <v>144474</v>
      </c>
      <c r="E60" s="27">
        <f>+'NISSAN FRONTIER NP 300 - MOD'!I59</f>
        <v>144154</v>
      </c>
      <c r="F60" s="27">
        <f>+'MICROBUS RENAULT MOD 2014'!I59</f>
        <v>148928</v>
      </c>
      <c r="G60" s="27">
        <f>+'MITSUBISHI CANTER MOD 2003'!I59</f>
        <v>141235</v>
      </c>
      <c r="H60" s="27">
        <f>+'TOYOTA LAND CRUISER'!I59</f>
        <v>168166</v>
      </c>
    </row>
    <row r="61" spans="1:8" x14ac:dyDescent="0.25">
      <c r="A61" s="23">
        <v>55</v>
      </c>
      <c r="B61" s="24" t="s">
        <v>66</v>
      </c>
      <c r="C61" s="25" t="s">
        <v>9</v>
      </c>
      <c r="D61" s="27">
        <f>+'VOLKSWAGEN AMAROK MOD 2015'!I60</f>
        <v>143334</v>
      </c>
      <c r="E61" s="27">
        <f>+'NISSAN FRONTIER NP 300 - MOD'!I60</f>
        <v>145228</v>
      </c>
      <c r="F61" s="27">
        <f>+'MICROBUS RENAULT MOD 2014'!I60</f>
        <v>146776</v>
      </c>
      <c r="G61" s="27">
        <f>+'MITSUBISHI CANTER MOD 2003'!I60</f>
        <v>139193</v>
      </c>
      <c r="H61" s="27">
        <f>+'TOYOTA LAND CRUISER'!I60</f>
        <v>165735</v>
      </c>
    </row>
    <row r="62" spans="1:8" x14ac:dyDescent="0.25">
      <c r="A62" s="23">
        <v>56</v>
      </c>
      <c r="B62" s="24" t="s">
        <v>67</v>
      </c>
      <c r="C62" s="25" t="s">
        <v>9</v>
      </c>
      <c r="D62" s="27">
        <f>+'VOLKSWAGEN AMAROK MOD 2015'!I61</f>
        <v>114805</v>
      </c>
      <c r="E62" s="27">
        <f>+'NISSAN FRONTIER NP 300 - MOD'!I61</f>
        <v>116323</v>
      </c>
      <c r="F62" s="27">
        <f>+'MICROBUS RENAULT MOD 2014'!I61</f>
        <v>125324</v>
      </c>
      <c r="G62" s="27">
        <f>+'MITSUBISHI CANTER MOD 2003'!I61</f>
        <v>113187</v>
      </c>
      <c r="H62" s="27">
        <f>+'TOYOTA LAND CRUISER'!I61</f>
        <v>115311</v>
      </c>
    </row>
    <row r="63" spans="1:8" x14ac:dyDescent="0.25">
      <c r="A63" s="23">
        <v>57</v>
      </c>
      <c r="B63" s="24" t="s">
        <v>68</v>
      </c>
      <c r="C63" s="25" t="s">
        <v>9</v>
      </c>
      <c r="D63" s="27">
        <f>+'VOLKSWAGEN AMAROK MOD 2015'!I62</f>
        <v>383150</v>
      </c>
      <c r="E63" s="27">
        <f>+'NISSAN FRONTIER NP 300 - MOD'!I62</f>
        <v>388213</v>
      </c>
      <c r="F63" s="27">
        <f>+'MICROBUS RENAULT MOD 2014'!I62</f>
        <v>411981</v>
      </c>
      <c r="G63" s="27">
        <f>+'MITSUBISHI CANTER MOD 2003'!I62</f>
        <v>372082</v>
      </c>
      <c r="H63" s="27">
        <f>+'TOYOTA LAND CRUISER'!I62</f>
        <v>396123</v>
      </c>
    </row>
    <row r="64" spans="1:8" x14ac:dyDescent="0.25">
      <c r="A64" s="23">
        <v>58</v>
      </c>
      <c r="B64" s="24" t="s">
        <v>69</v>
      </c>
      <c r="C64" s="25" t="s">
        <v>9</v>
      </c>
      <c r="D64" s="27">
        <f>+'VOLKSWAGEN AMAROK MOD 2015'!I63</f>
        <v>385746</v>
      </c>
      <c r="E64" s="27">
        <f>+'NISSAN FRONTIER NP 300 - MOD'!I63</f>
        <v>390844</v>
      </c>
      <c r="F64" s="27">
        <f>+'MICROBUS RENAULT MOD 2014'!I63</f>
        <v>414772</v>
      </c>
      <c r="G64" s="27">
        <f>+'MITSUBISHI CANTER MOD 2003'!I63</f>
        <v>374603</v>
      </c>
      <c r="H64" s="27">
        <f>+'TOYOTA LAND CRUISER'!I63</f>
        <v>398807</v>
      </c>
    </row>
    <row r="65" spans="1:8" x14ac:dyDescent="0.25">
      <c r="A65" s="23">
        <v>59</v>
      </c>
      <c r="B65" s="24" t="s">
        <v>70</v>
      </c>
      <c r="C65" s="23" t="s">
        <v>9</v>
      </c>
      <c r="D65" s="27">
        <f>+'VOLKSWAGEN AMAROK MOD 2015'!I64</f>
        <v>177676</v>
      </c>
      <c r="E65" s="27">
        <f>+'NISSAN FRONTIER NP 300 - MOD'!I64</f>
        <v>180024</v>
      </c>
      <c r="F65" s="27">
        <f>+'MICROBUS RENAULT MOD 2014'!I64</f>
        <v>191045</v>
      </c>
      <c r="G65" s="27" t="s">
        <v>19</v>
      </c>
      <c r="H65" s="27" t="s">
        <v>19</v>
      </c>
    </row>
    <row r="66" spans="1:8" ht="15" customHeight="1" x14ac:dyDescent="0.25">
      <c r="A66" s="48" t="s">
        <v>355</v>
      </c>
      <c r="B66" s="49"/>
      <c r="C66" s="49"/>
      <c r="D66" s="49"/>
      <c r="E66" s="49"/>
      <c r="F66" s="49"/>
      <c r="G66" s="49"/>
      <c r="H66" s="50"/>
    </row>
    <row r="67" spans="1:8" ht="25.5" x14ac:dyDescent="0.25">
      <c r="A67" s="23">
        <v>60</v>
      </c>
      <c r="B67" s="24" t="s">
        <v>71</v>
      </c>
      <c r="C67" s="23" t="s">
        <v>9</v>
      </c>
      <c r="D67" s="27">
        <f>+'VOLKSWAGEN AMAROK MOD 2015'!I65</f>
        <v>2650368</v>
      </c>
      <c r="E67" s="27">
        <f>+'NISSAN FRONTIER NP 300 - MOD'!I65</f>
        <v>2567544</v>
      </c>
      <c r="F67" s="27">
        <f>+'MICROBUS RENAULT MOD 2014'!I65</f>
        <v>2247078</v>
      </c>
      <c r="G67" s="27">
        <f>+'MITSUBISHI CANTER MOD 2003'!I65</f>
        <v>2238390</v>
      </c>
      <c r="H67" s="27">
        <f>+'TOYOTA LAND CRUISER'!I65</f>
        <v>2842613</v>
      </c>
    </row>
    <row r="68" spans="1:8" x14ac:dyDescent="0.25">
      <c r="A68" s="23">
        <v>61</v>
      </c>
      <c r="B68" s="24" t="s">
        <v>72</v>
      </c>
      <c r="C68" s="23" t="s">
        <v>9</v>
      </c>
      <c r="D68" s="27">
        <f>+'VOLKSWAGEN AMAROK MOD 2015'!I66</f>
        <v>1884960</v>
      </c>
      <c r="E68" s="27">
        <f>+'NISSAN FRONTIER NP 300 - MOD'!I66</f>
        <v>2034900</v>
      </c>
      <c r="F68" s="27">
        <f>+'MICROBUS RENAULT MOD 2014'!I66</f>
        <v>1660236</v>
      </c>
      <c r="G68" s="27">
        <f>+'MITSUBISHI CANTER MOD 2003'!I66</f>
        <v>1560090</v>
      </c>
      <c r="H68" s="27">
        <f>+'TOYOTA LAND CRUISER'!I66</f>
        <v>1927146</v>
      </c>
    </row>
    <row r="69" spans="1:8" x14ac:dyDescent="0.25">
      <c r="A69" s="23">
        <v>62</v>
      </c>
      <c r="B69" s="24" t="s">
        <v>73</v>
      </c>
      <c r="C69" s="23" t="s">
        <v>9</v>
      </c>
      <c r="D69" s="27">
        <f>+'VOLKSWAGEN AMAROK MOD 2015'!I67</f>
        <v>305628</v>
      </c>
      <c r="E69" s="27">
        <f>+'NISSAN FRONTIER NP 300 - MOD'!I67</f>
        <v>305628</v>
      </c>
      <c r="F69" s="27">
        <f>+'MICROBUS RENAULT MOD 2014'!I67</f>
        <v>308162</v>
      </c>
      <c r="G69" s="27">
        <f>+'MITSUBISHI CANTER MOD 2003'!I67</f>
        <v>300288</v>
      </c>
      <c r="H69" s="27">
        <f>+'TOYOTA LAND CRUISER'!I67</f>
        <v>471927</v>
      </c>
    </row>
    <row r="70" spans="1:8" x14ac:dyDescent="0.25">
      <c r="A70" s="23">
        <v>63</v>
      </c>
      <c r="B70" s="24" t="s">
        <v>74</v>
      </c>
      <c r="C70" s="23" t="s">
        <v>9</v>
      </c>
      <c r="D70" s="27">
        <f>+'VOLKSWAGEN AMAROK MOD 2015'!I68</f>
        <v>298473</v>
      </c>
      <c r="E70" s="27">
        <f>+'NISSAN FRONTIER NP 300 - MOD'!I68</f>
        <v>298473</v>
      </c>
      <c r="F70" s="27">
        <f>+'MICROBUS RENAULT MOD 2014'!I68</f>
        <v>291962</v>
      </c>
      <c r="G70" s="27">
        <f>+'MITSUBISHI CANTER MOD 2003'!I68</f>
        <v>289935</v>
      </c>
      <c r="H70" s="27">
        <f>+'TOYOTA LAND CRUISER'!I68</f>
        <v>479877</v>
      </c>
    </row>
    <row r="71" spans="1:8" ht="15" customHeight="1" x14ac:dyDescent="0.25">
      <c r="A71" s="48" t="s">
        <v>356</v>
      </c>
      <c r="B71" s="49"/>
      <c r="C71" s="49"/>
      <c r="D71" s="49"/>
      <c r="E71" s="49"/>
      <c r="F71" s="49"/>
      <c r="G71" s="49"/>
      <c r="H71" s="50"/>
    </row>
    <row r="72" spans="1:8" x14ac:dyDescent="0.25">
      <c r="A72" s="23">
        <v>64</v>
      </c>
      <c r="B72" s="24" t="s">
        <v>75</v>
      </c>
      <c r="C72" s="23" t="s">
        <v>26</v>
      </c>
      <c r="D72" s="27">
        <f>+'VOLKSWAGEN AMAROK MOD 2015'!I69</f>
        <v>134298</v>
      </c>
      <c r="E72" s="27">
        <f>+'NISSAN FRONTIER NP 300 - MOD'!I69</f>
        <v>130234</v>
      </c>
      <c r="F72" s="27">
        <f>+'MICROBUS RENAULT MOD 2014'!I69</f>
        <v>133444</v>
      </c>
      <c r="G72" s="27">
        <f>+'MITSUBISHI CANTER MOD 2003'!I69</f>
        <v>133811</v>
      </c>
      <c r="H72" s="27">
        <f>+'TOYOTA LAND CRUISER'!I69</f>
        <v>263419</v>
      </c>
    </row>
    <row r="73" spans="1:8" x14ac:dyDescent="0.25">
      <c r="A73" s="23">
        <v>65</v>
      </c>
      <c r="B73" s="24" t="s">
        <v>76</v>
      </c>
      <c r="C73" s="23" t="s">
        <v>9</v>
      </c>
      <c r="D73" s="27">
        <f>+'VOLKSWAGEN AMAROK MOD 2015'!I70</f>
        <v>136083</v>
      </c>
      <c r="E73" s="27">
        <f>+'NISSAN FRONTIER NP 300 - MOD'!I70</f>
        <v>131964</v>
      </c>
      <c r="F73" s="27">
        <f>+'MICROBUS RENAULT MOD 2014'!I70</f>
        <v>136490</v>
      </c>
      <c r="G73" s="27">
        <f>+'MITSUBISHI CANTER MOD 2003'!I70</f>
        <v>136050</v>
      </c>
      <c r="H73" s="27">
        <f>+'TOYOTA LAND CRUISER'!I70</f>
        <v>276050</v>
      </c>
    </row>
    <row r="74" spans="1:8" x14ac:dyDescent="0.25">
      <c r="A74" s="23">
        <v>66</v>
      </c>
      <c r="B74" s="24" t="s">
        <v>77</v>
      </c>
      <c r="C74" s="23" t="s">
        <v>9</v>
      </c>
      <c r="D74" s="27">
        <f>+'VOLKSWAGEN AMAROK MOD 2015'!I71</f>
        <v>238011</v>
      </c>
      <c r="E74" s="27">
        <f>+'NISSAN FRONTIER NP 300 - MOD'!I71</f>
        <v>230808</v>
      </c>
      <c r="F74" s="27">
        <f>+'MICROBUS RENAULT MOD 2014'!I71</f>
        <v>232764</v>
      </c>
      <c r="G74" s="27">
        <f>+'MITSUBISHI CANTER MOD 2003'!I71</f>
        <v>231041</v>
      </c>
      <c r="H74" s="27">
        <f>+'TOYOTA LAND CRUISER'!I71</f>
        <v>314841</v>
      </c>
    </row>
    <row r="75" spans="1:8" x14ac:dyDescent="0.25">
      <c r="A75" s="23">
        <v>67</v>
      </c>
      <c r="B75" s="24" t="s">
        <v>78</v>
      </c>
      <c r="C75" s="23" t="s">
        <v>14</v>
      </c>
      <c r="D75" s="27">
        <f>+'VOLKSWAGEN AMAROK MOD 2015'!I72</f>
        <v>139139</v>
      </c>
      <c r="E75" s="27">
        <f>+'NISSAN FRONTIER NP 300 - MOD'!I72</f>
        <v>139139</v>
      </c>
      <c r="F75" s="27">
        <f>+'MICROBUS RENAULT MOD 2014'!I72</f>
        <v>145849</v>
      </c>
      <c r="G75" s="27">
        <f>+'MITSUBISHI CANTER MOD 2003'!I72</f>
        <v>146251</v>
      </c>
      <c r="H75" s="27">
        <f>+'TOYOTA LAND CRUISER'!I72</f>
        <v>220144</v>
      </c>
    </row>
    <row r="76" spans="1:8" x14ac:dyDescent="0.25">
      <c r="A76" s="23">
        <v>68</v>
      </c>
      <c r="B76" s="24" t="s">
        <v>79</v>
      </c>
      <c r="C76" s="23" t="s">
        <v>9</v>
      </c>
      <c r="D76" s="27">
        <f>+'VOLKSWAGEN AMAROK MOD 2015'!I73</f>
        <v>920205</v>
      </c>
      <c r="E76" s="27">
        <f>+'NISSAN FRONTIER NP 300 - MOD'!I73</f>
        <v>832992</v>
      </c>
      <c r="F76" s="27">
        <f>+'MICROBUS RENAULT MOD 2014'!I73</f>
        <v>1051438</v>
      </c>
      <c r="G76" s="27" t="s">
        <v>19</v>
      </c>
      <c r="H76" s="27">
        <f>+'TOYOTA LAND CRUISER'!I73</f>
        <v>1204124</v>
      </c>
    </row>
    <row r="77" spans="1:8" ht="25.5" x14ac:dyDescent="0.25">
      <c r="A77" s="23">
        <v>69</v>
      </c>
      <c r="B77" s="24" t="s">
        <v>80</v>
      </c>
      <c r="C77" s="23" t="s">
        <v>9</v>
      </c>
      <c r="D77" s="27">
        <f>+'VOLKSWAGEN AMAROK MOD 2015'!I74</f>
        <v>178821</v>
      </c>
      <c r="E77" s="27">
        <f>+'NISSAN FRONTIER NP 300 - MOD'!I74</f>
        <v>181284</v>
      </c>
      <c r="F77" s="27">
        <f>+'MICROBUS RENAULT MOD 2014'!I74</f>
        <v>181815</v>
      </c>
      <c r="G77" s="27">
        <f>+'MITSUBISHI CANTER MOD 2003'!I74</f>
        <v>181661</v>
      </c>
      <c r="H77" s="27">
        <f>+'TOYOTA LAND CRUISER'!I74</f>
        <v>182151</v>
      </c>
    </row>
    <row r="78" spans="1:8" x14ac:dyDescent="0.25">
      <c r="A78" s="23">
        <v>70</v>
      </c>
      <c r="B78" s="24" t="s">
        <v>81</v>
      </c>
      <c r="C78" s="23" t="s">
        <v>9</v>
      </c>
      <c r="D78" s="27">
        <f>+'VOLKSWAGEN AMAROK MOD 2015'!I75</f>
        <v>140644</v>
      </c>
      <c r="E78" s="27">
        <f>+'NISSAN FRONTIER NP 300 - MOD'!I75</f>
        <v>124203</v>
      </c>
      <c r="F78" s="27">
        <f>+'MICROBUS RENAULT MOD 2014'!I75</f>
        <v>141872</v>
      </c>
      <c r="G78" s="27">
        <f>+'MITSUBISHI CANTER MOD 2003'!I75</f>
        <v>160111</v>
      </c>
      <c r="H78" s="27">
        <f>+'TOYOTA LAND CRUISER'!I75</f>
        <v>149291</v>
      </c>
    </row>
    <row r="79" spans="1:8" ht="15" customHeight="1" x14ac:dyDescent="0.25">
      <c r="A79" s="48" t="s">
        <v>357</v>
      </c>
      <c r="B79" s="49"/>
      <c r="C79" s="49"/>
      <c r="D79" s="49"/>
      <c r="E79" s="49"/>
      <c r="F79" s="49"/>
      <c r="G79" s="49"/>
      <c r="H79" s="50"/>
    </row>
    <row r="80" spans="1:8" x14ac:dyDescent="0.25">
      <c r="A80" s="23">
        <v>71</v>
      </c>
      <c r="B80" s="24" t="s">
        <v>82</v>
      </c>
      <c r="C80" s="23" t="s">
        <v>9</v>
      </c>
      <c r="D80" s="27">
        <f>+'VOLKSWAGEN AMAROK MOD 2015'!I76</f>
        <v>142767</v>
      </c>
      <c r="E80" s="27">
        <f>+'NISSAN FRONTIER NP 300 - MOD'!I76</f>
        <v>143346</v>
      </c>
      <c r="F80" s="27">
        <f>+'MICROBUS RENAULT MOD 2014'!I76</f>
        <v>151715</v>
      </c>
      <c r="G80" s="27" t="s">
        <v>19</v>
      </c>
      <c r="H80" s="27">
        <f>+'TOYOTA LAND CRUISER'!I76</f>
        <v>158039</v>
      </c>
    </row>
    <row r="81" spans="1:8" ht="51" x14ac:dyDescent="0.25">
      <c r="A81" s="23">
        <v>72</v>
      </c>
      <c r="B81" s="24" t="s">
        <v>83</v>
      </c>
      <c r="C81" s="23" t="s">
        <v>14</v>
      </c>
      <c r="D81" s="27">
        <f>+'VOLKSWAGEN AMAROK MOD 2015'!I77</f>
        <v>1749404</v>
      </c>
      <c r="E81" s="27">
        <f>+'NISSAN FRONTIER NP 300 - MOD'!I77</f>
        <v>1889066</v>
      </c>
      <c r="F81" s="27">
        <f>+'MICROBUS RENAULT MOD 2014'!I77</f>
        <v>1920634</v>
      </c>
      <c r="G81" s="27">
        <f>+'MITSUBISHI CANTER MOD 2003'!I77</f>
        <v>1566873</v>
      </c>
      <c r="H81" s="27">
        <f>+'TOYOTA LAND CRUISER'!I77</f>
        <v>2006489</v>
      </c>
    </row>
    <row r="82" spans="1:8" x14ac:dyDescent="0.25">
      <c r="A82" s="23">
        <v>73</v>
      </c>
      <c r="B82" s="24" t="s">
        <v>84</v>
      </c>
      <c r="C82" s="23" t="s">
        <v>14</v>
      </c>
      <c r="D82" s="27">
        <f>+'VOLKSWAGEN AMAROK MOD 2015'!I78</f>
        <v>247867</v>
      </c>
      <c r="E82" s="27">
        <f>+'NISSAN FRONTIER NP 300 - MOD'!I78</f>
        <v>248872</v>
      </c>
      <c r="F82" s="27">
        <f>+'MICROBUS RENAULT MOD 2014'!I78</f>
        <v>253031</v>
      </c>
      <c r="G82" s="27">
        <f>+'MITSUBISHI CANTER MOD 2003'!I78</f>
        <v>254681</v>
      </c>
      <c r="H82" s="27">
        <f>+'TOYOTA LAND CRUISER'!I78</f>
        <v>398220</v>
      </c>
    </row>
    <row r="83" spans="1:8" x14ac:dyDescent="0.25">
      <c r="A83" s="23">
        <v>74</v>
      </c>
      <c r="B83" s="24" t="s">
        <v>85</v>
      </c>
      <c r="C83" s="23" t="s">
        <v>9</v>
      </c>
      <c r="D83" s="27">
        <f>+'VOLKSWAGEN AMAROK MOD 2015'!I79</f>
        <v>831551</v>
      </c>
      <c r="E83" s="27">
        <f>+'NISSAN FRONTIER NP 300 - MOD'!I79</f>
        <v>834923</v>
      </c>
      <c r="F83" s="27">
        <f>+'MICROBUS RENAULT MOD 2014'!I79</f>
        <v>937807</v>
      </c>
      <c r="G83" s="27">
        <f>+'MITSUBISHI CANTER MOD 2003'!I79</f>
        <v>697603</v>
      </c>
      <c r="H83" s="27">
        <f>+'TOYOTA LAND CRUISER'!I79</f>
        <v>1410685</v>
      </c>
    </row>
    <row r="84" spans="1:8" ht="25.5" x14ac:dyDescent="0.25">
      <c r="A84" s="23">
        <v>75</v>
      </c>
      <c r="B84" s="24" t="s">
        <v>86</v>
      </c>
      <c r="C84" s="23" t="s">
        <v>9</v>
      </c>
      <c r="D84" s="27">
        <f>+'VOLKSWAGEN AMAROK MOD 2015'!I80</f>
        <v>1025197</v>
      </c>
      <c r="E84" s="27">
        <f>+'NISSAN FRONTIER NP 300 - MOD'!I80</f>
        <v>1029088</v>
      </c>
      <c r="F84" s="27">
        <f>+'MICROBUS RENAULT MOD 2014'!I80</f>
        <v>1104666</v>
      </c>
      <c r="G84" s="27">
        <f>+'MITSUBISHI CANTER MOD 2003'!I80</f>
        <v>1114249</v>
      </c>
      <c r="H84" s="27">
        <f>+'TOYOTA LAND CRUISER'!I80</f>
        <v>2062735</v>
      </c>
    </row>
    <row r="85" spans="1:8" ht="25.5" x14ac:dyDescent="0.25">
      <c r="A85" s="23">
        <v>76</v>
      </c>
      <c r="B85" s="24" t="s">
        <v>87</v>
      </c>
      <c r="C85" s="23" t="s">
        <v>9</v>
      </c>
      <c r="D85" s="27">
        <f>+'VOLKSWAGEN AMAROK MOD 2015'!I81</f>
        <v>1049163</v>
      </c>
      <c r="E85" s="27">
        <f>+'NISSAN FRONTIER NP 300 - MOD'!I81</f>
        <v>1053913</v>
      </c>
      <c r="F85" s="27">
        <f>+'MICROBUS RENAULT MOD 2014'!I81</f>
        <v>1115841</v>
      </c>
      <c r="G85" s="27">
        <f>+'MITSUBISHI CANTER MOD 2003'!I81</f>
        <v>718768</v>
      </c>
      <c r="H85" s="27">
        <f>+'TOYOTA LAND CRUISER'!I81</f>
        <v>1347282</v>
      </c>
    </row>
    <row r="86" spans="1:8" x14ac:dyDescent="0.25">
      <c r="A86" s="23">
        <v>77</v>
      </c>
      <c r="B86" s="24" t="s">
        <v>88</v>
      </c>
      <c r="C86" s="23" t="s">
        <v>9</v>
      </c>
      <c r="D86" s="27">
        <f>+'VOLKSWAGEN AMAROK MOD 2015'!I82</f>
        <v>363950</v>
      </c>
      <c r="E86" s="27">
        <f>+'NISSAN FRONTIER NP 300 - MOD'!I82</f>
        <v>365598</v>
      </c>
      <c r="F86" s="27">
        <f>+'MICROBUS RENAULT MOD 2014'!I82</f>
        <v>394801</v>
      </c>
      <c r="G86" s="27">
        <f>+'MITSUBISHI CANTER MOD 2003'!I82</f>
        <v>383072</v>
      </c>
      <c r="H86" s="27">
        <f>+'TOYOTA LAND CRUISER'!I82</f>
        <v>508259</v>
      </c>
    </row>
    <row r="87" spans="1:8" x14ac:dyDescent="0.25">
      <c r="A87" s="23">
        <v>78</v>
      </c>
      <c r="B87" s="24" t="s">
        <v>89</v>
      </c>
      <c r="C87" s="23" t="s">
        <v>9</v>
      </c>
      <c r="D87" s="27">
        <f>+'VOLKSWAGEN AMAROK MOD 2015'!I83</f>
        <v>343295</v>
      </c>
      <c r="E87" s="27">
        <f>+'NISSAN FRONTIER NP 300 - MOD'!I83</f>
        <v>350133</v>
      </c>
      <c r="F87" s="27">
        <f>+'MICROBUS RENAULT MOD 2014'!I83</f>
        <v>377562</v>
      </c>
      <c r="G87" s="27" t="s">
        <v>19</v>
      </c>
      <c r="H87" s="27">
        <f>+'TOYOTA LAND CRUISER'!I83</f>
        <v>546397</v>
      </c>
    </row>
    <row r="88" spans="1:8" ht="25.5" x14ac:dyDescent="0.25">
      <c r="A88" s="23">
        <v>79</v>
      </c>
      <c r="B88" s="24" t="s">
        <v>90</v>
      </c>
      <c r="C88" s="23" t="s">
        <v>14</v>
      </c>
      <c r="D88" s="27">
        <f>+'VOLKSWAGEN AMAROK MOD 2015'!I84</f>
        <v>934846</v>
      </c>
      <c r="E88" s="27">
        <f>+'NISSAN FRONTIER NP 300 - MOD'!I84</f>
        <v>949170</v>
      </c>
      <c r="F88" s="27">
        <f>+'MICROBUS RENAULT MOD 2014'!I84</f>
        <v>983670</v>
      </c>
      <c r="G88" s="27">
        <f>+'MITSUBISHI CANTER MOD 2003'!I84</f>
        <v>922100</v>
      </c>
      <c r="H88" s="27">
        <f>+'TOYOTA LAND CRUISER'!I84</f>
        <v>1262950</v>
      </c>
    </row>
    <row r="89" spans="1:8" x14ac:dyDescent="0.25">
      <c r="A89" s="23">
        <v>80</v>
      </c>
      <c r="B89" s="24" t="s">
        <v>91</v>
      </c>
      <c r="C89" s="23" t="s">
        <v>9</v>
      </c>
      <c r="D89" s="27">
        <f>+'VOLKSWAGEN AMAROK MOD 2015'!I85</f>
        <v>340661</v>
      </c>
      <c r="E89" s="27">
        <f>+'NISSAN FRONTIER NP 300 - MOD'!I85</f>
        <v>345881</v>
      </c>
      <c r="F89" s="27">
        <f>+'MICROBUS RENAULT MOD 2014'!I85</f>
        <v>346090</v>
      </c>
      <c r="G89" s="27" t="s">
        <v>19</v>
      </c>
      <c r="H89" s="27">
        <f>+'TOYOTA LAND CRUISER'!I85</f>
        <v>372917</v>
      </c>
    </row>
    <row r="90" spans="1:8" ht="25.5" x14ac:dyDescent="0.25">
      <c r="A90" s="23">
        <v>81</v>
      </c>
      <c r="B90" s="24" t="s">
        <v>92</v>
      </c>
      <c r="C90" s="23" t="s">
        <v>9</v>
      </c>
      <c r="D90" s="27">
        <f>+'VOLKSWAGEN AMAROK MOD 2015'!I86</f>
        <v>249167</v>
      </c>
      <c r="E90" s="27">
        <f>+'NISSAN FRONTIER NP 300 - MOD'!I86</f>
        <v>232179</v>
      </c>
      <c r="F90" s="27">
        <f>+'MICROBUS RENAULT MOD 2014'!I86</f>
        <v>349843</v>
      </c>
      <c r="G90" s="27">
        <f>+'MITSUBISHI CANTER MOD 2003'!I86</f>
        <v>199263</v>
      </c>
      <c r="H90" s="27">
        <f>+'TOYOTA LAND CRUISER'!I86</f>
        <v>312222</v>
      </c>
    </row>
    <row r="91" spans="1:8" x14ac:dyDescent="0.25">
      <c r="A91" s="23">
        <v>82</v>
      </c>
      <c r="B91" s="24" t="s">
        <v>93</v>
      </c>
      <c r="C91" s="23" t="s">
        <v>9</v>
      </c>
      <c r="D91" s="27">
        <f>+'VOLKSWAGEN AMAROK MOD 2015'!I87</f>
        <v>864412</v>
      </c>
      <c r="E91" s="27">
        <f>+'NISSAN FRONTIER NP 300 - MOD'!I87</f>
        <v>776823</v>
      </c>
      <c r="F91" s="27">
        <f>+'MICROBUS RENAULT MOD 2014'!I87</f>
        <v>912461</v>
      </c>
      <c r="G91" s="27" t="s">
        <v>19</v>
      </c>
      <c r="H91" s="27">
        <f>+'TOYOTA LAND CRUISER'!I87</f>
        <v>908403</v>
      </c>
    </row>
    <row r="92" spans="1:8" x14ac:dyDescent="0.25">
      <c r="A92" s="23">
        <v>83</v>
      </c>
      <c r="B92" s="24" t="s">
        <v>94</v>
      </c>
      <c r="C92" s="23" t="s">
        <v>9</v>
      </c>
      <c r="D92" s="27">
        <f>+'VOLKSWAGEN AMAROK MOD 2015'!I88</f>
        <v>564701</v>
      </c>
      <c r="E92" s="27">
        <f>+'NISSAN FRONTIER NP 300 - MOD'!I88</f>
        <v>540569</v>
      </c>
      <c r="F92" s="27">
        <f>+'MICROBUS RENAULT MOD 2014'!I88</f>
        <v>631056</v>
      </c>
      <c r="G92" s="27">
        <f>+'MITSUBISHI CANTER MOD 2003'!I88</f>
        <v>441605</v>
      </c>
      <c r="H92" s="27">
        <f>+'TOYOTA LAND CRUISER'!I88</f>
        <v>666602</v>
      </c>
    </row>
    <row r="93" spans="1:8" x14ac:dyDescent="0.25">
      <c r="A93" s="23">
        <v>84</v>
      </c>
      <c r="B93" s="24" t="s">
        <v>95</v>
      </c>
      <c r="C93" s="23" t="s">
        <v>9</v>
      </c>
      <c r="D93" s="27">
        <f>+'VOLKSWAGEN AMAROK MOD 2015'!I89</f>
        <v>369038</v>
      </c>
      <c r="E93" s="27">
        <f>+'NISSAN FRONTIER NP 300 - MOD'!I89</f>
        <v>372530</v>
      </c>
      <c r="F93" s="27">
        <f>+'MICROBUS RENAULT MOD 2014'!I89</f>
        <v>421854</v>
      </c>
      <c r="G93" s="27">
        <f>+'MITSUBISHI CANTER MOD 2003'!I89</f>
        <v>347594</v>
      </c>
      <c r="H93" s="27">
        <f>+'TOYOTA LAND CRUISER'!I89</f>
        <v>509107</v>
      </c>
    </row>
    <row r="94" spans="1:8" ht="15" customHeight="1" x14ac:dyDescent="0.25">
      <c r="A94" s="48" t="s">
        <v>358</v>
      </c>
      <c r="B94" s="49"/>
      <c r="C94" s="49"/>
      <c r="D94" s="49"/>
      <c r="E94" s="49"/>
      <c r="F94" s="49"/>
      <c r="G94" s="49"/>
      <c r="H94" s="50"/>
    </row>
    <row r="95" spans="1:8" ht="25.5" x14ac:dyDescent="0.25">
      <c r="A95" s="23">
        <v>85</v>
      </c>
      <c r="B95" s="24" t="s">
        <v>96</v>
      </c>
      <c r="C95" s="25" t="s">
        <v>9</v>
      </c>
      <c r="D95" s="27">
        <f>+'VOLKSWAGEN AMAROK MOD 2015'!I90</f>
        <v>623072</v>
      </c>
      <c r="E95" s="27">
        <f>+'NISSAN FRONTIER NP 300 - MOD'!I90</f>
        <v>636472</v>
      </c>
      <c r="F95" s="27">
        <f>+'MICROBUS RENAULT MOD 2014'!I90</f>
        <v>580226</v>
      </c>
      <c r="G95" s="27">
        <f>+'MITSUBISHI CANTER MOD 2003'!I90</f>
        <v>534954</v>
      </c>
      <c r="H95" s="27">
        <f>+'TOYOTA LAND CRUISER'!I90</f>
        <v>672031</v>
      </c>
    </row>
    <row r="96" spans="1:8" x14ac:dyDescent="0.25">
      <c r="A96" s="23">
        <v>86</v>
      </c>
      <c r="B96" s="24" t="s">
        <v>97</v>
      </c>
      <c r="C96" s="25" t="s">
        <v>9</v>
      </c>
      <c r="D96" s="27">
        <f>+'VOLKSWAGEN AMAROK MOD 2015'!I91</f>
        <v>348384</v>
      </c>
      <c r="E96" s="27">
        <f>+'NISSAN FRONTIER NP 300 - MOD'!I91</f>
        <v>352404</v>
      </c>
      <c r="F96" s="27">
        <f>+'MICROBUS RENAULT MOD 2014'!I91</f>
        <v>329960</v>
      </c>
      <c r="G96" s="27">
        <f>+'MITSUBISHI CANTER MOD 2003'!I91</f>
        <v>317209</v>
      </c>
      <c r="H96" s="27">
        <f>+'TOYOTA LAND CRUISER'!I91</f>
        <v>418333</v>
      </c>
    </row>
    <row r="97" spans="1:8" ht="25.5" x14ac:dyDescent="0.25">
      <c r="A97" s="23">
        <v>87</v>
      </c>
      <c r="B97" s="24" t="s">
        <v>98</v>
      </c>
      <c r="C97" s="23" t="s">
        <v>26</v>
      </c>
      <c r="D97" s="27">
        <f>+'VOLKSWAGEN AMAROK MOD 2015'!I92</f>
        <v>1272062</v>
      </c>
      <c r="E97" s="27">
        <f>+'NISSAN FRONTIER NP 300 - MOD'!I92</f>
        <v>1290150</v>
      </c>
      <c r="F97" s="27">
        <f>+'MICROBUS RENAULT MOD 2014'!I92</f>
        <v>1339414</v>
      </c>
      <c r="G97" s="27">
        <f>+'MITSUBISHI CANTER MOD 2003'!I92</f>
        <v>1287653</v>
      </c>
      <c r="H97" s="27">
        <f>+'TOYOTA LAND CRUISER'!I92</f>
        <v>1346761</v>
      </c>
    </row>
    <row r="98" spans="1:8" x14ac:dyDescent="0.25">
      <c r="A98" s="23">
        <v>88</v>
      </c>
      <c r="B98" s="24" t="s">
        <v>99</v>
      </c>
      <c r="C98" s="23" t="s">
        <v>9</v>
      </c>
      <c r="D98" s="27">
        <f>+'VOLKSWAGEN AMAROK MOD 2015'!I93</f>
        <v>1310489</v>
      </c>
      <c r="E98" s="27">
        <f>+'NISSAN FRONTIER NP 300 - MOD'!I93</f>
        <v>1330134</v>
      </c>
      <c r="F98" s="27">
        <f>+'MICROBUS RENAULT MOD 2014'!I93</f>
        <v>1294098</v>
      </c>
      <c r="G98" s="27">
        <f>+'MITSUBISHI CANTER MOD 2003'!I93</f>
        <v>1325009</v>
      </c>
      <c r="H98" s="27">
        <f>+'TOYOTA LAND CRUISER'!I93</f>
        <v>1339940</v>
      </c>
    </row>
    <row r="99" spans="1:8" x14ac:dyDescent="0.25">
      <c r="A99" s="23">
        <v>89</v>
      </c>
      <c r="B99" s="24" t="s">
        <v>100</v>
      </c>
      <c r="C99" s="23" t="s">
        <v>9</v>
      </c>
      <c r="D99" s="27">
        <f>+'VOLKSWAGEN AMAROK MOD 2015'!I94</f>
        <v>2062223</v>
      </c>
      <c r="E99" s="27">
        <f>+'NISSAN FRONTIER NP 300 - MOD'!I94</f>
        <v>2248434</v>
      </c>
      <c r="F99" s="27">
        <f>+'MICROBUS RENAULT MOD 2014'!I94</f>
        <v>1982166</v>
      </c>
      <c r="G99" s="27">
        <f>+'MITSUBISHI CANTER MOD 2003'!I94</f>
        <v>2029513</v>
      </c>
      <c r="H99" s="27">
        <f>+'TOYOTA LAND CRUISER'!I94</f>
        <v>2653081</v>
      </c>
    </row>
    <row r="100" spans="1:8" ht="15" customHeight="1" x14ac:dyDescent="0.25">
      <c r="A100" s="48" t="s">
        <v>359</v>
      </c>
      <c r="B100" s="49"/>
      <c r="C100" s="49"/>
      <c r="D100" s="49"/>
      <c r="E100" s="49"/>
      <c r="F100" s="49"/>
      <c r="G100" s="49"/>
      <c r="H100" s="50"/>
    </row>
    <row r="101" spans="1:8" x14ac:dyDescent="0.25">
      <c r="A101" s="23">
        <v>90</v>
      </c>
      <c r="B101" s="24" t="s">
        <v>101</v>
      </c>
      <c r="C101" s="23" t="s">
        <v>14</v>
      </c>
      <c r="D101" s="27">
        <f>+'VOLKSWAGEN AMAROK MOD 2015'!I95</f>
        <v>177807</v>
      </c>
      <c r="E101" s="27">
        <f>+'NISSAN FRONTIER NP 300 - MOD'!I95</f>
        <v>177807</v>
      </c>
      <c r="F101" s="27" t="s">
        <v>19</v>
      </c>
      <c r="G101" s="27">
        <f>+'MITSUBISHI CANTER MOD 2003'!I95</f>
        <v>183548</v>
      </c>
      <c r="H101" s="27">
        <f>+'TOYOTA LAND CRUISER'!I95</f>
        <v>309569</v>
      </c>
    </row>
    <row r="102" spans="1:8" x14ac:dyDescent="0.25">
      <c r="A102" s="23">
        <v>91</v>
      </c>
      <c r="B102" s="24" t="s">
        <v>102</v>
      </c>
      <c r="C102" s="23" t="s">
        <v>26</v>
      </c>
      <c r="D102" s="27">
        <f>+'VOLKSWAGEN AMAROK MOD 2015'!I96</f>
        <v>385340</v>
      </c>
      <c r="E102" s="27">
        <f>+'NISSAN FRONTIER NP 300 - MOD'!I96</f>
        <v>385340</v>
      </c>
      <c r="F102" s="27" t="s">
        <v>19</v>
      </c>
      <c r="G102" s="27">
        <f>+'MITSUBISHI CANTER MOD 2003'!I96</f>
        <v>386788</v>
      </c>
      <c r="H102" s="27">
        <f>+'TOYOTA LAND CRUISER'!I96</f>
        <v>525728</v>
      </c>
    </row>
    <row r="103" spans="1:8" x14ac:dyDescent="0.25">
      <c r="A103" s="23">
        <v>92</v>
      </c>
      <c r="B103" s="24" t="s">
        <v>103</v>
      </c>
      <c r="C103" s="23" t="s">
        <v>9</v>
      </c>
      <c r="D103" s="27">
        <f>+'VOLKSWAGEN AMAROK MOD 2015'!I97</f>
        <v>357370</v>
      </c>
      <c r="E103" s="27">
        <f>+'NISSAN FRONTIER NP 300 - MOD'!I97</f>
        <v>357370</v>
      </c>
      <c r="F103" s="27" t="s">
        <v>19</v>
      </c>
      <c r="G103" s="27">
        <f>+'MITSUBISHI CANTER MOD 2003'!I97</f>
        <v>356654</v>
      </c>
      <c r="H103" s="27">
        <f>+'TOYOTA LAND CRUISER'!I97</f>
        <v>457836</v>
      </c>
    </row>
    <row r="104" spans="1:8" ht="25.5" x14ac:dyDescent="0.25">
      <c r="A104" s="23">
        <v>93</v>
      </c>
      <c r="B104" s="24" t="s">
        <v>104</v>
      </c>
      <c r="C104" s="23" t="s">
        <v>9</v>
      </c>
      <c r="D104" s="27">
        <f>+'VOLKSWAGEN AMAROK MOD 2015'!I98</f>
        <v>4104018</v>
      </c>
      <c r="E104" s="27">
        <f>+'NISSAN FRONTIER NP 300 - MOD'!I98</f>
        <v>4104018</v>
      </c>
      <c r="F104" s="27">
        <f>+'MICROBUS RENAULT MOD 2014'!I98</f>
        <v>4406981</v>
      </c>
      <c r="G104" s="27">
        <f>+'MITSUBISHI CANTER MOD 2003'!I98</f>
        <v>3958841</v>
      </c>
      <c r="H104" s="27">
        <f>+'TOYOTA LAND CRUISER'!I98</f>
        <v>4319000</v>
      </c>
    </row>
    <row r="105" spans="1:8" ht="15" customHeight="1" x14ac:dyDescent="0.25">
      <c r="A105" s="48" t="s">
        <v>360</v>
      </c>
      <c r="B105" s="49"/>
      <c r="C105" s="49"/>
      <c r="D105" s="49"/>
      <c r="E105" s="49"/>
      <c r="F105" s="49"/>
      <c r="G105" s="49"/>
      <c r="H105" s="50"/>
    </row>
    <row r="106" spans="1:8" x14ac:dyDescent="0.25">
      <c r="A106" s="23">
        <v>94</v>
      </c>
      <c r="B106" s="24" t="s">
        <v>105</v>
      </c>
      <c r="C106" s="23" t="s">
        <v>9</v>
      </c>
      <c r="D106" s="27">
        <f>+'VOLKSWAGEN AMAROK MOD 2015'!I99</f>
        <v>986159</v>
      </c>
      <c r="E106" s="27">
        <f>+'NISSAN FRONTIER NP 300 - MOD'!I99</f>
        <v>986159</v>
      </c>
      <c r="F106" s="27">
        <f>+'MICROBUS RENAULT MOD 2014'!I99</f>
        <v>1058678</v>
      </c>
      <c r="G106" s="27">
        <f>+'MITSUBISHI CANTER MOD 2003'!I99</f>
        <v>1054247</v>
      </c>
      <c r="H106" s="27">
        <f>+'TOYOTA LAND CRUISER'!I99</f>
        <v>894318</v>
      </c>
    </row>
    <row r="107" spans="1:8" x14ac:dyDescent="0.25">
      <c r="A107" s="23">
        <v>95</v>
      </c>
      <c r="B107" s="24" t="s">
        <v>106</v>
      </c>
      <c r="C107" s="23" t="s">
        <v>9</v>
      </c>
      <c r="D107" s="27">
        <f>+'VOLKSWAGEN AMAROK MOD 2015'!I100</f>
        <v>726167</v>
      </c>
      <c r="E107" s="27">
        <f>+'NISSAN FRONTIER NP 300 - MOD'!I100</f>
        <v>726167</v>
      </c>
      <c r="F107" s="27">
        <f>+'MICROBUS RENAULT MOD 2014'!I100</f>
        <v>746403</v>
      </c>
      <c r="G107" s="27">
        <f>+'MITSUBISHI CANTER MOD 2003'!I100</f>
        <v>730002</v>
      </c>
      <c r="H107" s="27">
        <f>+'TOYOTA LAND CRUISER'!I100</f>
        <v>951216</v>
      </c>
    </row>
    <row r="108" spans="1:8" x14ac:dyDescent="0.25">
      <c r="A108" s="23">
        <v>96</v>
      </c>
      <c r="B108" s="24" t="s">
        <v>107</v>
      </c>
      <c r="C108" s="23" t="s">
        <v>9</v>
      </c>
      <c r="D108" s="27">
        <f>+'VOLKSWAGEN AMAROK MOD 2015'!I101</f>
        <v>4233674</v>
      </c>
      <c r="E108" s="27">
        <f>+'NISSAN FRONTIER NP 300 - MOD'!I101</f>
        <v>4233674</v>
      </c>
      <c r="F108" s="27">
        <f>+'MICROBUS RENAULT MOD 2014'!I101</f>
        <v>4568882</v>
      </c>
      <c r="G108" s="27">
        <f>+'MITSUBISHI CANTER MOD 2003'!I101</f>
        <v>4181510</v>
      </c>
      <c r="H108" s="27">
        <f>+'TOYOTA LAND CRUISER'!I101</f>
        <v>5694412</v>
      </c>
    </row>
    <row r="109" spans="1:8" x14ac:dyDescent="0.25">
      <c r="A109" s="23">
        <v>97</v>
      </c>
      <c r="B109" s="24" t="s">
        <v>108</v>
      </c>
      <c r="C109" s="23" t="s">
        <v>9</v>
      </c>
      <c r="D109" s="27">
        <f>+'VOLKSWAGEN AMAROK MOD 2015'!I102</f>
        <v>3975000</v>
      </c>
      <c r="E109" s="27">
        <f>+'NISSAN FRONTIER NP 300 - MOD'!I102</f>
        <v>4070000</v>
      </c>
      <c r="F109" s="27">
        <f>+'MICROBUS RENAULT MOD 2014'!I102</f>
        <v>3828552</v>
      </c>
      <c r="G109" s="27">
        <f>+'MITSUBISHI CANTER MOD 2003'!I102</f>
        <v>3613500</v>
      </c>
      <c r="H109" s="27">
        <f>+'TOYOTA LAND CRUISER'!I102</f>
        <v>5342500</v>
      </c>
    </row>
    <row r="110" spans="1:8" ht="15" customHeight="1" x14ac:dyDescent="0.25">
      <c r="A110" s="48" t="s">
        <v>361</v>
      </c>
      <c r="B110" s="49"/>
      <c r="C110" s="49"/>
      <c r="D110" s="49"/>
      <c r="E110" s="49"/>
      <c r="F110" s="49"/>
      <c r="G110" s="49"/>
      <c r="H110" s="50"/>
    </row>
    <row r="111" spans="1:8" ht="25.5" x14ac:dyDescent="0.25">
      <c r="A111" s="23">
        <v>98</v>
      </c>
      <c r="B111" s="24" t="s">
        <v>109</v>
      </c>
      <c r="C111" s="23" t="s">
        <v>9</v>
      </c>
      <c r="D111" s="27">
        <f>+'VOLKSWAGEN AMAROK MOD 2015'!I103</f>
        <v>366889</v>
      </c>
      <c r="E111" s="27">
        <f>+'NISSAN FRONTIER NP 300 - MOD'!I103</f>
        <v>366889</v>
      </c>
      <c r="F111" s="27">
        <f>+'MICROBUS RENAULT MOD 2014'!I103</f>
        <v>399753</v>
      </c>
      <c r="G111" s="27">
        <f>+'MITSUBISHI CANTER MOD 2003'!I103</f>
        <v>406562</v>
      </c>
      <c r="H111" s="27">
        <f>+'TOYOTA LAND CRUISER'!I103</f>
        <v>393320</v>
      </c>
    </row>
    <row r="112" spans="1:8" ht="25.5" x14ac:dyDescent="0.25">
      <c r="A112" s="23">
        <v>99</v>
      </c>
      <c r="B112" s="24" t="s">
        <v>110</v>
      </c>
      <c r="C112" s="23" t="s">
        <v>9</v>
      </c>
      <c r="D112" s="27">
        <f>+'VOLKSWAGEN AMAROK MOD 2015'!I104</f>
        <v>366889</v>
      </c>
      <c r="E112" s="27">
        <f>+'NISSAN FRONTIER NP 300 - MOD'!I104</f>
        <v>366889</v>
      </c>
      <c r="F112" s="27">
        <f>+'MICROBUS RENAULT MOD 2014'!I104</f>
        <v>399753</v>
      </c>
      <c r="G112" s="27">
        <f>+'MITSUBISHI CANTER MOD 2003'!I104</f>
        <v>406562</v>
      </c>
      <c r="H112" s="27">
        <f>+'TOYOTA LAND CRUISER'!I104</f>
        <v>393320</v>
      </c>
    </row>
    <row r="113" spans="1:8" x14ac:dyDescent="0.25">
      <c r="A113" s="23">
        <v>100</v>
      </c>
      <c r="B113" s="24" t="s">
        <v>111</v>
      </c>
      <c r="C113" s="23" t="s">
        <v>26</v>
      </c>
      <c r="D113" s="27">
        <f>+'VOLKSWAGEN AMAROK MOD 2015'!I105</f>
        <v>373444</v>
      </c>
      <c r="E113" s="27">
        <f>+'NISSAN FRONTIER NP 300 - MOD'!I105</f>
        <v>373444</v>
      </c>
      <c r="F113" s="27">
        <f>+'MICROBUS RENAULT MOD 2014'!I105</f>
        <v>382072</v>
      </c>
      <c r="G113" s="27">
        <f>+'MITSUBISHI CANTER MOD 2003'!I105</f>
        <v>372225</v>
      </c>
      <c r="H113" s="27">
        <f>+'TOYOTA LAND CRUISER'!I105</f>
        <v>485624</v>
      </c>
    </row>
    <row r="114" spans="1:8" ht="15" customHeight="1" x14ac:dyDescent="0.25">
      <c r="A114" s="48" t="s">
        <v>362</v>
      </c>
      <c r="B114" s="49"/>
      <c r="C114" s="49"/>
      <c r="D114" s="49"/>
      <c r="E114" s="49"/>
      <c r="F114" s="49"/>
      <c r="G114" s="49"/>
      <c r="H114" s="50"/>
    </row>
    <row r="115" spans="1:8" x14ac:dyDescent="0.25">
      <c r="A115" s="23">
        <v>101</v>
      </c>
      <c r="B115" s="24" t="s">
        <v>112</v>
      </c>
      <c r="C115" s="23" t="s">
        <v>14</v>
      </c>
      <c r="D115" s="27">
        <f>+'VOLKSWAGEN AMAROK MOD 2015'!I106</f>
        <v>117954</v>
      </c>
      <c r="E115" s="27">
        <f>+'NISSAN FRONTIER NP 300 - MOD'!I106</f>
        <v>117954</v>
      </c>
      <c r="F115" s="27">
        <f>+'MICROBUS RENAULT MOD 2014'!I106</f>
        <v>115484</v>
      </c>
      <c r="G115" s="27">
        <f>+'MITSUBISHI CANTER MOD 2003'!I106</f>
        <v>116856</v>
      </c>
      <c r="H115" s="27">
        <f>+'TOYOTA LAND CRUISER'!I106</f>
        <v>127704</v>
      </c>
    </row>
    <row r="116" spans="1:8" x14ac:dyDescent="0.25">
      <c r="A116" s="23">
        <v>102</v>
      </c>
      <c r="B116" s="24" t="s">
        <v>113</v>
      </c>
      <c r="C116" s="23" t="s">
        <v>14</v>
      </c>
      <c r="D116" s="27">
        <f>+'VOLKSWAGEN AMAROK MOD 2015'!I107</f>
        <v>58686</v>
      </c>
      <c r="E116" s="27">
        <f>+'NISSAN FRONTIER NP 300 - MOD'!I107</f>
        <v>58686</v>
      </c>
      <c r="F116" s="27">
        <f>+'MICROBUS RENAULT MOD 2014'!I107</f>
        <v>47882</v>
      </c>
      <c r="G116" s="27">
        <f>+'MITSUBISHI CANTER MOD 2003'!I107</f>
        <v>49090</v>
      </c>
      <c r="H116" s="27">
        <f>+'TOYOTA LAND CRUISER'!I107</f>
        <v>70074</v>
      </c>
    </row>
    <row r="117" spans="1:8" ht="15" customHeight="1" x14ac:dyDescent="0.25">
      <c r="A117" s="48" t="s">
        <v>363</v>
      </c>
      <c r="B117" s="49"/>
      <c r="C117" s="49"/>
      <c r="D117" s="49"/>
      <c r="E117" s="49"/>
      <c r="F117" s="49"/>
      <c r="G117" s="49"/>
      <c r="H117" s="50"/>
    </row>
    <row r="118" spans="1:8" x14ac:dyDescent="0.25">
      <c r="A118" s="23">
        <v>103</v>
      </c>
      <c r="B118" s="24" t="s">
        <v>114</v>
      </c>
      <c r="C118" s="23" t="s">
        <v>9</v>
      </c>
      <c r="D118" s="27">
        <f>+'VOLKSWAGEN AMAROK MOD 2015'!I108</f>
        <v>33138</v>
      </c>
      <c r="E118" s="27">
        <f>+'NISSAN FRONTIER NP 300 - MOD'!I108</f>
        <v>33893</v>
      </c>
      <c r="F118" s="27">
        <f>+'MICROBUS RENAULT MOD 2014'!I108</f>
        <v>32819</v>
      </c>
      <c r="G118" s="27">
        <f>+'MITSUBISHI CANTER MOD 2003'!I108</f>
        <v>32423</v>
      </c>
      <c r="H118" s="27">
        <f>+'TOYOTA LAND CRUISER'!I108</f>
        <v>34081</v>
      </c>
    </row>
    <row r="119" spans="1:8" x14ac:dyDescent="0.25">
      <c r="A119" s="23">
        <v>104</v>
      </c>
      <c r="B119" s="24" t="s">
        <v>115</v>
      </c>
      <c r="C119" s="23" t="s">
        <v>9</v>
      </c>
      <c r="D119" s="27">
        <f>+'VOLKSWAGEN AMAROK MOD 2015'!I109</f>
        <v>69617</v>
      </c>
      <c r="E119" s="27">
        <f>+'NISSAN FRONTIER NP 300 - MOD'!I109</f>
        <v>71203</v>
      </c>
      <c r="F119" s="27">
        <f>+'MICROBUS RENAULT MOD 2014'!I109</f>
        <v>68228</v>
      </c>
      <c r="G119" s="27">
        <f>+'MITSUBISHI CANTER MOD 2003'!I109</f>
        <v>72851</v>
      </c>
      <c r="H119" s="27">
        <f>+'TOYOTA LAND CRUISER'!I109</f>
        <v>93756</v>
      </c>
    </row>
    <row r="120" spans="1:8" x14ac:dyDescent="0.25">
      <c r="A120" s="23">
        <v>105</v>
      </c>
      <c r="B120" s="24" t="s">
        <v>116</v>
      </c>
      <c r="C120" s="23" t="s">
        <v>14</v>
      </c>
      <c r="D120" s="27">
        <f>+'VOLKSWAGEN AMAROK MOD 2015'!I110</f>
        <v>49294</v>
      </c>
      <c r="E120" s="27">
        <f>+'NISSAN FRONTIER NP 300 - MOD'!I110</f>
        <v>50417</v>
      </c>
      <c r="F120" s="27">
        <f>+'MICROBUS RENAULT MOD 2014'!I110</f>
        <v>48867</v>
      </c>
      <c r="G120" s="27">
        <f>+'MITSUBISHI CANTER MOD 2003'!I110</f>
        <v>52178</v>
      </c>
      <c r="H120" s="27">
        <f>+'TOYOTA LAND CRUISER'!I110</f>
        <v>51105</v>
      </c>
    </row>
    <row r="121" spans="1:8" x14ac:dyDescent="0.25">
      <c r="A121" s="23">
        <v>106</v>
      </c>
      <c r="B121" s="24" t="s">
        <v>117</v>
      </c>
      <c r="C121" s="23" t="s">
        <v>9</v>
      </c>
      <c r="D121" s="27">
        <f>+'VOLKSWAGEN AMAROK MOD 2015'!I111</f>
        <v>571531</v>
      </c>
      <c r="E121" s="27">
        <f>+'NISSAN FRONTIER NP 300 - MOD'!I111</f>
        <v>584550</v>
      </c>
      <c r="F121" s="27">
        <f>+'MICROBUS RENAULT MOD 2014'!I111</f>
        <v>568116</v>
      </c>
      <c r="G121" s="27">
        <f>+'MITSUBISHI CANTER MOD 2003'!I111</f>
        <v>614075</v>
      </c>
      <c r="H121" s="27">
        <f>+'TOYOTA LAND CRUISER'!I111</f>
        <v>586690</v>
      </c>
    </row>
    <row r="122" spans="1:8" ht="25.5" x14ac:dyDescent="0.25">
      <c r="A122" s="23">
        <v>107</v>
      </c>
      <c r="B122" s="24" t="s">
        <v>118</v>
      </c>
      <c r="C122" s="23" t="s">
        <v>9</v>
      </c>
      <c r="D122" s="27">
        <f>+'VOLKSWAGEN AMAROK MOD 2015'!I112</f>
        <v>1208692</v>
      </c>
      <c r="E122" s="27">
        <f>+'NISSAN FRONTIER NP 300 - MOD'!I112</f>
        <v>1192989</v>
      </c>
      <c r="F122" s="27">
        <f>+'MICROBUS RENAULT MOD 2014'!I112</f>
        <v>1183656</v>
      </c>
      <c r="G122" s="27" t="s">
        <v>19</v>
      </c>
      <c r="H122" s="27">
        <f>+'TOYOTA LAND CRUISER'!I112</f>
        <v>1213010</v>
      </c>
    </row>
    <row r="123" spans="1:8" x14ac:dyDescent="0.25">
      <c r="A123" s="23">
        <v>108</v>
      </c>
      <c r="B123" s="24" t="s">
        <v>119</v>
      </c>
      <c r="C123" s="23" t="s">
        <v>9</v>
      </c>
      <c r="D123" s="27">
        <f>+'VOLKSWAGEN AMAROK MOD 2015'!I113</f>
        <v>3530420</v>
      </c>
      <c r="E123" s="27">
        <f>+'NISSAN FRONTIER NP 300 - MOD'!I113</f>
        <v>3304917</v>
      </c>
      <c r="F123" s="27">
        <f>+'MICROBUS RENAULT MOD 2014'!I113</f>
        <v>3614207</v>
      </c>
      <c r="G123" s="27" t="s">
        <v>19</v>
      </c>
      <c r="H123" s="27">
        <f>+'TOYOTA LAND CRUISER'!I113</f>
        <v>3927608</v>
      </c>
    </row>
    <row r="124" spans="1:8" ht="25.5" x14ac:dyDescent="0.25">
      <c r="A124" s="23">
        <v>109</v>
      </c>
      <c r="B124" s="24" t="s">
        <v>120</v>
      </c>
      <c r="C124" s="23" t="s">
        <v>9</v>
      </c>
      <c r="D124" s="27">
        <f>+'VOLKSWAGEN AMAROK MOD 2015'!I114</f>
        <v>378002</v>
      </c>
      <c r="E124" s="27">
        <f>+'NISSAN FRONTIER NP 300 - MOD'!I114</f>
        <v>389045</v>
      </c>
      <c r="F124" s="27">
        <f>+'MICROBUS RENAULT MOD 2014'!I114</f>
        <v>404335</v>
      </c>
      <c r="G124" s="27">
        <f>+'MITSUBISHI CANTER MOD 2003'!I114</f>
        <v>375114</v>
      </c>
      <c r="H124" s="27">
        <f>+'TOYOTA LAND CRUISER'!I114</f>
        <v>385478</v>
      </c>
    </row>
    <row r="125" spans="1:8" x14ac:dyDescent="0.25">
      <c r="A125" s="23">
        <v>110</v>
      </c>
      <c r="B125" s="24" t="s">
        <v>121</v>
      </c>
      <c r="C125" s="25" t="s">
        <v>9</v>
      </c>
      <c r="D125" s="27">
        <f>+'VOLKSWAGEN AMAROK MOD 2015'!I115</f>
        <v>288710</v>
      </c>
      <c r="E125" s="27">
        <f>+'NISSAN FRONTIER NP 300 - MOD'!I115</f>
        <v>297144</v>
      </c>
      <c r="F125" s="27">
        <f>+'MICROBUS RENAULT MOD 2014'!I115</f>
        <v>303262</v>
      </c>
      <c r="G125" s="27" t="s">
        <v>19</v>
      </c>
      <c r="H125" s="27">
        <f>+'TOYOTA LAND CRUISER'!I115</f>
        <v>299237</v>
      </c>
    </row>
    <row r="126" spans="1:8" ht="25.5" x14ac:dyDescent="0.25">
      <c r="A126" s="23">
        <v>111</v>
      </c>
      <c r="B126" s="24" t="s">
        <v>122</v>
      </c>
      <c r="C126" s="25" t="s">
        <v>9</v>
      </c>
      <c r="D126" s="27">
        <f>+'VOLKSWAGEN AMAROK MOD 2015'!I116</f>
        <v>285674</v>
      </c>
      <c r="E126" s="27">
        <f>+'NISSAN FRONTIER NP 300 - MOD'!I116</f>
        <v>294020</v>
      </c>
      <c r="F126" s="27">
        <f>+'MICROBUS RENAULT MOD 2014'!I116</f>
        <v>300074</v>
      </c>
      <c r="G126" s="27" t="s">
        <v>19</v>
      </c>
      <c r="H126" s="27">
        <f>+'TOYOTA LAND CRUISER'!I116</f>
        <v>296092</v>
      </c>
    </row>
    <row r="127" spans="1:8" ht="25.5" x14ac:dyDescent="0.25">
      <c r="A127" s="23">
        <v>112</v>
      </c>
      <c r="B127" s="24" t="s">
        <v>123</v>
      </c>
      <c r="C127" s="25" t="s">
        <v>9</v>
      </c>
      <c r="D127" s="27">
        <f>+'VOLKSWAGEN AMAROK MOD 2015'!I117</f>
        <v>198253</v>
      </c>
      <c r="E127" s="27">
        <f>+'NISSAN FRONTIER NP 300 - MOD'!I117</f>
        <v>201062</v>
      </c>
      <c r="F127" s="27">
        <f>+'MICROBUS RENAULT MOD 2014'!I117</f>
        <v>188673</v>
      </c>
      <c r="G127" s="27" t="s">
        <v>19</v>
      </c>
      <c r="H127" s="27">
        <f>+'TOYOTA LAND CRUISER'!I117</f>
        <v>202747</v>
      </c>
    </row>
    <row r="128" spans="1:8" x14ac:dyDescent="0.25">
      <c r="A128" s="23">
        <v>113</v>
      </c>
      <c r="B128" s="24" t="s">
        <v>124</v>
      </c>
      <c r="C128" s="25" t="s">
        <v>14</v>
      </c>
      <c r="D128" s="27">
        <f>+'VOLKSWAGEN AMAROK MOD 2015'!I118</f>
        <v>610245</v>
      </c>
      <c r="E128" s="27">
        <f>+'NISSAN FRONTIER NP 300 - MOD'!I118</f>
        <v>618893</v>
      </c>
      <c r="F128" s="27">
        <f>+'MICROBUS RENAULT MOD 2014'!I118</f>
        <v>580755</v>
      </c>
      <c r="G128" s="27" t="s">
        <v>19</v>
      </c>
      <c r="H128" s="27">
        <f>+'TOYOTA LAND CRUISER'!I118</f>
        <v>624079</v>
      </c>
    </row>
    <row r="129" spans="1:8" x14ac:dyDescent="0.25">
      <c r="A129" s="23">
        <v>114</v>
      </c>
      <c r="B129" s="24" t="s">
        <v>125</v>
      </c>
      <c r="C129" s="25" t="s">
        <v>14</v>
      </c>
      <c r="D129" s="27">
        <f>+'VOLKSWAGEN AMAROK MOD 2015'!I119</f>
        <v>403905</v>
      </c>
      <c r="E129" s="27">
        <f>+'NISSAN FRONTIER NP 300 - MOD'!I119</f>
        <v>409629</v>
      </c>
      <c r="F129" s="27">
        <f>+'MICROBUS RENAULT MOD 2014'!I119</f>
        <v>384387</v>
      </c>
      <c r="G129" s="27" t="s">
        <v>19</v>
      </c>
      <c r="H129" s="27">
        <f>+'TOYOTA LAND CRUISER'!I119</f>
        <v>413061</v>
      </c>
    </row>
    <row r="130" spans="1:8" ht="38.25" x14ac:dyDescent="0.25">
      <c r="A130" s="23">
        <v>115</v>
      </c>
      <c r="B130" s="24" t="s">
        <v>126</v>
      </c>
      <c r="C130" s="25" t="s">
        <v>14</v>
      </c>
      <c r="D130" s="27">
        <f>+'VOLKSWAGEN AMAROK MOD 2015'!I120</f>
        <v>1608827</v>
      </c>
      <c r="E130" s="27">
        <f>+'NISSAN FRONTIER NP 300 - MOD'!I120</f>
        <v>1631627</v>
      </c>
      <c r="F130" s="27">
        <f>+'MICROBUS RENAULT MOD 2014'!I120</f>
        <v>165117</v>
      </c>
      <c r="G130" s="27" t="s">
        <v>19</v>
      </c>
      <c r="H130" s="27">
        <f>+'TOYOTA LAND CRUISER'!I120</f>
        <v>161850</v>
      </c>
    </row>
    <row r="131" spans="1:8" x14ac:dyDescent="0.25">
      <c r="A131" s="23">
        <v>116</v>
      </c>
      <c r="B131" s="24" t="s">
        <v>127</v>
      </c>
      <c r="C131" s="25" t="s">
        <v>14</v>
      </c>
      <c r="D131" s="27">
        <f>+'VOLKSWAGEN AMAROK MOD 2015'!I121</f>
        <v>306963</v>
      </c>
      <c r="E131" s="27">
        <f>+'NISSAN FRONTIER NP 300 - MOD'!I121</f>
        <v>282308</v>
      </c>
      <c r="F131" s="27">
        <f>+'MICROBUS RENAULT MOD 2014'!I121</f>
        <v>285690</v>
      </c>
      <c r="G131" s="27" t="s">
        <v>19</v>
      </c>
      <c r="H131" s="27">
        <f>+'TOYOTA LAND CRUISER'!I121</f>
        <v>280037</v>
      </c>
    </row>
    <row r="132" spans="1:8" x14ac:dyDescent="0.25">
      <c r="A132" s="23">
        <v>117</v>
      </c>
      <c r="B132" s="24" t="s">
        <v>128</v>
      </c>
      <c r="C132" s="25" t="s">
        <v>14</v>
      </c>
      <c r="D132" s="27">
        <f>+'VOLKSWAGEN AMAROK MOD 2015'!I122</f>
        <v>819105</v>
      </c>
      <c r="E132" s="27">
        <f>+'NISSAN FRONTIER NP 300 - MOD'!I122</f>
        <v>753313</v>
      </c>
      <c r="F132" s="27">
        <f>+'MICROBUS RENAULT MOD 2014'!I122</f>
        <v>762338</v>
      </c>
      <c r="G132" s="27" t="s">
        <v>19</v>
      </c>
      <c r="H132" s="27">
        <f>+'TOYOTA LAND CRUISER'!I122</f>
        <v>747255</v>
      </c>
    </row>
    <row r="133" spans="1:8" x14ac:dyDescent="0.25">
      <c r="A133" s="23">
        <v>118</v>
      </c>
      <c r="B133" s="24" t="s">
        <v>129</v>
      </c>
      <c r="C133" s="25" t="s">
        <v>9</v>
      </c>
      <c r="D133" s="27">
        <f>+'VOLKSWAGEN AMAROK MOD 2015'!I123</f>
        <v>1168943</v>
      </c>
      <c r="E133" s="27">
        <f>+'NISSAN FRONTIER NP 300 - MOD'!I123</f>
        <v>1103666</v>
      </c>
      <c r="F133" s="27">
        <f>+'MICROBUS RENAULT MOD 2014'!I123</f>
        <v>1053112</v>
      </c>
      <c r="G133" s="27" t="s">
        <v>19</v>
      </c>
      <c r="H133" s="27">
        <f>+'TOYOTA LAND CRUISER'!I123</f>
        <v>1216790</v>
      </c>
    </row>
    <row r="134" spans="1:8" ht="15" customHeight="1" x14ac:dyDescent="0.25">
      <c r="A134" s="48" t="s">
        <v>364</v>
      </c>
      <c r="B134" s="49"/>
      <c r="C134" s="49"/>
      <c r="D134" s="49"/>
      <c r="E134" s="49"/>
      <c r="F134" s="49"/>
      <c r="G134" s="49"/>
      <c r="H134" s="50"/>
    </row>
    <row r="135" spans="1:8" x14ac:dyDescent="0.25">
      <c r="A135" s="23">
        <v>119</v>
      </c>
      <c r="B135" s="24" t="s">
        <v>130</v>
      </c>
      <c r="C135" s="23" t="s">
        <v>9</v>
      </c>
      <c r="D135" s="27">
        <f>+'VOLKSWAGEN AMAROK MOD 2015'!I124</f>
        <v>85936</v>
      </c>
      <c r="E135" s="27">
        <f>+'NISSAN FRONTIER NP 300 - MOD'!I124</f>
        <v>47728</v>
      </c>
      <c r="F135" s="27">
        <f>+'MICROBUS RENAULT MOD 2014'!I124</f>
        <v>46077</v>
      </c>
      <c r="G135" s="27">
        <f>+'MITSUBISHI CANTER MOD 2003'!I124</f>
        <v>46194</v>
      </c>
      <c r="H135" s="27">
        <f>+'TOYOTA LAND CRUISER'!I124</f>
        <v>46194</v>
      </c>
    </row>
    <row r="136" spans="1:8" x14ac:dyDescent="0.25">
      <c r="A136" s="23">
        <v>120</v>
      </c>
      <c r="B136" s="24" t="s">
        <v>131</v>
      </c>
      <c r="C136" s="23" t="s">
        <v>9</v>
      </c>
      <c r="D136" s="27">
        <f>+'VOLKSWAGEN AMAROK MOD 2015'!I125</f>
        <v>72715</v>
      </c>
      <c r="E136" s="27">
        <f>+'NISSAN FRONTIER NP 300 - MOD'!I125</f>
        <v>72715</v>
      </c>
      <c r="F136" s="27">
        <f>+'MICROBUS RENAULT MOD 2014'!I125</f>
        <v>72531</v>
      </c>
      <c r="G136" s="27">
        <f>+'MITSUBISHI CANTER MOD 2003'!I125</f>
        <v>72715</v>
      </c>
      <c r="H136" s="27">
        <f>+'TOYOTA LAND CRUISER'!I125</f>
        <v>72715</v>
      </c>
    </row>
    <row r="137" spans="1:8" ht="15" customHeight="1" x14ac:dyDescent="0.25">
      <c r="A137" s="48" t="s">
        <v>365</v>
      </c>
      <c r="B137" s="49"/>
      <c r="C137" s="49"/>
      <c r="D137" s="49"/>
      <c r="E137" s="49"/>
      <c r="F137" s="49"/>
      <c r="G137" s="49"/>
      <c r="H137" s="50"/>
    </row>
    <row r="138" spans="1:8" ht="25.5" x14ac:dyDescent="0.25">
      <c r="A138" s="23">
        <v>121</v>
      </c>
      <c r="B138" s="24" t="s">
        <v>132</v>
      </c>
      <c r="C138" s="23" t="s">
        <v>9</v>
      </c>
      <c r="D138" s="27">
        <f>+'VOLKSWAGEN AMAROK MOD 2015'!I126</f>
        <v>1051484</v>
      </c>
      <c r="E138" s="27">
        <f>+'NISSAN FRONTIER NP 300 - MOD'!I126</f>
        <v>1051960</v>
      </c>
      <c r="F138" s="27">
        <f>+'MICROBUS RENAULT MOD 2014'!I126</f>
        <v>1079251</v>
      </c>
      <c r="G138" s="27" t="s">
        <v>19</v>
      </c>
      <c r="H138" s="27">
        <f>+'TOYOTA LAND CRUISER'!I126</f>
        <v>1166440</v>
      </c>
    </row>
    <row r="139" spans="1:8" ht="25.5" x14ac:dyDescent="0.25">
      <c r="A139" s="23">
        <v>122</v>
      </c>
      <c r="B139" s="24" t="s">
        <v>133</v>
      </c>
      <c r="C139" s="23" t="s">
        <v>9</v>
      </c>
      <c r="D139" s="27">
        <f>+'VOLKSWAGEN AMAROK MOD 2015'!I127</f>
        <v>737000</v>
      </c>
      <c r="E139" s="27">
        <f>+'NISSAN FRONTIER NP 300 - MOD'!I127</f>
        <v>737000</v>
      </c>
      <c r="F139" s="27">
        <f>+'MICROBUS RENAULT MOD 2014'!I127</f>
        <v>736994</v>
      </c>
      <c r="G139" s="27">
        <f>+'MITSUBISHI CANTER MOD 2003'!I127</f>
        <v>737000</v>
      </c>
      <c r="H139" s="27">
        <f>+'TOYOTA LAND CRUISER'!I127</f>
        <v>737000</v>
      </c>
    </row>
    <row r="140" spans="1:8" ht="15" customHeight="1" x14ac:dyDescent="0.25">
      <c r="A140" s="48" t="s">
        <v>366</v>
      </c>
      <c r="B140" s="49"/>
      <c r="C140" s="49"/>
      <c r="D140" s="49"/>
      <c r="E140" s="49"/>
      <c r="F140" s="49"/>
      <c r="G140" s="49"/>
      <c r="H140" s="50"/>
    </row>
    <row r="141" spans="1:8" x14ac:dyDescent="0.25">
      <c r="A141" s="23">
        <v>123</v>
      </c>
      <c r="B141" s="24" t="s">
        <v>134</v>
      </c>
      <c r="C141" s="23" t="s">
        <v>9</v>
      </c>
      <c r="D141" s="27">
        <f>+'VOLKSWAGEN AMAROK MOD 2015'!I128</f>
        <v>59920</v>
      </c>
      <c r="E141" s="27">
        <f>+'NISSAN FRONTIER NP 300 - MOD'!I128</f>
        <v>59756</v>
      </c>
      <c r="F141" s="27">
        <f>+'MICROBUS RENAULT MOD 2014'!I128</f>
        <v>69649</v>
      </c>
      <c r="G141" s="27">
        <f>+'MITSUBISHI CANTER MOD 2003'!I128</f>
        <v>59093</v>
      </c>
      <c r="H141" s="27">
        <f>+'TOYOTA LAND CRUISER'!I128</f>
        <v>59756</v>
      </c>
    </row>
    <row r="142" spans="1:8" x14ac:dyDescent="0.25">
      <c r="A142" s="23">
        <v>124</v>
      </c>
      <c r="B142" s="24" t="s">
        <v>135</v>
      </c>
      <c r="C142" s="23" t="s">
        <v>9</v>
      </c>
      <c r="D142" s="27">
        <f>+'VOLKSWAGEN AMAROK MOD 2015'!I129</f>
        <v>52218</v>
      </c>
      <c r="E142" s="27">
        <f>+'NISSAN FRONTIER NP 300 - MOD'!I129</f>
        <v>52080</v>
      </c>
      <c r="F142" s="27">
        <f>+'MICROBUS RENAULT MOD 2014'!I129</f>
        <v>60702</v>
      </c>
      <c r="G142" s="27">
        <f>+'MITSUBISHI CANTER MOD 2003'!I129</f>
        <v>51502</v>
      </c>
      <c r="H142" s="27">
        <f>+'TOYOTA LAND CRUISER'!I129</f>
        <v>52080</v>
      </c>
    </row>
    <row r="143" spans="1:8" x14ac:dyDescent="0.25">
      <c r="A143" s="23">
        <v>125</v>
      </c>
      <c r="B143" s="24" t="s">
        <v>136</v>
      </c>
      <c r="C143" s="23" t="s">
        <v>137</v>
      </c>
      <c r="D143" s="27">
        <f>+'VOLKSWAGEN AMAROK MOD 2015'!I130</f>
        <v>42791</v>
      </c>
      <c r="E143" s="27">
        <f>+'NISSAN FRONTIER NP 300 - MOD'!I130</f>
        <v>42676</v>
      </c>
      <c r="F143" s="27">
        <f>+'MICROBUS RENAULT MOD 2014'!I130</f>
        <v>49741</v>
      </c>
      <c r="G143" s="27">
        <f>+'MITSUBISHI CANTER MOD 2003'!I130</f>
        <v>42203</v>
      </c>
      <c r="H143" s="27">
        <f>+'TOYOTA LAND CRUISER'!I130</f>
        <v>42676</v>
      </c>
    </row>
    <row r="144" spans="1:8" x14ac:dyDescent="0.25">
      <c r="A144" s="23">
        <v>126</v>
      </c>
      <c r="B144" s="24" t="s">
        <v>138</v>
      </c>
      <c r="C144" s="23" t="s">
        <v>137</v>
      </c>
      <c r="D144" s="27">
        <f>+'VOLKSWAGEN AMAROK MOD 2015'!I131</f>
        <v>47438</v>
      </c>
      <c r="E144" s="27">
        <f>+'NISSAN FRONTIER NP 300 - MOD'!I131</f>
        <v>46877</v>
      </c>
      <c r="F144" s="27">
        <f>+'MICROBUS RENAULT MOD 2014'!I131</f>
        <v>54638</v>
      </c>
      <c r="G144" s="27">
        <f>+'MITSUBISHI CANTER MOD 2003'!I131</f>
        <v>46357</v>
      </c>
      <c r="H144" s="27">
        <f>+'TOYOTA LAND CRUISER'!I131</f>
        <v>46877</v>
      </c>
    </row>
    <row r="145" spans="1:8" ht="25.5" x14ac:dyDescent="0.25">
      <c r="A145" s="23">
        <v>127</v>
      </c>
      <c r="B145" s="24" t="s">
        <v>139</v>
      </c>
      <c r="C145" s="23" t="s">
        <v>9</v>
      </c>
      <c r="D145" s="27">
        <f>+'VOLKSWAGEN AMAROK MOD 2015'!I132</f>
        <v>1253450</v>
      </c>
      <c r="E145" s="27">
        <f>+'NISSAN FRONTIER NP 300 - MOD'!I132</f>
        <v>1262240</v>
      </c>
      <c r="F145" s="27">
        <f>+'MICROBUS RENAULT MOD 2014'!I132</f>
        <v>1299133</v>
      </c>
      <c r="G145" s="27">
        <f>+'MITSUBISHI CANTER MOD 2003'!I132</f>
        <v>1089981</v>
      </c>
      <c r="H145" s="27">
        <f>+'TOYOTA LAND CRUISER'!I132</f>
        <v>1408750</v>
      </c>
    </row>
    <row r="146" spans="1:8" x14ac:dyDescent="0.25">
      <c r="A146" s="23">
        <v>128</v>
      </c>
      <c r="B146" s="24" t="s">
        <v>140</v>
      </c>
      <c r="C146" s="23" t="s">
        <v>9</v>
      </c>
      <c r="D146" s="27">
        <f>+'VOLKSWAGEN AMAROK MOD 2015'!I133</f>
        <v>862958</v>
      </c>
      <c r="E146" s="27">
        <f>+'NISSAN FRONTIER NP 300 - MOD'!I133</f>
        <v>852632</v>
      </c>
      <c r="F146" s="27">
        <f>+'MICROBUS RENAULT MOD 2014'!I133</f>
        <v>1076483</v>
      </c>
      <c r="G146" s="27">
        <f>+'MITSUBISHI CANTER MOD 2003'!I133</f>
        <v>833735</v>
      </c>
      <c r="H146" s="27">
        <f>+'TOYOTA LAND CRUISER'!I133</f>
        <v>1016712</v>
      </c>
    </row>
    <row r="147" spans="1:8" x14ac:dyDescent="0.25">
      <c r="A147" s="23">
        <v>129</v>
      </c>
      <c r="B147" s="24" t="s">
        <v>141</v>
      </c>
      <c r="C147" s="23" t="s">
        <v>9</v>
      </c>
      <c r="D147" s="27" t="s">
        <v>19</v>
      </c>
      <c r="E147" s="27" t="s">
        <v>19</v>
      </c>
      <c r="F147" s="27" t="s">
        <v>19</v>
      </c>
      <c r="G147" s="27">
        <f>+'MITSUBISHI CANTER MOD 2003'!I134</f>
        <v>91252</v>
      </c>
      <c r="H147" s="27" t="s">
        <v>19</v>
      </c>
    </row>
    <row r="148" spans="1:8" x14ac:dyDescent="0.25">
      <c r="A148" s="23">
        <v>130</v>
      </c>
      <c r="B148" s="24" t="s">
        <v>60</v>
      </c>
      <c r="C148" s="23" t="s">
        <v>9</v>
      </c>
      <c r="D148" s="27">
        <f>+'VOLKSWAGEN AMAROK MOD 2015'!I135</f>
        <v>307560</v>
      </c>
      <c r="E148" s="27">
        <f>+'NISSAN FRONTIER NP 300 - MOD'!I135</f>
        <v>312738</v>
      </c>
      <c r="F148" s="27">
        <f>+'MICROBUS RENAULT MOD 2014'!I135</f>
        <v>448092</v>
      </c>
      <c r="G148" s="27">
        <f>+'MITSUBISHI CANTER MOD 2003'!I135</f>
        <v>408721</v>
      </c>
      <c r="H148" s="27">
        <f>+'TOYOTA LAND CRUISER'!I135</f>
        <v>462070</v>
      </c>
    </row>
    <row r="149" spans="1:8" x14ac:dyDescent="0.25">
      <c r="A149" s="23">
        <v>131</v>
      </c>
      <c r="B149" s="24" t="s">
        <v>142</v>
      </c>
      <c r="C149" s="23" t="s">
        <v>9</v>
      </c>
      <c r="D149" s="27">
        <f>+'VOLKSWAGEN AMAROK MOD 2015'!I136</f>
        <v>839823</v>
      </c>
      <c r="E149" s="27">
        <f>+'NISSAN FRONTIER NP 300 - MOD'!I136</f>
        <v>913483</v>
      </c>
      <c r="F149" s="27">
        <f>+'MICROBUS RENAULT MOD 2014'!I136</f>
        <v>984006</v>
      </c>
      <c r="G149" s="27">
        <f>+'MITSUBISHI CANTER MOD 2003'!I136</f>
        <v>793915</v>
      </c>
      <c r="H149" s="27">
        <f>+'TOYOTA LAND CRUISER'!I136</f>
        <v>929775</v>
      </c>
    </row>
    <row r="150" spans="1:8" x14ac:dyDescent="0.25">
      <c r="A150" s="23">
        <v>132</v>
      </c>
      <c r="B150" s="24" t="s">
        <v>143</v>
      </c>
      <c r="C150" s="23" t="s">
        <v>9</v>
      </c>
      <c r="D150" s="27">
        <f>+'VOLKSWAGEN AMAROK MOD 2015'!I137</f>
        <v>21114568</v>
      </c>
      <c r="E150" s="27" t="s">
        <v>19</v>
      </c>
      <c r="F150" s="27" t="s">
        <v>19</v>
      </c>
      <c r="G150" s="27" t="s">
        <v>19</v>
      </c>
      <c r="H150" s="27">
        <f>+'TOYOTA LAND CRUISER'!I137</f>
        <v>23667000</v>
      </c>
    </row>
    <row r="151" spans="1:8" x14ac:dyDescent="0.25">
      <c r="A151" s="23">
        <v>133</v>
      </c>
      <c r="B151" s="24" t="s">
        <v>144</v>
      </c>
      <c r="C151" s="23" t="s">
        <v>9</v>
      </c>
      <c r="D151" s="27">
        <f>+'VOLKSWAGEN AMAROK MOD 2015'!I138</f>
        <v>951458</v>
      </c>
      <c r="E151" s="27" t="s">
        <v>19</v>
      </c>
      <c r="F151" s="27" t="s">
        <v>19</v>
      </c>
      <c r="G151" s="27" t="s">
        <v>19</v>
      </c>
      <c r="H151" s="27">
        <f>+'TOYOTA LAND CRUISER'!I138</f>
        <v>1079666</v>
      </c>
    </row>
    <row r="152" spans="1:8" x14ac:dyDescent="0.25">
      <c r="A152" s="23">
        <v>134</v>
      </c>
      <c r="B152" s="24" t="s">
        <v>59</v>
      </c>
      <c r="C152" s="23" t="s">
        <v>9</v>
      </c>
      <c r="D152" s="27">
        <f>+'VOLKSWAGEN AMAROK MOD 2015'!I139</f>
        <v>1171703</v>
      </c>
      <c r="E152" s="27">
        <f>+'NISSAN FRONTIER NP 300 - MOD'!I139</f>
        <v>1178032</v>
      </c>
      <c r="F152" s="27">
        <f>+'MICROBUS RENAULT MOD 2014'!I139</f>
        <v>1294655</v>
      </c>
      <c r="G152" s="27">
        <f>+'MITSUBISHI CANTER MOD 2003'!I139</f>
        <v>862905</v>
      </c>
      <c r="H152" s="27">
        <f>+'TOYOTA LAND CRUISER'!I139</f>
        <v>1535440</v>
      </c>
    </row>
    <row r="153" spans="1:8" x14ac:dyDescent="0.25">
      <c r="A153" s="23">
        <v>135</v>
      </c>
      <c r="B153" s="24" t="s">
        <v>145</v>
      </c>
      <c r="C153" s="23" t="s">
        <v>9</v>
      </c>
      <c r="D153" s="27">
        <f>+'VOLKSWAGEN AMAROK MOD 2015'!I140</f>
        <v>2002960</v>
      </c>
      <c r="E153" s="27">
        <f>+'NISSAN FRONTIER NP 300 - MOD'!I140</f>
        <v>1914759</v>
      </c>
      <c r="F153" s="27">
        <f>+'MICROBUS RENAULT MOD 2014'!I140</f>
        <v>2322276</v>
      </c>
      <c r="G153" s="27">
        <f>+'MITSUBISHI CANTER MOD 2003'!I140</f>
        <v>1517638</v>
      </c>
      <c r="H153" s="27">
        <f>+'TOYOTA LAND CRUISER'!I140</f>
        <v>2637160</v>
      </c>
    </row>
    <row r="154" spans="1:8" x14ac:dyDescent="0.25">
      <c r="A154" s="23">
        <v>136</v>
      </c>
      <c r="B154" s="24" t="s">
        <v>146</v>
      </c>
      <c r="C154" s="23" t="s">
        <v>9</v>
      </c>
      <c r="D154" s="27">
        <f>+'VOLKSWAGEN AMAROK MOD 2015'!I141</f>
        <v>989343</v>
      </c>
      <c r="E154" s="27">
        <f>+'NISSAN FRONTIER NP 300 - MOD'!I141</f>
        <v>829609</v>
      </c>
      <c r="F154" s="27">
        <f>+'MICROBUS RENAULT MOD 2014'!I141</f>
        <v>1056809</v>
      </c>
      <c r="G154" s="27">
        <f>+'MITSUBISHI CANTER MOD 2003'!I141</f>
        <v>806872</v>
      </c>
      <c r="H154" s="27">
        <f>+'TOYOTA LAND CRUISER'!I141</f>
        <v>959020</v>
      </c>
    </row>
    <row r="155" spans="1:8" x14ac:dyDescent="0.25">
      <c r="A155" s="23">
        <v>137</v>
      </c>
      <c r="B155" s="24" t="s">
        <v>147</v>
      </c>
      <c r="C155" s="23" t="s">
        <v>9</v>
      </c>
      <c r="D155" s="27">
        <f>+'VOLKSWAGEN AMAROK MOD 2015'!I142</f>
        <v>887256</v>
      </c>
      <c r="E155" s="27">
        <f>+'NISSAN FRONTIER NP 300 - MOD'!I142</f>
        <v>894833</v>
      </c>
      <c r="F155" s="27">
        <f>+'MICROBUS RENAULT MOD 2014'!I142</f>
        <v>1132318</v>
      </c>
      <c r="G155" s="27">
        <f>+'MITSUBISHI CANTER MOD 2003'!I142</f>
        <v>903984</v>
      </c>
      <c r="H155" s="27">
        <f>+'TOYOTA LAND CRUISER'!I142</f>
        <v>1139105</v>
      </c>
    </row>
    <row r="156" spans="1:8" x14ac:dyDescent="0.25">
      <c r="A156" s="23">
        <v>138</v>
      </c>
      <c r="B156" s="24" t="s">
        <v>148</v>
      </c>
      <c r="C156" s="23" t="s">
        <v>9</v>
      </c>
      <c r="D156" s="27">
        <f>+'VOLKSWAGEN AMAROK MOD 2015'!I143</f>
        <v>160553</v>
      </c>
      <c r="E156" s="27">
        <f>+'NISSAN FRONTIER NP 300 - MOD'!I143</f>
        <v>161957</v>
      </c>
      <c r="F156" s="27">
        <f>+'MICROBUS RENAULT MOD 2014'!I143</f>
        <v>190248</v>
      </c>
      <c r="G156" s="27" t="s">
        <v>19</v>
      </c>
      <c r="H156" s="27">
        <f>+'TOYOTA LAND CRUISER'!I143</f>
        <v>216061</v>
      </c>
    </row>
    <row r="157" spans="1:8" x14ac:dyDescent="0.25">
      <c r="A157" s="23">
        <v>139</v>
      </c>
      <c r="B157" s="24" t="s">
        <v>149</v>
      </c>
      <c r="C157" s="23" t="s">
        <v>9</v>
      </c>
      <c r="D157" s="27">
        <f>+'VOLKSWAGEN AMAROK MOD 2015'!I144</f>
        <v>225317</v>
      </c>
      <c r="E157" s="27">
        <f>+'NISSAN FRONTIER NP 300 - MOD'!I144</f>
        <v>226651</v>
      </c>
      <c r="F157" s="27">
        <f>+'MICROBUS RENAULT MOD 2014'!I144</f>
        <v>292744</v>
      </c>
      <c r="G157" s="27">
        <f>+'MITSUBISHI CANTER MOD 2003'!I144</f>
        <v>215855</v>
      </c>
      <c r="H157" s="27">
        <f>+'TOYOTA LAND CRUISER'!I144</f>
        <v>302880</v>
      </c>
    </row>
    <row r="158" spans="1:8" x14ac:dyDescent="0.25">
      <c r="A158" s="23">
        <v>140</v>
      </c>
      <c r="B158" s="24" t="s">
        <v>150</v>
      </c>
      <c r="C158" s="23" t="s">
        <v>9</v>
      </c>
      <c r="D158" s="27">
        <f>+'VOLKSWAGEN AMAROK MOD 2015'!I145</f>
        <v>344919</v>
      </c>
      <c r="E158" s="27">
        <f>+'NISSAN FRONTIER NP 300 - MOD'!I145</f>
        <v>404421</v>
      </c>
      <c r="F158" s="27">
        <f>+'MICROBUS RENAULT MOD 2014'!I145</f>
        <v>506562</v>
      </c>
      <c r="G158" s="27">
        <f>+'MITSUBISHI CANTER MOD 2003'!I145</f>
        <v>342826</v>
      </c>
      <c r="H158" s="27">
        <f>+'TOYOTA LAND CRUISER'!I145</f>
        <v>458557</v>
      </c>
    </row>
    <row r="159" spans="1:8" x14ac:dyDescent="0.25">
      <c r="A159" s="23">
        <v>141</v>
      </c>
      <c r="B159" s="24" t="s">
        <v>151</v>
      </c>
      <c r="C159" s="23" t="s">
        <v>26</v>
      </c>
      <c r="D159" s="27">
        <f>+'VOLKSWAGEN AMAROK MOD 2015'!I146</f>
        <v>538164</v>
      </c>
      <c r="E159" s="27">
        <f>+'NISSAN FRONTIER NP 300 - MOD'!I146</f>
        <v>541358</v>
      </c>
      <c r="F159" s="27">
        <f>+'MICROBUS RENAULT MOD 2014'!I146</f>
        <v>696194</v>
      </c>
      <c r="G159" s="27">
        <f>+'MITSUBISHI CANTER MOD 2003'!I146</f>
        <v>0</v>
      </c>
      <c r="H159" s="27">
        <f>+'TOYOTA LAND CRUISER'!I146</f>
        <v>729309</v>
      </c>
    </row>
    <row r="160" spans="1:8" x14ac:dyDescent="0.25">
      <c r="A160" s="23">
        <v>142</v>
      </c>
      <c r="B160" s="24" t="s">
        <v>152</v>
      </c>
      <c r="C160" s="23" t="s">
        <v>26</v>
      </c>
      <c r="D160" s="27">
        <f>+'VOLKSWAGEN AMAROK MOD 2015'!I147</f>
        <v>519717</v>
      </c>
      <c r="E160" s="27">
        <f>+'NISSAN FRONTIER NP 300 - MOD'!I147</f>
        <v>522786</v>
      </c>
      <c r="F160" s="27">
        <f>+'MICROBUS RENAULT MOD 2014'!I147</f>
        <v>656575</v>
      </c>
      <c r="G160" s="27">
        <f>+'MITSUBISHI CANTER MOD 2003'!I147</f>
        <v>0</v>
      </c>
      <c r="H160" s="27">
        <f>+'TOYOTA LAND CRUISER'!I147</f>
        <v>731779</v>
      </c>
    </row>
    <row r="161" spans="1:8" x14ac:dyDescent="0.25">
      <c r="A161" s="23">
        <v>143</v>
      </c>
      <c r="B161" s="24" t="s">
        <v>153</v>
      </c>
      <c r="C161" s="23" t="s">
        <v>9</v>
      </c>
      <c r="D161" s="27">
        <f>+'VOLKSWAGEN AMAROK MOD 2015'!I148</f>
        <v>2601907</v>
      </c>
      <c r="E161" s="27">
        <f>+'NISSAN FRONTIER NP 300 - MOD'!I148</f>
        <v>2558711</v>
      </c>
      <c r="F161" s="27">
        <f>+'MICROBUS RENAULT MOD 2014'!I148</f>
        <v>2985686</v>
      </c>
      <c r="G161" s="27">
        <f>+'MITSUBISHI CANTER MOD 2003'!I148</f>
        <v>1284666</v>
      </c>
      <c r="H161" s="27">
        <f>+'TOYOTA LAND CRUISER'!I148</f>
        <v>2836296</v>
      </c>
    </row>
    <row r="162" spans="1:8" x14ac:dyDescent="0.25">
      <c r="A162" s="23">
        <v>144</v>
      </c>
      <c r="B162" s="24" t="s">
        <v>154</v>
      </c>
      <c r="C162" s="23" t="s">
        <v>9</v>
      </c>
      <c r="D162" s="27">
        <f>+'VOLKSWAGEN AMAROK MOD 2015'!I149</f>
        <v>5185683</v>
      </c>
      <c r="E162" s="27">
        <f>+'NISSAN FRONTIER NP 300 - MOD'!I149</f>
        <v>5158187</v>
      </c>
      <c r="F162" s="27" t="s">
        <v>19</v>
      </c>
      <c r="G162" s="27">
        <f>+'MITSUBISHI CANTER MOD 2003'!I149</f>
        <v>3608530</v>
      </c>
      <c r="H162" s="27">
        <f>+'TOYOTA LAND CRUISER'!I149</f>
        <v>7190954</v>
      </c>
    </row>
    <row r="163" spans="1:8" x14ac:dyDescent="0.25">
      <c r="A163" s="23">
        <v>145</v>
      </c>
      <c r="B163" s="24" t="s">
        <v>155</v>
      </c>
      <c r="C163" s="23" t="s">
        <v>9</v>
      </c>
      <c r="D163" s="27">
        <f>+'VOLKSWAGEN AMAROK MOD 2015'!I150</f>
        <v>488556</v>
      </c>
      <c r="E163" s="27">
        <f>+'NISSAN FRONTIER NP 300 - MOD'!I150</f>
        <v>494552</v>
      </c>
      <c r="F163" s="27">
        <f>+'MICROBUS RENAULT MOD 2014'!I150</f>
        <v>577890</v>
      </c>
      <c r="G163" s="27">
        <f>+'MITSUBISHI CANTER MOD 2003'!I150</f>
        <v>490306</v>
      </c>
      <c r="H163" s="27">
        <f>+'TOYOTA LAND CRUISER'!I150</f>
        <v>560218</v>
      </c>
    </row>
    <row r="164" spans="1:8" x14ac:dyDescent="0.25">
      <c r="A164" s="23">
        <v>146</v>
      </c>
      <c r="B164" s="24" t="s">
        <v>156</v>
      </c>
      <c r="C164" s="23" t="s">
        <v>9</v>
      </c>
      <c r="D164" s="27">
        <f>+'VOLKSWAGEN AMAROK MOD 2015'!I151</f>
        <v>136581</v>
      </c>
      <c r="E164" s="27">
        <f>+'NISSAN FRONTIER NP 300 - MOD'!I151</f>
        <v>130090</v>
      </c>
      <c r="F164" s="27">
        <f>+'MICROBUS RENAULT MOD 2014'!I151</f>
        <v>156488</v>
      </c>
      <c r="G164" s="27">
        <f>+'MITSUBISHI CANTER MOD 2003'!I151</f>
        <v>127961</v>
      </c>
      <c r="H164" s="27">
        <f>+'TOYOTA LAND CRUISER'!I151</f>
        <v>159818</v>
      </c>
    </row>
    <row r="165" spans="1:8" x14ac:dyDescent="0.25">
      <c r="A165" s="23">
        <v>147</v>
      </c>
      <c r="B165" s="24" t="s">
        <v>157</v>
      </c>
      <c r="C165" s="23" t="s">
        <v>9</v>
      </c>
      <c r="D165" s="27">
        <f>+'VOLKSWAGEN AMAROK MOD 2015'!I152</f>
        <v>149816</v>
      </c>
      <c r="E165" s="27">
        <f>+'NISSAN FRONTIER NP 300 - MOD'!I152</f>
        <v>149981</v>
      </c>
      <c r="F165" s="27">
        <f>+'MICROBUS RENAULT MOD 2014'!I152</f>
        <v>182259</v>
      </c>
      <c r="G165" s="27">
        <f>+'MITSUBISHI CANTER MOD 2003'!I152</f>
        <v>147259</v>
      </c>
      <c r="H165" s="27">
        <f>+'TOYOTA LAND CRUISER'!I152</f>
        <v>183020</v>
      </c>
    </row>
    <row r="166" spans="1:8" x14ac:dyDescent="0.25">
      <c r="A166" s="23">
        <v>148</v>
      </c>
      <c r="B166" s="24" t="s">
        <v>158</v>
      </c>
      <c r="C166" s="23" t="s">
        <v>9</v>
      </c>
      <c r="D166" s="27">
        <f>+'VOLKSWAGEN AMAROK MOD 2015'!I153</f>
        <v>327494</v>
      </c>
      <c r="E166" s="27">
        <f>+'NISSAN FRONTIER NP 300 - MOD'!I153</f>
        <v>238778</v>
      </c>
      <c r="F166" s="27">
        <f>+'MICROBUS RENAULT MOD 2014'!I153</f>
        <v>364859</v>
      </c>
      <c r="G166" s="27">
        <f>+'MITSUBISHI CANTER MOD 2003'!I153</f>
        <v>269626</v>
      </c>
      <c r="H166" s="27">
        <f>+'TOYOTA LAND CRUISER'!I153</f>
        <v>261878</v>
      </c>
    </row>
    <row r="167" spans="1:8" x14ac:dyDescent="0.25">
      <c r="A167" s="23">
        <v>149</v>
      </c>
      <c r="B167" s="24" t="s">
        <v>159</v>
      </c>
      <c r="C167" s="23" t="s">
        <v>9</v>
      </c>
      <c r="D167" s="27" t="s">
        <v>19</v>
      </c>
      <c r="E167" s="27">
        <f>+'NISSAN FRONTIER NP 300 - MOD'!I154</f>
        <v>191414</v>
      </c>
      <c r="F167" s="27" t="s">
        <v>19</v>
      </c>
      <c r="G167" s="27" t="s">
        <v>19</v>
      </c>
      <c r="H167" s="27" t="s">
        <v>19</v>
      </c>
    </row>
    <row r="168" spans="1:8" x14ac:dyDescent="0.25">
      <c r="A168" s="23">
        <v>150</v>
      </c>
      <c r="B168" s="24" t="s">
        <v>160</v>
      </c>
      <c r="C168" s="23" t="s">
        <v>9</v>
      </c>
      <c r="D168" s="27" t="s">
        <v>19</v>
      </c>
      <c r="E168" s="27">
        <f>+'NISSAN FRONTIER NP 300 - MOD'!I155</f>
        <v>215516</v>
      </c>
      <c r="F168" s="27" t="s">
        <v>19</v>
      </c>
      <c r="G168" s="27" t="s">
        <v>19</v>
      </c>
      <c r="H168" s="27" t="s">
        <v>19</v>
      </c>
    </row>
    <row r="169" spans="1:8" x14ac:dyDescent="0.25">
      <c r="A169" s="23">
        <v>151</v>
      </c>
      <c r="B169" s="24" t="s">
        <v>161</v>
      </c>
      <c r="C169" s="23" t="s">
        <v>9</v>
      </c>
      <c r="D169" s="27">
        <f>+'VOLKSWAGEN AMAROK MOD 2015'!I156</f>
        <v>110879</v>
      </c>
      <c r="E169" s="27">
        <f>+'NISSAN FRONTIER NP 300 - MOD'!I156</f>
        <v>112861</v>
      </c>
      <c r="F169" s="27">
        <f>+'MICROBUS RENAULT MOD 2014'!I156</f>
        <v>142552</v>
      </c>
      <c r="G169" s="27" t="s">
        <v>19</v>
      </c>
      <c r="H169" s="27">
        <f>+'TOYOTA LAND CRUISER'!I156</f>
        <v>155058</v>
      </c>
    </row>
    <row r="170" spans="1:8" x14ac:dyDescent="0.25">
      <c r="A170" s="23">
        <v>152</v>
      </c>
      <c r="B170" s="24" t="s">
        <v>162</v>
      </c>
      <c r="C170" s="23" t="s">
        <v>26</v>
      </c>
      <c r="D170" s="27">
        <f>+'VOLKSWAGEN AMAROK MOD 2015'!I157</f>
        <v>288369</v>
      </c>
      <c r="E170" s="27">
        <f>+'NISSAN FRONTIER NP 300 - MOD'!I157</f>
        <v>293393</v>
      </c>
      <c r="F170" s="27">
        <f>+'MICROBUS RENAULT MOD 2014'!I157</f>
        <v>362658</v>
      </c>
      <c r="G170" s="27">
        <f>+'MITSUBISHI CANTER MOD 2003'!I157</f>
        <v>307695</v>
      </c>
      <c r="H170" s="27">
        <f>+'TOYOTA LAND CRUISER'!I157</f>
        <v>442098</v>
      </c>
    </row>
    <row r="171" spans="1:8" x14ac:dyDescent="0.25">
      <c r="A171" s="23">
        <v>153</v>
      </c>
      <c r="B171" s="24" t="s">
        <v>163</v>
      </c>
      <c r="C171" s="23" t="s">
        <v>26</v>
      </c>
      <c r="D171" s="27">
        <f>+'VOLKSWAGEN AMAROK MOD 2015'!I158</f>
        <v>283633</v>
      </c>
      <c r="E171" s="27">
        <f>+'NISSAN FRONTIER NP 300 - MOD'!I158</f>
        <v>288568</v>
      </c>
      <c r="F171" s="27">
        <f>+'MICROBUS RENAULT MOD 2014'!I158</f>
        <v>358038</v>
      </c>
      <c r="G171" s="27">
        <f>+'MITSUBISHI CANTER MOD 2003'!I158</f>
        <v>302334</v>
      </c>
      <c r="H171" s="27">
        <f>+'TOYOTA LAND CRUISER'!I158</f>
        <v>441953</v>
      </c>
    </row>
    <row r="172" spans="1:8" x14ac:dyDescent="0.25">
      <c r="A172" s="23">
        <v>154</v>
      </c>
      <c r="B172" s="24" t="s">
        <v>164</v>
      </c>
      <c r="C172" s="23" t="s">
        <v>26</v>
      </c>
      <c r="D172" s="27">
        <f>+'VOLKSWAGEN AMAROK MOD 2015'!I159</f>
        <v>454756</v>
      </c>
      <c r="E172" s="27">
        <f>+'NISSAN FRONTIER NP 300 - MOD'!I159</f>
        <v>462590</v>
      </c>
      <c r="F172" s="27">
        <f>+'MICROBUS RENAULT MOD 2014'!I159</f>
        <v>542803</v>
      </c>
      <c r="G172" s="27">
        <f>+'MITSUBISHI CANTER MOD 2003'!I159</f>
        <v>415067</v>
      </c>
      <c r="H172" s="27">
        <f>+'TOYOTA LAND CRUISER'!I159</f>
        <v>544093</v>
      </c>
    </row>
    <row r="173" spans="1:8" x14ac:dyDescent="0.25">
      <c r="A173" s="23">
        <v>155</v>
      </c>
      <c r="B173" s="24" t="s">
        <v>165</v>
      </c>
      <c r="C173" s="23" t="s">
        <v>26</v>
      </c>
      <c r="D173" s="27">
        <f>+'VOLKSWAGEN AMAROK MOD 2015'!I160</f>
        <v>305807</v>
      </c>
      <c r="E173" s="27">
        <f>+'NISSAN FRONTIER NP 300 - MOD'!I160</f>
        <v>311101</v>
      </c>
      <c r="F173" s="27">
        <f>+'MICROBUS RENAULT MOD 2014'!I160</f>
        <v>377096</v>
      </c>
      <c r="G173" s="27">
        <f>+'MITSUBISHI CANTER MOD 2003'!I160</f>
        <v>313792</v>
      </c>
      <c r="H173" s="27">
        <f>+'TOYOTA LAND CRUISER'!I160</f>
        <v>424977</v>
      </c>
    </row>
    <row r="174" spans="1:8" x14ac:dyDescent="0.25">
      <c r="A174" s="23">
        <v>156</v>
      </c>
      <c r="B174" s="24" t="s">
        <v>166</v>
      </c>
      <c r="C174" s="23" t="s">
        <v>9</v>
      </c>
      <c r="D174" s="27">
        <f>+'VOLKSWAGEN AMAROK MOD 2015'!I161</f>
        <v>231599</v>
      </c>
      <c r="E174" s="27">
        <f>+'NISSAN FRONTIER NP 300 - MOD'!I161</f>
        <v>235598</v>
      </c>
      <c r="F174" s="27">
        <f>+'MICROBUS RENAULT MOD 2014'!I161</f>
        <v>277566</v>
      </c>
      <c r="G174" s="27">
        <f>+'MITSUBISHI CANTER MOD 2003'!I161</f>
        <v>236006</v>
      </c>
      <c r="H174" s="27">
        <f>+'TOYOTA LAND CRUISER'!I161</f>
        <v>346893</v>
      </c>
    </row>
    <row r="175" spans="1:8" x14ac:dyDescent="0.25">
      <c r="A175" s="23">
        <v>157</v>
      </c>
      <c r="B175" s="24" t="s">
        <v>167</v>
      </c>
      <c r="C175" s="23" t="s">
        <v>9</v>
      </c>
      <c r="D175" s="27">
        <f>+'VOLKSWAGEN AMAROK MOD 2015'!I162</f>
        <v>276068</v>
      </c>
      <c r="E175" s="27">
        <f>+'NISSAN FRONTIER NP 300 - MOD'!I162</f>
        <v>280873</v>
      </c>
      <c r="F175" s="27">
        <f>+'MICROBUS RENAULT MOD 2014'!I162</f>
        <v>327988</v>
      </c>
      <c r="G175" s="27">
        <f>+'MITSUBISHI CANTER MOD 2003'!I162</f>
        <v>279049</v>
      </c>
      <c r="H175" s="27">
        <f>+'TOYOTA LAND CRUISER'!I162</f>
        <v>389356</v>
      </c>
    </row>
    <row r="176" spans="1:8" x14ac:dyDescent="0.25">
      <c r="A176" s="23">
        <v>158</v>
      </c>
      <c r="B176" s="24" t="s">
        <v>168</v>
      </c>
      <c r="C176" s="23" t="s">
        <v>9</v>
      </c>
      <c r="D176" s="27">
        <f>+'VOLKSWAGEN AMAROK MOD 2015'!I163</f>
        <v>237064</v>
      </c>
      <c r="E176" s="27">
        <f>+'NISSAN FRONTIER NP 300 - MOD'!I163</f>
        <v>241172</v>
      </c>
      <c r="F176" s="27">
        <f>+'MICROBUS RENAULT MOD 2014'!I163</f>
        <v>282706</v>
      </c>
      <c r="G176" s="27">
        <f>+'MITSUBISHI CANTER MOD 2003'!I163</f>
        <v>241253</v>
      </c>
      <c r="H176" s="27">
        <f>+'TOYOTA LAND CRUISER'!I163</f>
        <v>359082</v>
      </c>
    </row>
    <row r="177" spans="1:8" x14ac:dyDescent="0.25">
      <c r="A177" s="23">
        <v>159</v>
      </c>
      <c r="B177" s="24" t="s">
        <v>169</v>
      </c>
      <c r="C177" s="23" t="s">
        <v>9</v>
      </c>
      <c r="D177" s="27">
        <f>+'VOLKSWAGEN AMAROK MOD 2015'!I164</f>
        <v>298279</v>
      </c>
      <c r="E177" s="27">
        <f>+'NISSAN FRONTIER NP 300 - MOD'!I164</f>
        <v>303419</v>
      </c>
      <c r="F177" s="27">
        <f>+'MICROBUS RENAULT MOD 2014'!I164</f>
        <v>357318</v>
      </c>
      <c r="G177" s="27">
        <f>+'MITSUBISHI CANTER MOD 2003'!I164</f>
        <v>301312</v>
      </c>
      <c r="H177" s="27">
        <f>+'TOYOTA LAND CRUISER'!I164</f>
        <v>383918</v>
      </c>
    </row>
    <row r="178" spans="1:8" x14ac:dyDescent="0.25">
      <c r="A178" s="23">
        <v>160</v>
      </c>
      <c r="B178" s="24" t="s">
        <v>170</v>
      </c>
      <c r="C178" s="23" t="s">
        <v>9</v>
      </c>
      <c r="D178" s="27">
        <f>+'VOLKSWAGEN AMAROK MOD 2015'!I165</f>
        <v>214796</v>
      </c>
      <c r="E178" s="27">
        <f>+'NISSAN FRONTIER NP 300 - MOD'!I165</f>
        <v>207146</v>
      </c>
      <c r="F178" s="27">
        <f>+'MICROBUS RENAULT MOD 2014'!I165</f>
        <v>252622</v>
      </c>
      <c r="G178" s="27">
        <f>+'MITSUBISHI CANTER MOD 2003'!I165</f>
        <v>206261</v>
      </c>
      <c r="H178" s="27">
        <f>+'TOYOTA LAND CRUISER'!I165</f>
        <v>278019</v>
      </c>
    </row>
    <row r="179" spans="1:8" x14ac:dyDescent="0.25">
      <c r="A179" s="23">
        <v>161</v>
      </c>
      <c r="B179" s="24" t="s">
        <v>171</v>
      </c>
      <c r="C179" s="23" t="s">
        <v>9</v>
      </c>
      <c r="D179" s="27">
        <f>+'VOLKSWAGEN AMAROK MOD 2015'!I166</f>
        <v>177096</v>
      </c>
      <c r="E179" s="27">
        <f>+'NISSAN FRONTIER NP 300 - MOD'!I166</f>
        <v>179359</v>
      </c>
      <c r="F179" s="27">
        <f>+'MICROBUS RENAULT MOD 2014'!I166</f>
        <v>208670</v>
      </c>
      <c r="G179" s="27">
        <f>+'MITSUBISHI CANTER MOD 2003'!I166</f>
        <v>165764</v>
      </c>
      <c r="H179" s="27">
        <f>+'TOYOTA LAND CRUISER'!I166</f>
        <v>231232</v>
      </c>
    </row>
    <row r="180" spans="1:8" x14ac:dyDescent="0.25">
      <c r="A180" s="23">
        <v>162</v>
      </c>
      <c r="B180" s="24" t="s">
        <v>172</v>
      </c>
      <c r="C180" s="23" t="s">
        <v>9</v>
      </c>
      <c r="D180" s="27">
        <f>+'VOLKSWAGEN AMAROK MOD 2015'!I167</f>
        <v>358411</v>
      </c>
      <c r="E180" s="27">
        <f>+'NISSAN FRONTIER NP 300 - MOD'!I167</f>
        <v>371024</v>
      </c>
      <c r="F180" s="27">
        <f>+'MICROBUS RENAULT MOD 2014'!I167</f>
        <v>443120</v>
      </c>
      <c r="G180" s="27">
        <f>+'MITSUBISHI CANTER MOD 2003'!I167</f>
        <v>340358</v>
      </c>
      <c r="H180" s="27">
        <f>+'TOYOTA LAND CRUISER'!I167</f>
        <v>465186</v>
      </c>
    </row>
    <row r="181" spans="1:8" x14ac:dyDescent="0.25">
      <c r="A181" s="23">
        <v>163</v>
      </c>
      <c r="B181" s="24" t="s">
        <v>173</v>
      </c>
      <c r="C181" s="23" t="s">
        <v>9</v>
      </c>
      <c r="D181" s="27">
        <f>+'VOLKSWAGEN AMAROK MOD 2015'!I168</f>
        <v>332637</v>
      </c>
      <c r="E181" s="27">
        <f>+'NISSAN FRONTIER NP 300 - MOD'!I168</f>
        <v>343773</v>
      </c>
      <c r="F181" s="27">
        <f>+'MICROBUS RENAULT MOD 2014'!I168</f>
        <v>411156</v>
      </c>
      <c r="G181" s="27">
        <f>+'MITSUBISHI CANTER MOD 2003'!I168</f>
        <v>305386</v>
      </c>
      <c r="H181" s="27">
        <f>+'TOYOTA LAND CRUISER'!I168</f>
        <v>459082</v>
      </c>
    </row>
    <row r="182" spans="1:8" x14ac:dyDescent="0.25">
      <c r="A182" s="23">
        <v>164</v>
      </c>
      <c r="B182" s="24" t="s">
        <v>174</v>
      </c>
      <c r="C182" s="23" t="s">
        <v>9</v>
      </c>
      <c r="D182" s="27">
        <f>+'VOLKSWAGEN AMAROK MOD 2015'!I169</f>
        <v>196194</v>
      </c>
      <c r="E182" s="27">
        <f>+'NISSAN FRONTIER NP 300 - MOD'!I169</f>
        <v>198562</v>
      </c>
      <c r="F182" s="27">
        <f>+'MICROBUS RENAULT MOD 2014'!I169</f>
        <v>236274</v>
      </c>
      <c r="G182" s="27">
        <f>+'MITSUBISHI CANTER MOD 2003'!I169</f>
        <v>200506</v>
      </c>
      <c r="H182" s="27">
        <f>+'TOYOTA LAND CRUISER'!I169</f>
        <v>247089</v>
      </c>
    </row>
    <row r="183" spans="1:8" x14ac:dyDescent="0.25">
      <c r="A183" s="23">
        <v>165</v>
      </c>
      <c r="B183" s="24" t="s">
        <v>175</v>
      </c>
      <c r="C183" s="23" t="s">
        <v>9</v>
      </c>
      <c r="D183" s="27">
        <f>+'VOLKSWAGEN AMAROK MOD 2015'!I170</f>
        <v>2005200</v>
      </c>
      <c r="E183" s="27">
        <f>+'NISSAN FRONTIER NP 300 - MOD'!I170</f>
        <v>2026800</v>
      </c>
      <c r="F183" s="27">
        <f>+'MICROBUS RENAULT MOD 2014'!I170</f>
        <v>2364449</v>
      </c>
      <c r="G183" s="27">
        <f>+'MITSUBISHI CANTER MOD 2003'!I170</f>
        <v>2006100</v>
      </c>
      <c r="H183" s="27">
        <f>+'TOYOTA LAND CRUISER'!I170</f>
        <v>2028600</v>
      </c>
    </row>
    <row r="184" spans="1:8" x14ac:dyDescent="0.25">
      <c r="A184" s="23">
        <v>166</v>
      </c>
      <c r="B184" s="24" t="s">
        <v>176</v>
      </c>
      <c r="C184" s="23" t="s">
        <v>137</v>
      </c>
      <c r="D184" s="27">
        <f>+'VOLKSWAGEN AMAROK MOD 2015'!I171</f>
        <v>95441</v>
      </c>
      <c r="E184" s="27">
        <f>+'NISSAN FRONTIER NP 300 - MOD'!I171</f>
        <v>96576</v>
      </c>
      <c r="F184" s="27">
        <f>+'MICROBUS RENAULT MOD 2014'!I171</f>
        <v>112457</v>
      </c>
      <c r="G184" s="27">
        <f>+'MITSUBISHI CANTER MOD 2003'!I171</f>
        <v>95431</v>
      </c>
      <c r="H184" s="27">
        <f>+'TOYOTA LAND CRUISER'!I171</f>
        <v>96501</v>
      </c>
    </row>
    <row r="185" spans="1:8" x14ac:dyDescent="0.25">
      <c r="A185" s="23">
        <v>167</v>
      </c>
      <c r="B185" s="24" t="s">
        <v>177</v>
      </c>
      <c r="C185" s="23" t="s">
        <v>9</v>
      </c>
      <c r="D185" s="27">
        <f>+'VOLKSWAGEN AMAROK MOD 2015'!I172</f>
        <v>121002</v>
      </c>
      <c r="E185" s="27">
        <f>+'NISSAN FRONTIER NP 300 - MOD'!I172</f>
        <v>122418</v>
      </c>
      <c r="F185" s="27">
        <f>+'MICROBUS RENAULT MOD 2014'!I172</f>
        <v>143982</v>
      </c>
      <c r="G185" s="27">
        <f>+'MITSUBISHI CANTER MOD 2003'!I172</f>
        <v>122179</v>
      </c>
      <c r="H185" s="27">
        <f>+'TOYOTA LAND CRUISER'!I172</f>
        <v>156892</v>
      </c>
    </row>
    <row r="186" spans="1:8" x14ac:dyDescent="0.25">
      <c r="A186" s="23">
        <v>168</v>
      </c>
      <c r="B186" s="24" t="s">
        <v>178</v>
      </c>
      <c r="C186" s="23" t="s">
        <v>9</v>
      </c>
      <c r="D186" s="27">
        <f>+'VOLKSWAGEN AMAROK MOD 2015'!I173</f>
        <v>572551</v>
      </c>
      <c r="E186" s="27">
        <f>+'NISSAN FRONTIER NP 300 - MOD'!I173</f>
        <v>579510</v>
      </c>
      <c r="F186" s="27">
        <f>+'MICROBUS RENAULT MOD 2014'!I173</f>
        <v>610004</v>
      </c>
      <c r="G186" s="27">
        <f>+'MITSUBISHI CANTER MOD 2003'!I173</f>
        <v>515091</v>
      </c>
      <c r="H186" s="27">
        <f>+'TOYOTA LAND CRUISER'!I173</f>
        <v>754961</v>
      </c>
    </row>
    <row r="187" spans="1:8" x14ac:dyDescent="0.25">
      <c r="A187" s="23">
        <v>169</v>
      </c>
      <c r="B187" s="24" t="s">
        <v>179</v>
      </c>
      <c r="C187" s="23" t="s">
        <v>9</v>
      </c>
      <c r="D187" s="27">
        <f>+'VOLKSWAGEN AMAROK MOD 2015'!I174</f>
        <v>518447</v>
      </c>
      <c r="E187" s="27">
        <f>+'NISSAN FRONTIER NP 300 - MOD'!I174</f>
        <v>516195</v>
      </c>
      <c r="F187" s="27">
        <f>+'MICROBUS RENAULT MOD 2014'!I174</f>
        <v>577812</v>
      </c>
      <c r="G187" s="27" t="s">
        <v>19</v>
      </c>
      <c r="H187" s="27">
        <f>+'TOYOTA LAND CRUISER'!I174</f>
        <v>673018</v>
      </c>
    </row>
    <row r="188" spans="1:8" x14ac:dyDescent="0.25">
      <c r="A188" s="23">
        <v>170</v>
      </c>
      <c r="B188" s="24" t="s">
        <v>180</v>
      </c>
      <c r="C188" s="23" t="s">
        <v>26</v>
      </c>
      <c r="D188" s="27">
        <f>+'VOLKSWAGEN AMAROK MOD 2015'!I175</f>
        <v>443845</v>
      </c>
      <c r="E188" s="27">
        <f>+'NISSAN FRONTIER NP 300 - MOD'!I175</f>
        <v>449197</v>
      </c>
      <c r="F188" s="27">
        <f>+'MICROBUS RENAULT MOD 2014'!I175</f>
        <v>522915</v>
      </c>
      <c r="G188" s="27" t="s">
        <v>19</v>
      </c>
      <c r="H188" s="27">
        <f>+'TOYOTA LAND CRUISER'!I175</f>
        <v>576633</v>
      </c>
    </row>
    <row r="189" spans="1:8" x14ac:dyDescent="0.25">
      <c r="A189" s="23">
        <v>171</v>
      </c>
      <c r="B189" s="24" t="s">
        <v>181</v>
      </c>
      <c r="C189" s="23" t="s">
        <v>26</v>
      </c>
      <c r="D189" s="27">
        <f>+'VOLKSWAGEN AMAROK MOD 2015'!I176</f>
        <v>409156</v>
      </c>
      <c r="E189" s="27">
        <f>+'NISSAN FRONTIER NP 300 - MOD'!I176</f>
        <v>414060</v>
      </c>
      <c r="F189" s="27">
        <f>+'MICROBUS RENAULT MOD 2014'!I176</f>
        <v>478122</v>
      </c>
      <c r="G189" s="27">
        <f>+'MITSUBISHI CANTER MOD 2003'!I176</f>
        <v>375918</v>
      </c>
      <c r="H189" s="27">
        <f>+'TOYOTA LAND CRUISER'!I176</f>
        <v>516093</v>
      </c>
    </row>
    <row r="190" spans="1:8" x14ac:dyDescent="0.25">
      <c r="A190" s="23">
        <v>172</v>
      </c>
      <c r="B190" s="24" t="s">
        <v>182</v>
      </c>
      <c r="C190" s="23" t="s">
        <v>9</v>
      </c>
      <c r="D190" s="27">
        <f>+'VOLKSWAGEN AMAROK MOD 2015'!I177</f>
        <v>497345</v>
      </c>
      <c r="E190" s="27">
        <f>+'NISSAN FRONTIER NP 300 - MOD'!I177</f>
        <v>497879</v>
      </c>
      <c r="F190" s="27">
        <f>+'MICROBUS RENAULT MOD 2014'!I177</f>
        <v>585978</v>
      </c>
      <c r="G190" s="27">
        <f>+'MITSUBISHI CANTER MOD 2003'!I177</f>
        <v>428755</v>
      </c>
      <c r="H190" s="27">
        <f>+'TOYOTA LAND CRUISER'!I177</f>
        <v>570540</v>
      </c>
    </row>
    <row r="191" spans="1:8" x14ac:dyDescent="0.25">
      <c r="A191" s="23">
        <v>173</v>
      </c>
      <c r="B191" s="24" t="s">
        <v>183</v>
      </c>
      <c r="C191" s="23" t="s">
        <v>9</v>
      </c>
      <c r="D191" s="27">
        <f>+'VOLKSWAGEN AMAROK MOD 2015'!I178</f>
        <v>465404</v>
      </c>
      <c r="E191" s="27">
        <f>+'NISSAN FRONTIER NP 300 - MOD'!I178</f>
        <v>458124</v>
      </c>
      <c r="F191" s="27">
        <f>+'MICROBUS RENAULT MOD 2014'!I178</f>
        <v>566207</v>
      </c>
      <c r="G191" s="27">
        <f>+'MITSUBISHI CANTER MOD 2003'!I178</f>
        <v>420850</v>
      </c>
      <c r="H191" s="27">
        <f>+'TOYOTA LAND CRUISER'!I178</f>
        <v>573408</v>
      </c>
    </row>
    <row r="192" spans="1:8" x14ac:dyDescent="0.25">
      <c r="A192" s="23">
        <v>174</v>
      </c>
      <c r="B192" s="24" t="s">
        <v>184</v>
      </c>
      <c r="C192" s="23" t="s">
        <v>9</v>
      </c>
      <c r="D192" s="27">
        <f>+'VOLKSWAGEN AMAROK MOD 2015'!I179</f>
        <v>376020</v>
      </c>
      <c r="E192" s="27">
        <f>+'NISSAN FRONTIER NP 300 - MOD'!I179</f>
        <v>383554</v>
      </c>
      <c r="F192" s="27">
        <f>+'MICROBUS RENAULT MOD 2014'!I179</f>
        <v>460408</v>
      </c>
      <c r="G192" s="27">
        <f>+'MITSUBISHI CANTER MOD 2003'!I179</f>
        <v>385582</v>
      </c>
      <c r="H192" s="27">
        <f>+'TOYOTA LAND CRUISER'!I179</f>
        <v>478620</v>
      </c>
    </row>
    <row r="193" spans="1:8" x14ac:dyDescent="0.25">
      <c r="A193" s="23">
        <v>175</v>
      </c>
      <c r="B193" s="24" t="s">
        <v>185</v>
      </c>
      <c r="C193" s="23" t="s">
        <v>9</v>
      </c>
      <c r="D193" s="27">
        <f>+'VOLKSWAGEN AMAROK MOD 2015'!I180</f>
        <v>449554</v>
      </c>
      <c r="E193" s="27">
        <f>+'NISSAN FRONTIER NP 300 - MOD'!I180</f>
        <v>461944</v>
      </c>
      <c r="F193" s="27">
        <f>+'MICROBUS RENAULT MOD 2014'!I180</f>
        <v>537952</v>
      </c>
      <c r="G193" s="27" t="s">
        <v>19</v>
      </c>
      <c r="H193" s="27">
        <f>+'TOYOTA LAND CRUISER'!I180</f>
        <v>477853</v>
      </c>
    </row>
    <row r="194" spans="1:8" x14ac:dyDescent="0.25">
      <c r="A194" s="23">
        <v>176</v>
      </c>
      <c r="B194" s="24" t="s">
        <v>186</v>
      </c>
      <c r="C194" s="23" t="s">
        <v>9</v>
      </c>
      <c r="D194" s="27">
        <f>+'VOLKSWAGEN AMAROK MOD 2015'!I181</f>
        <v>618583</v>
      </c>
      <c r="E194" s="27">
        <f>+'NISSAN FRONTIER NP 300 - MOD'!I181</f>
        <v>595755</v>
      </c>
      <c r="F194" s="27">
        <f>+'MICROBUS RENAULT MOD 2014'!I181</f>
        <v>961290</v>
      </c>
      <c r="G194" s="27" t="s">
        <v>19</v>
      </c>
      <c r="H194" s="27">
        <f>+'TOYOTA LAND CRUISER'!I181</f>
        <v>868928</v>
      </c>
    </row>
    <row r="195" spans="1:8" x14ac:dyDescent="0.25">
      <c r="A195" s="23">
        <v>177</v>
      </c>
      <c r="B195" s="24" t="s">
        <v>187</v>
      </c>
      <c r="C195" s="23" t="s">
        <v>9</v>
      </c>
      <c r="D195" s="27">
        <f>+'VOLKSWAGEN AMAROK MOD 2015'!I182</f>
        <v>419915</v>
      </c>
      <c r="E195" s="27">
        <f>+'NISSAN FRONTIER NP 300 - MOD'!I182</f>
        <v>405538</v>
      </c>
      <c r="F195" s="27">
        <f>+'MICROBUS RENAULT MOD 2014'!I182</f>
        <v>501633</v>
      </c>
      <c r="G195" s="27" t="s">
        <v>19</v>
      </c>
      <c r="H195" s="27">
        <f>+'TOYOTA LAND CRUISER'!I182</f>
        <v>574987</v>
      </c>
    </row>
    <row r="196" spans="1:8" x14ac:dyDescent="0.25">
      <c r="A196" s="23">
        <v>178</v>
      </c>
      <c r="B196" s="24" t="s">
        <v>188</v>
      </c>
      <c r="C196" s="23" t="s">
        <v>9</v>
      </c>
      <c r="D196" s="27">
        <f>+'VOLKSWAGEN AMAROK MOD 2015'!I183</f>
        <v>419915</v>
      </c>
      <c r="E196" s="27">
        <f>+'NISSAN FRONTIER NP 300 - MOD'!I183</f>
        <v>405538</v>
      </c>
      <c r="F196" s="27">
        <f>+'MICROBUS RENAULT MOD 2014'!I183</f>
        <v>501633</v>
      </c>
      <c r="G196" s="27" t="s">
        <v>19</v>
      </c>
      <c r="H196" s="27">
        <f>+'TOYOTA LAND CRUISER'!I183</f>
        <v>574987</v>
      </c>
    </row>
    <row r="197" spans="1:8" x14ac:dyDescent="0.25">
      <c r="A197" s="23">
        <v>179</v>
      </c>
      <c r="B197" s="24" t="s">
        <v>189</v>
      </c>
      <c r="C197" s="23" t="s">
        <v>9</v>
      </c>
      <c r="D197" s="27">
        <f>+'VOLKSWAGEN AMAROK MOD 2015'!I184</f>
        <v>49583</v>
      </c>
      <c r="E197" s="27">
        <f>+'NISSAN FRONTIER NP 300 - MOD'!I184</f>
        <v>50579</v>
      </c>
      <c r="F197" s="27">
        <f>+'MICROBUS RENAULT MOD 2014'!I184</f>
        <v>58900</v>
      </c>
      <c r="G197" s="27">
        <f>+'MITSUBISHI CANTER MOD 2003'!I184</f>
        <v>49947</v>
      </c>
      <c r="H197" s="27">
        <f>+'TOYOTA LAND CRUISER'!I184</f>
        <v>50508</v>
      </c>
    </row>
    <row r="198" spans="1:8" x14ac:dyDescent="0.25">
      <c r="A198" s="23">
        <v>180</v>
      </c>
      <c r="B198" s="24" t="s">
        <v>190</v>
      </c>
      <c r="C198" s="23" t="s">
        <v>26</v>
      </c>
      <c r="D198" s="27">
        <f>+'VOLKSWAGEN AMAROK MOD 2015'!I185</f>
        <v>125892</v>
      </c>
      <c r="E198" s="27">
        <f>+'NISSAN FRONTIER NP 300 - MOD'!I185</f>
        <v>128436</v>
      </c>
      <c r="F198" s="27">
        <f>+'MICROBUS RENAULT MOD 2014'!I185</f>
        <v>149537</v>
      </c>
      <c r="G198" s="27">
        <f>+'MITSUBISHI CANTER MOD 2003'!I185</f>
        <v>128974</v>
      </c>
      <c r="H198" s="27">
        <f>+'TOYOTA LAND CRUISER'!I185</f>
        <v>154168</v>
      </c>
    </row>
    <row r="199" spans="1:8" x14ac:dyDescent="0.25">
      <c r="A199" s="23">
        <v>181</v>
      </c>
      <c r="B199" s="24" t="s">
        <v>191</v>
      </c>
      <c r="C199" s="23" t="s">
        <v>9</v>
      </c>
      <c r="D199" s="27">
        <f>+'VOLKSWAGEN AMAROK MOD 2015'!I186</f>
        <v>164521</v>
      </c>
      <c r="E199" s="27">
        <f>+'NISSAN FRONTIER NP 300 - MOD'!I186</f>
        <v>167894</v>
      </c>
      <c r="F199" s="27">
        <f>+'MICROBUS RENAULT MOD 2014'!I186</f>
        <v>195383</v>
      </c>
      <c r="G199" s="27">
        <f>+'MITSUBISHI CANTER MOD 2003'!I186</f>
        <v>153794</v>
      </c>
      <c r="H199" s="27">
        <f>+'TOYOTA LAND CRUISER'!I186</f>
        <v>262580</v>
      </c>
    </row>
    <row r="200" spans="1:8" x14ac:dyDescent="0.25">
      <c r="A200" s="23">
        <v>182</v>
      </c>
      <c r="B200" s="24" t="s">
        <v>192</v>
      </c>
      <c r="C200" s="23" t="s">
        <v>26</v>
      </c>
      <c r="D200" s="27">
        <f>+'VOLKSWAGEN AMAROK MOD 2015'!I187</f>
        <v>3343132</v>
      </c>
      <c r="E200" s="27">
        <f>+'NISSAN FRONTIER NP 300 - MOD'!I187</f>
        <v>3131097</v>
      </c>
      <c r="F200" s="27">
        <f>+'MICROBUS RENAULT MOD 2014'!I187</f>
        <v>3944889</v>
      </c>
      <c r="G200" s="27">
        <f>+'MITSUBISHI CANTER MOD 2003'!I187</f>
        <v>2275510</v>
      </c>
      <c r="H200" s="27">
        <f>+'TOYOTA LAND CRUISER'!I187</f>
        <v>4327190</v>
      </c>
    </row>
    <row r="201" spans="1:8" x14ac:dyDescent="0.25">
      <c r="A201" s="23">
        <v>183</v>
      </c>
      <c r="B201" s="24" t="s">
        <v>193</v>
      </c>
      <c r="C201" s="23" t="s">
        <v>26</v>
      </c>
      <c r="D201" s="27">
        <f>+'VOLKSWAGEN AMAROK MOD 2015'!I188</f>
        <v>1921250</v>
      </c>
      <c r="E201" s="27">
        <f>+'NISSAN FRONTIER NP 300 - MOD'!I188</f>
        <v>2034729</v>
      </c>
      <c r="F201" s="27">
        <f>+'MICROBUS RENAULT MOD 2014'!I188</f>
        <v>1974502</v>
      </c>
      <c r="G201" s="27" t="s">
        <v>19</v>
      </c>
      <c r="H201" s="27">
        <f>+'TOYOTA LAND CRUISER'!I188</f>
        <v>2399963</v>
      </c>
    </row>
    <row r="202" spans="1:8" x14ac:dyDescent="0.25">
      <c r="A202" s="23">
        <v>184</v>
      </c>
      <c r="B202" s="24" t="s">
        <v>194</v>
      </c>
      <c r="C202" s="23" t="s">
        <v>9</v>
      </c>
      <c r="D202" s="27">
        <f>+'VOLKSWAGEN AMAROK MOD 2015'!I189</f>
        <v>189949</v>
      </c>
      <c r="E202" s="27">
        <f>+'NISSAN FRONTIER NP 300 - MOD'!I189</f>
        <v>193804</v>
      </c>
      <c r="F202" s="27">
        <f>+'MICROBUS RENAULT MOD 2014'!I189</f>
        <v>227247</v>
      </c>
      <c r="G202" s="27">
        <f>+'MITSUBISHI CANTER MOD 2003'!I189</f>
        <v>181563</v>
      </c>
      <c r="H202" s="27">
        <f>+'TOYOTA LAND CRUISER'!I189</f>
        <v>263365</v>
      </c>
    </row>
    <row r="203" spans="1:8" x14ac:dyDescent="0.25">
      <c r="A203" s="23">
        <v>185</v>
      </c>
      <c r="B203" s="24" t="s">
        <v>195</v>
      </c>
      <c r="C203" s="23" t="s">
        <v>9</v>
      </c>
      <c r="D203" s="27">
        <f>+'VOLKSWAGEN AMAROK MOD 2015'!I190</f>
        <v>43086</v>
      </c>
      <c r="E203" s="27">
        <f>+'NISSAN FRONTIER NP 300 - MOD'!I190</f>
        <v>43880</v>
      </c>
      <c r="F203" s="27">
        <f>+'MICROBUS RENAULT MOD 2014'!I190</f>
        <v>51084</v>
      </c>
      <c r="G203" s="27">
        <f>+'MITSUBISHI CANTER MOD 2003'!I190</f>
        <v>40343</v>
      </c>
      <c r="H203" s="27">
        <f>+'TOYOTA LAND CRUISER'!I190</f>
        <v>64746</v>
      </c>
    </row>
    <row r="204" spans="1:8" x14ac:dyDescent="0.25">
      <c r="A204" s="23">
        <v>186</v>
      </c>
      <c r="B204" s="24" t="s">
        <v>196</v>
      </c>
      <c r="C204" s="23" t="s">
        <v>9</v>
      </c>
      <c r="D204" s="27">
        <f>+'VOLKSWAGEN AMAROK MOD 2015'!I191</f>
        <v>29810</v>
      </c>
      <c r="E204" s="27">
        <f>+'NISSAN FRONTIER NP 300 - MOD'!I191</f>
        <v>30402</v>
      </c>
      <c r="F204" s="27">
        <f>+'MICROBUS RENAULT MOD 2014'!I191</f>
        <v>35417</v>
      </c>
      <c r="G204" s="27">
        <f>+'MITSUBISHI CANTER MOD 2003'!I191</f>
        <v>30049</v>
      </c>
      <c r="H204" s="27">
        <f>+'TOYOTA LAND CRUISER'!I191</f>
        <v>38693</v>
      </c>
    </row>
    <row r="205" spans="1:8" x14ac:dyDescent="0.25">
      <c r="A205" s="23">
        <v>187</v>
      </c>
      <c r="B205" s="24" t="s">
        <v>197</v>
      </c>
      <c r="C205" s="23" t="s">
        <v>9</v>
      </c>
      <c r="D205" s="27">
        <f>+'VOLKSWAGEN AMAROK MOD 2015'!I192</f>
        <v>32177</v>
      </c>
      <c r="E205" s="27">
        <f>+'NISSAN FRONTIER NP 300 - MOD'!I192</f>
        <v>32821</v>
      </c>
      <c r="F205" s="27">
        <f>+'MICROBUS RENAULT MOD 2014'!I192</f>
        <v>38227</v>
      </c>
      <c r="G205" s="27">
        <f>+'MITSUBISHI CANTER MOD 2003'!I192</f>
        <v>32433</v>
      </c>
      <c r="H205" s="27">
        <f>+'TOYOTA LAND CRUISER'!I192</f>
        <v>47124</v>
      </c>
    </row>
    <row r="206" spans="1:8" x14ac:dyDescent="0.25">
      <c r="A206" s="23">
        <v>188</v>
      </c>
      <c r="B206" s="24" t="s">
        <v>198</v>
      </c>
      <c r="C206" s="23" t="s">
        <v>9</v>
      </c>
      <c r="D206" s="27">
        <f>+'VOLKSWAGEN AMAROK MOD 2015'!I193</f>
        <v>29346</v>
      </c>
      <c r="E206" s="27">
        <f>+'NISSAN FRONTIER NP 300 - MOD'!I193</f>
        <v>29932</v>
      </c>
      <c r="F206" s="27">
        <f>+'MICROBUS RENAULT MOD 2014'!I193</f>
        <v>34864</v>
      </c>
      <c r="G206" s="27">
        <f>+'MITSUBISHI CANTER MOD 2003'!I193</f>
        <v>29580</v>
      </c>
      <c r="H206" s="27">
        <f>+'TOYOTA LAND CRUISER'!I193</f>
        <v>41389</v>
      </c>
    </row>
    <row r="207" spans="1:8" x14ac:dyDescent="0.25">
      <c r="A207" s="23">
        <v>189</v>
      </c>
      <c r="B207" s="24" t="s">
        <v>199</v>
      </c>
      <c r="C207" s="23" t="s">
        <v>26</v>
      </c>
      <c r="D207" s="27">
        <f>+'VOLKSWAGEN AMAROK MOD 2015'!I194</f>
        <v>244895</v>
      </c>
      <c r="E207" s="27">
        <f>+'NISSAN FRONTIER NP 300 - MOD'!I194</f>
        <v>249879</v>
      </c>
      <c r="F207" s="27">
        <f>+'MICROBUS RENAULT MOD 2014'!I194</f>
        <v>278061</v>
      </c>
      <c r="G207" s="27">
        <f>+'MITSUBISHI CANTER MOD 2003'!I194</f>
        <v>192924</v>
      </c>
      <c r="H207" s="27">
        <f>+'TOYOTA LAND CRUISER'!I194</f>
        <v>410082</v>
      </c>
    </row>
    <row r="208" spans="1:8" x14ac:dyDescent="0.25">
      <c r="A208" s="23">
        <v>190</v>
      </c>
      <c r="B208" s="24" t="s">
        <v>200</v>
      </c>
      <c r="C208" s="23" t="s">
        <v>9</v>
      </c>
      <c r="D208" s="27">
        <f>+'VOLKSWAGEN AMAROK MOD 2015'!I195</f>
        <v>331817</v>
      </c>
      <c r="E208" s="27">
        <f>+'NISSAN FRONTIER NP 300 - MOD'!I195</f>
        <v>335180</v>
      </c>
      <c r="F208" s="27">
        <f>+'MICROBUS RENAULT MOD 2014'!I195</f>
        <v>386794</v>
      </c>
      <c r="G208" s="27">
        <f>+'MITSUBISHI CANTER MOD 2003'!I195</f>
        <v>225314</v>
      </c>
      <c r="H208" s="27">
        <f>+'TOYOTA LAND CRUISER'!I195</f>
        <v>516006</v>
      </c>
    </row>
    <row r="209" spans="1:8" x14ac:dyDescent="0.25">
      <c r="A209" s="23">
        <v>191</v>
      </c>
      <c r="B209" s="24" t="s">
        <v>201</v>
      </c>
      <c r="C209" s="23" t="s">
        <v>9</v>
      </c>
      <c r="D209" s="27">
        <f>+'VOLKSWAGEN AMAROK MOD 2015'!I196</f>
        <v>497250</v>
      </c>
      <c r="E209" s="27">
        <f>+'NISSAN FRONTIER NP 300 - MOD'!I196</f>
        <v>506700</v>
      </c>
      <c r="F209" s="27">
        <f>+'MICROBUS RENAULT MOD 2014'!I196</f>
        <v>591112</v>
      </c>
      <c r="G209" s="27">
        <f>+'MITSUBISHI CANTER MOD 2003'!I196</f>
        <v>501525</v>
      </c>
      <c r="H209" s="27">
        <f>+'TOYOTA LAND CRUISER'!I196</f>
        <v>653660</v>
      </c>
    </row>
    <row r="210" spans="1:8" x14ac:dyDescent="0.25">
      <c r="A210" s="23">
        <v>192</v>
      </c>
      <c r="B210" s="24" t="s">
        <v>202</v>
      </c>
      <c r="C210" s="23" t="s">
        <v>26</v>
      </c>
      <c r="D210" s="27">
        <f>+'VOLKSWAGEN AMAROK MOD 2015'!I197</f>
        <v>693877</v>
      </c>
      <c r="E210" s="27">
        <f>+'NISSAN FRONTIER NP 300 - MOD'!I197</f>
        <v>707652</v>
      </c>
      <c r="F210" s="27">
        <f>+'MICROBUS RENAULT MOD 2014'!I197</f>
        <v>803986</v>
      </c>
      <c r="G210" s="27">
        <f>+'MITSUBISHI CANTER MOD 2003'!I197</f>
        <v>596358</v>
      </c>
      <c r="H210" s="27">
        <f>+'TOYOTA LAND CRUISER'!I197</f>
        <v>949518</v>
      </c>
    </row>
    <row r="211" spans="1:8" x14ac:dyDescent="0.25">
      <c r="A211" s="23">
        <v>193</v>
      </c>
      <c r="B211" s="24" t="s">
        <v>203</v>
      </c>
      <c r="C211" s="23" t="s">
        <v>26</v>
      </c>
      <c r="D211" s="27">
        <f>+'VOLKSWAGEN AMAROK MOD 2015'!I198</f>
        <v>952230</v>
      </c>
      <c r="E211" s="27">
        <f>+'NISSAN FRONTIER NP 300 - MOD'!I198</f>
        <v>971105</v>
      </c>
      <c r="F211" s="27">
        <f>+'MICROBUS RENAULT MOD 2014'!I198</f>
        <v>1189640</v>
      </c>
      <c r="G211" s="27">
        <f>+'MITSUBISHI CANTER MOD 2003'!I198</f>
        <v>886852</v>
      </c>
      <c r="H211" s="27">
        <f>+'TOYOTA LAND CRUISER'!I198</f>
        <v>1259591</v>
      </c>
    </row>
    <row r="212" spans="1:8" ht="25.5" x14ac:dyDescent="0.25">
      <c r="A212" s="23">
        <v>194</v>
      </c>
      <c r="B212" s="24" t="s">
        <v>204</v>
      </c>
      <c r="C212" s="23" t="s">
        <v>26</v>
      </c>
      <c r="D212" s="27">
        <f>+'VOLKSWAGEN AMAROK MOD 2015'!I199</f>
        <v>1196200</v>
      </c>
      <c r="E212" s="27">
        <f>+'NISSAN FRONTIER NP 300 - MOD'!I199</f>
        <v>1138627</v>
      </c>
      <c r="F212" s="27">
        <f>+'MICROBUS RENAULT MOD 2014'!I199</f>
        <v>1517082</v>
      </c>
      <c r="G212" s="27">
        <f>+'MITSUBISHI CANTER MOD 2003'!I199</f>
        <v>946224</v>
      </c>
      <c r="H212" s="27">
        <f>+'TOYOTA LAND CRUISER'!I199</f>
        <v>1290133</v>
      </c>
    </row>
    <row r="213" spans="1:8" x14ac:dyDescent="0.25">
      <c r="A213" s="23">
        <v>195</v>
      </c>
      <c r="B213" s="24" t="s">
        <v>205</v>
      </c>
      <c r="C213" s="23" t="s">
        <v>9</v>
      </c>
      <c r="D213" s="27">
        <f>+'VOLKSWAGEN AMAROK MOD 2015'!I200</f>
        <v>639919</v>
      </c>
      <c r="E213" s="27" t="s">
        <v>19</v>
      </c>
      <c r="F213" s="27" t="s">
        <v>19</v>
      </c>
      <c r="G213" s="27" t="s">
        <v>19</v>
      </c>
      <c r="H213" s="27" t="s">
        <v>19</v>
      </c>
    </row>
    <row r="214" spans="1:8" x14ac:dyDescent="0.25">
      <c r="A214" s="23">
        <v>196</v>
      </c>
      <c r="B214" s="24" t="s">
        <v>206</v>
      </c>
      <c r="C214" s="23" t="s">
        <v>9</v>
      </c>
      <c r="D214" s="27" t="s">
        <v>19</v>
      </c>
      <c r="E214" s="27">
        <f>+'NISSAN FRONTIER NP 300 - MOD'!I201</f>
        <v>225515</v>
      </c>
      <c r="F214" s="27" t="s">
        <v>19</v>
      </c>
      <c r="G214" s="27" t="s">
        <v>19</v>
      </c>
      <c r="H214" s="27" t="s">
        <v>19</v>
      </c>
    </row>
    <row r="215" spans="1:8" x14ac:dyDescent="0.25">
      <c r="A215" s="23">
        <v>197</v>
      </c>
      <c r="B215" s="24" t="s">
        <v>207</v>
      </c>
      <c r="C215" s="23" t="s">
        <v>9</v>
      </c>
      <c r="D215" s="27" t="s">
        <v>19</v>
      </c>
      <c r="E215" s="27">
        <f>+'NISSAN FRONTIER NP 300 - MOD'!I202</f>
        <v>84995</v>
      </c>
      <c r="F215" s="27" t="s">
        <v>19</v>
      </c>
      <c r="G215" s="27" t="s">
        <v>19</v>
      </c>
      <c r="H215" s="27" t="s">
        <v>19</v>
      </c>
    </row>
    <row r="216" spans="1:8" x14ac:dyDescent="0.25">
      <c r="A216" s="23">
        <v>198</v>
      </c>
      <c r="B216" s="24" t="s">
        <v>208</v>
      </c>
      <c r="C216" s="23" t="s">
        <v>9</v>
      </c>
      <c r="D216" s="27">
        <f>+'VOLKSWAGEN AMAROK MOD 2015'!I203</f>
        <v>284161</v>
      </c>
      <c r="E216" s="27">
        <f>+'NISSAN FRONTIER NP 300 - MOD'!I203</f>
        <v>255309</v>
      </c>
      <c r="F216" s="27">
        <f>+'MICROBUS RENAULT MOD 2014'!I203</f>
        <v>339084</v>
      </c>
      <c r="G216" s="27">
        <f>+'MITSUBISHI CANTER MOD 2003'!I203</f>
        <v>287693</v>
      </c>
      <c r="H216" s="27">
        <f>+'TOYOTA LAND CRUISER'!I203</f>
        <v>290920</v>
      </c>
    </row>
    <row r="217" spans="1:8" x14ac:dyDescent="0.25">
      <c r="A217" s="23">
        <v>199</v>
      </c>
      <c r="B217" s="24" t="s">
        <v>209</v>
      </c>
      <c r="C217" s="23" t="s">
        <v>9</v>
      </c>
      <c r="D217" s="27">
        <f>+'VOLKSWAGEN AMAROK MOD 2015'!I204</f>
        <v>222504</v>
      </c>
      <c r="E217" s="27">
        <f>+'NISSAN FRONTIER NP 300 - MOD'!I204</f>
        <v>252384</v>
      </c>
      <c r="F217" s="27" t="s">
        <v>19</v>
      </c>
      <c r="G217" s="27" t="s">
        <v>19</v>
      </c>
      <c r="H217" s="27">
        <f>+'TOYOTA LAND CRUISER'!I204</f>
        <v>331523</v>
      </c>
    </row>
    <row r="218" spans="1:8" x14ac:dyDescent="0.25">
      <c r="A218" s="23">
        <v>200</v>
      </c>
      <c r="B218" s="24" t="s">
        <v>210</v>
      </c>
      <c r="C218" s="23" t="s">
        <v>9</v>
      </c>
      <c r="D218" s="27">
        <f>+'VOLKSWAGEN AMAROK MOD 2015'!I205</f>
        <v>1110175</v>
      </c>
      <c r="E218" s="27">
        <f>+'NISSAN FRONTIER NP 300 - MOD'!I205</f>
        <v>843776</v>
      </c>
      <c r="F218" s="27">
        <f>+'MICROBUS RENAULT MOD 2014'!I205</f>
        <v>930168</v>
      </c>
      <c r="G218" s="27" t="s">
        <v>19</v>
      </c>
      <c r="H218" s="27">
        <f>+'TOYOTA LAND CRUISER'!I205</f>
        <v>1033586</v>
      </c>
    </row>
    <row r="219" spans="1:8" x14ac:dyDescent="0.25">
      <c r="A219" s="23">
        <v>201</v>
      </c>
      <c r="B219" s="24" t="s">
        <v>211</v>
      </c>
      <c r="C219" s="23" t="s">
        <v>9</v>
      </c>
      <c r="D219" s="27">
        <f>+'VOLKSWAGEN AMAROK MOD 2015'!I206</f>
        <v>524407</v>
      </c>
      <c r="E219" s="27">
        <f>+'NISSAN FRONTIER NP 300 - MOD'!I206</f>
        <v>513345</v>
      </c>
      <c r="F219" s="27">
        <f>+'MICROBUS RENAULT MOD 2014'!I206</f>
        <v>663193</v>
      </c>
      <c r="G219" s="27" t="s">
        <v>19</v>
      </c>
      <c r="H219" s="27">
        <f>+'TOYOTA LAND CRUISER'!I206</f>
        <v>605091</v>
      </c>
    </row>
    <row r="220" spans="1:8" x14ac:dyDescent="0.25">
      <c r="A220" s="23">
        <v>202</v>
      </c>
      <c r="B220" s="24" t="s">
        <v>212</v>
      </c>
      <c r="C220" s="23" t="s">
        <v>9</v>
      </c>
      <c r="D220" s="27">
        <f>+'VOLKSWAGEN AMAROK MOD 2015'!I207</f>
        <v>11000000</v>
      </c>
      <c r="E220" s="27">
        <f>+'NISSAN FRONTIER NP 300 - MOD'!I207</f>
        <v>11306950</v>
      </c>
      <c r="F220" s="27">
        <f>+'MICROBUS RENAULT MOD 2014'!I207</f>
        <v>12568361</v>
      </c>
      <c r="G220" s="27">
        <f>+'MITSUBISHI CANTER MOD 2003'!I207</f>
        <v>11133855</v>
      </c>
      <c r="H220" s="27">
        <f>+'TOYOTA LAND CRUISER'!I207</f>
        <v>11410875</v>
      </c>
    </row>
    <row r="221" spans="1:8" x14ac:dyDescent="0.25">
      <c r="A221" s="23">
        <v>203</v>
      </c>
      <c r="B221" s="24" t="s">
        <v>213</v>
      </c>
      <c r="C221" s="23" t="s">
        <v>9</v>
      </c>
      <c r="D221" s="27">
        <f>+'VOLKSWAGEN AMAROK MOD 2015'!I208</f>
        <v>1242499</v>
      </c>
      <c r="E221" s="27">
        <f>+'NISSAN FRONTIER NP 300 - MOD'!I208</f>
        <v>1123853</v>
      </c>
      <c r="F221" s="27">
        <f>+'MICROBUS RENAULT MOD 2014'!I208</f>
        <v>1535389</v>
      </c>
      <c r="G221" s="27" t="s">
        <v>19</v>
      </c>
      <c r="H221" s="27">
        <f>+'TOYOTA LAND CRUISER'!I208</f>
        <v>1240676</v>
      </c>
    </row>
    <row r="222" spans="1:8" x14ac:dyDescent="0.25">
      <c r="A222" s="23">
        <v>204</v>
      </c>
      <c r="B222" s="24" t="s">
        <v>214</v>
      </c>
      <c r="C222" s="23" t="s">
        <v>9</v>
      </c>
      <c r="D222" s="27">
        <f>+'VOLKSWAGEN AMAROK MOD 2015'!I209</f>
        <v>532051</v>
      </c>
      <c r="E222" s="27">
        <f>+'NISSAN FRONTIER NP 300 - MOD'!I209</f>
        <v>504469</v>
      </c>
      <c r="F222" s="27">
        <f>+'MICROBUS RENAULT MOD 2014'!I209</f>
        <v>620316</v>
      </c>
      <c r="G222" s="27" t="s">
        <v>19</v>
      </c>
      <c r="H222" s="27">
        <f>+'TOYOTA LAND CRUISER'!I209</f>
        <v>538933</v>
      </c>
    </row>
    <row r="223" spans="1:8" x14ac:dyDescent="0.25">
      <c r="A223" s="23">
        <v>205</v>
      </c>
      <c r="B223" s="24" t="s">
        <v>215</v>
      </c>
      <c r="C223" s="23" t="s">
        <v>9</v>
      </c>
      <c r="D223" s="27" t="s">
        <v>19</v>
      </c>
      <c r="E223" s="27" t="s">
        <v>19</v>
      </c>
      <c r="F223" s="27" t="s">
        <v>19</v>
      </c>
      <c r="G223" s="27">
        <f>+'MITSUBISHI CANTER MOD 2003'!I210</f>
        <v>459325</v>
      </c>
      <c r="H223" s="27" t="s">
        <v>19</v>
      </c>
    </row>
    <row r="224" spans="1:8" x14ac:dyDescent="0.25">
      <c r="A224" s="23">
        <v>206</v>
      </c>
      <c r="B224" s="24" t="s">
        <v>216</v>
      </c>
      <c r="C224" s="23" t="s">
        <v>9</v>
      </c>
      <c r="D224" s="27">
        <f>+'VOLKSWAGEN AMAROK MOD 2015'!I211</f>
        <v>156932</v>
      </c>
      <c r="E224" s="27">
        <f>+'NISSAN FRONTIER NP 300 - MOD'!I211</f>
        <v>134682</v>
      </c>
      <c r="F224" s="27">
        <f>+'MICROBUS RENAULT MOD 2014'!I211</f>
        <v>182747</v>
      </c>
      <c r="G224" s="27">
        <f>+'MITSUBISHI CANTER MOD 2003'!I211</f>
        <v>138888</v>
      </c>
      <c r="H224" s="27">
        <f>+'TOYOTA LAND CRUISER'!I211</f>
        <v>140445</v>
      </c>
    </row>
    <row r="225" spans="1:8" x14ac:dyDescent="0.25">
      <c r="A225" s="23">
        <v>207</v>
      </c>
      <c r="B225" s="24" t="s">
        <v>217</v>
      </c>
      <c r="C225" s="23" t="s">
        <v>9</v>
      </c>
      <c r="D225" s="27">
        <f>+'VOLKSWAGEN AMAROK MOD 2015'!I212</f>
        <v>737776</v>
      </c>
      <c r="E225" s="27">
        <f>+'NISSAN FRONTIER NP 300 - MOD'!I212</f>
        <v>378703</v>
      </c>
      <c r="F225" s="27">
        <f>+'MICROBUS RENAULT MOD 2014'!I212</f>
        <v>735403</v>
      </c>
      <c r="G225" s="27" t="s">
        <v>19</v>
      </c>
      <c r="H225" s="27">
        <f>+'TOYOTA LAND CRUISER'!I212</f>
        <v>801166</v>
      </c>
    </row>
    <row r="226" spans="1:8" x14ac:dyDescent="0.25">
      <c r="A226" s="23">
        <v>208</v>
      </c>
      <c r="B226" s="24" t="s">
        <v>218</v>
      </c>
      <c r="C226" s="23" t="s">
        <v>26</v>
      </c>
      <c r="D226" s="27">
        <f>+'VOLKSWAGEN AMAROK MOD 2015'!I213</f>
        <v>189193</v>
      </c>
      <c r="E226" s="27">
        <f>+'NISSAN FRONTIER NP 300 - MOD'!I213</f>
        <v>178482</v>
      </c>
      <c r="F226" s="27">
        <f>+'MICROBUS RENAULT MOD 2014'!I213</f>
        <v>222688</v>
      </c>
      <c r="G226" s="27" t="s">
        <v>19</v>
      </c>
      <c r="H226" s="27">
        <f>+'TOYOTA LAND CRUISER'!I213</f>
        <v>192795</v>
      </c>
    </row>
    <row r="227" spans="1:8" x14ac:dyDescent="0.25">
      <c r="A227" s="23">
        <v>209</v>
      </c>
      <c r="B227" s="24" t="s">
        <v>219</v>
      </c>
      <c r="C227" s="23" t="s">
        <v>26</v>
      </c>
      <c r="D227" s="27">
        <f>+'VOLKSWAGEN AMAROK MOD 2015'!I214</f>
        <v>581991</v>
      </c>
      <c r="E227" s="27">
        <f>+'NISSAN FRONTIER NP 300 - MOD'!I214</f>
        <v>373656</v>
      </c>
      <c r="F227" s="27">
        <f>+'MICROBUS RENAULT MOD 2014'!I214</f>
        <v>665766</v>
      </c>
      <c r="G227" s="27">
        <f>+'MITSUBISHI CANTER MOD 2003'!I214</f>
        <v>368018</v>
      </c>
      <c r="H227" s="27">
        <f>+'TOYOTA LAND CRUISER'!I214</f>
        <v>379300</v>
      </c>
    </row>
    <row r="228" spans="1:8" x14ac:dyDescent="0.25">
      <c r="A228" s="23">
        <v>210</v>
      </c>
      <c r="B228" s="24" t="s">
        <v>220</v>
      </c>
      <c r="C228" s="23" t="s">
        <v>26</v>
      </c>
      <c r="D228" s="27">
        <f>+'VOLKSWAGEN AMAROK MOD 2015'!I215</f>
        <v>480716</v>
      </c>
      <c r="E228" s="27">
        <f>+'NISSAN FRONTIER NP 300 - MOD'!I215</f>
        <v>262396</v>
      </c>
      <c r="F228" s="27">
        <f>+'MICROBUS RENAULT MOD 2014'!I215</f>
        <v>553708</v>
      </c>
      <c r="G228" s="27">
        <f>+'MITSUBISHI CANTER MOD 2003'!I215</f>
        <v>285271</v>
      </c>
      <c r="H228" s="27">
        <f>+'TOYOTA LAND CRUISER'!I215</f>
        <v>268286</v>
      </c>
    </row>
    <row r="229" spans="1:8" x14ac:dyDescent="0.25">
      <c r="A229" s="23">
        <v>211</v>
      </c>
      <c r="B229" s="24" t="s">
        <v>221</v>
      </c>
      <c r="C229" s="23" t="s">
        <v>9</v>
      </c>
      <c r="D229" s="27">
        <f>+'VOLKSWAGEN AMAROK MOD 2015'!I216</f>
        <v>145891</v>
      </c>
      <c r="E229" s="27">
        <f>+'NISSAN FRONTIER NP 300 - MOD'!I216</f>
        <v>138396</v>
      </c>
      <c r="F229" s="27">
        <f>+'MICROBUS RENAULT MOD 2014'!I216</f>
        <v>166640</v>
      </c>
      <c r="G229" s="27" t="s">
        <v>19</v>
      </c>
      <c r="H229" s="27">
        <f>+'TOYOTA LAND CRUISER'!I216</f>
        <v>146833</v>
      </c>
    </row>
    <row r="230" spans="1:8" x14ac:dyDescent="0.25">
      <c r="A230" s="23">
        <v>212</v>
      </c>
      <c r="B230" s="24" t="s">
        <v>222</v>
      </c>
      <c r="C230" s="23" t="s">
        <v>9</v>
      </c>
      <c r="D230" s="27">
        <f>+'VOLKSWAGEN AMAROK MOD 2015'!I217</f>
        <v>213003</v>
      </c>
      <c r="E230" s="27">
        <f>+'NISSAN FRONTIER NP 300 - MOD'!I217</f>
        <v>211586</v>
      </c>
      <c r="F230" s="27">
        <f>+'MICROBUS RENAULT MOD 2014'!I217</f>
        <v>248267</v>
      </c>
      <c r="G230" s="27" t="s">
        <v>19</v>
      </c>
      <c r="H230" s="27">
        <f>+'TOYOTA LAND CRUISER'!I217</f>
        <v>219765</v>
      </c>
    </row>
    <row r="231" spans="1:8" x14ac:dyDescent="0.25">
      <c r="A231" s="23">
        <v>213</v>
      </c>
      <c r="B231" s="24" t="s">
        <v>223</v>
      </c>
      <c r="C231" s="23" t="s">
        <v>9</v>
      </c>
      <c r="D231" s="27">
        <f>+'VOLKSWAGEN AMAROK MOD 2015'!I218</f>
        <v>48462</v>
      </c>
      <c r="E231" s="27">
        <f>+'NISSAN FRONTIER NP 300 - MOD'!I218</f>
        <v>62604</v>
      </c>
      <c r="F231" s="27">
        <f>+'MICROBUS RENAULT MOD 2014'!I218</f>
        <v>56400</v>
      </c>
      <c r="G231" s="27">
        <f>+'MITSUBISHI CANTER MOD 2003'!I218</f>
        <v>70777</v>
      </c>
      <c r="H231" s="27">
        <f>+'TOYOTA LAND CRUISER'!I218</f>
        <v>74029</v>
      </c>
    </row>
    <row r="232" spans="1:8" x14ac:dyDescent="0.25">
      <c r="A232" s="23">
        <v>214</v>
      </c>
      <c r="B232" s="24" t="s">
        <v>75</v>
      </c>
      <c r="C232" s="23" t="s">
        <v>26</v>
      </c>
      <c r="D232" s="27">
        <f>+'VOLKSWAGEN AMAROK MOD 2015'!I219</f>
        <v>512785</v>
      </c>
      <c r="E232" s="27">
        <f>+'NISSAN FRONTIER NP 300 - MOD'!I219</f>
        <v>509373</v>
      </c>
      <c r="F232" s="27">
        <f>+'MICROBUS RENAULT MOD 2014'!I219</f>
        <v>597680</v>
      </c>
      <c r="G232" s="27">
        <f>+'MITSUBISHI CANTER MOD 2003'!I219</f>
        <v>507098</v>
      </c>
      <c r="H232" s="27">
        <f>+'TOYOTA LAND CRUISER'!I219</f>
        <v>512785</v>
      </c>
    </row>
    <row r="233" spans="1:8" x14ac:dyDescent="0.25">
      <c r="A233" s="23">
        <v>215</v>
      </c>
      <c r="B233" s="24" t="s">
        <v>76</v>
      </c>
      <c r="C233" s="23" t="s">
        <v>26</v>
      </c>
      <c r="D233" s="27">
        <f>+'VOLKSWAGEN AMAROK MOD 2015'!I220</f>
        <v>2141300</v>
      </c>
      <c r="E233" s="27">
        <f>+'NISSAN FRONTIER NP 300 - MOD'!I220</f>
        <v>2128000</v>
      </c>
      <c r="F233" s="27">
        <f>+'MICROBUS RENAULT MOD 2014'!I220</f>
        <v>2495807</v>
      </c>
      <c r="G233" s="27">
        <f>+'MITSUBISHI CANTER MOD 2003'!I220</f>
        <v>2117550</v>
      </c>
      <c r="H233" s="27">
        <f>+'TOYOTA LAND CRUISER'!I220</f>
        <v>2141300</v>
      </c>
    </row>
    <row r="234" spans="1:8" x14ac:dyDescent="0.25">
      <c r="A234" s="23">
        <v>216</v>
      </c>
      <c r="B234" s="24" t="s">
        <v>224</v>
      </c>
      <c r="C234" s="23" t="s">
        <v>9</v>
      </c>
      <c r="D234" s="27">
        <f>+'VOLKSWAGEN AMAROK MOD 2015'!I221</f>
        <v>2366700</v>
      </c>
      <c r="E234" s="27">
        <f>+'NISSAN FRONTIER NP 300 - MOD'!I221</f>
        <v>2352000</v>
      </c>
      <c r="F234" s="27">
        <f>+'MICROBUS RENAULT MOD 2014'!I221</f>
        <v>2758524</v>
      </c>
      <c r="G234" s="27">
        <f>+'MITSUBISHI CANTER MOD 2003'!I221</f>
        <v>2340450</v>
      </c>
      <c r="H234" s="27">
        <f>+'TOYOTA LAND CRUISER'!I221</f>
        <v>2366700</v>
      </c>
    </row>
    <row r="235" spans="1:8" ht="38.25" x14ac:dyDescent="0.25">
      <c r="A235" s="23">
        <v>217</v>
      </c>
      <c r="B235" s="26" t="s">
        <v>225</v>
      </c>
      <c r="C235" s="25" t="s">
        <v>14</v>
      </c>
      <c r="D235" s="27">
        <f>+'VOLKSWAGEN AMAROK MOD 2015'!I222</f>
        <v>591675</v>
      </c>
      <c r="E235" s="27">
        <f>+'NISSAN FRONTIER NP 300 - MOD'!I222</f>
        <v>588000</v>
      </c>
      <c r="F235" s="27">
        <f>+'MICROBUS RENAULT MOD 2014'!I222</f>
        <v>689631</v>
      </c>
      <c r="G235" s="27">
        <f>+'MITSUBISHI CANTER MOD 2003'!I222</f>
        <v>585113</v>
      </c>
      <c r="H235" s="27">
        <f>+'TOYOTA LAND CRUISER'!I222</f>
        <v>591675</v>
      </c>
    </row>
    <row r="236" spans="1:8" x14ac:dyDescent="0.25">
      <c r="A236" s="23">
        <v>218</v>
      </c>
      <c r="B236" s="26" t="s">
        <v>226</v>
      </c>
      <c r="C236" s="25" t="s">
        <v>9</v>
      </c>
      <c r="D236" s="27">
        <f>+'VOLKSWAGEN AMAROK MOD 2015'!I223</f>
        <v>467705</v>
      </c>
      <c r="E236" s="27">
        <f>+'NISSAN FRONTIER NP 300 - MOD'!I223</f>
        <v>574560</v>
      </c>
      <c r="F236" s="27">
        <f>+'MICROBUS RENAULT MOD 2014'!I223</f>
        <v>558273</v>
      </c>
      <c r="G236" s="27">
        <f>+'MITSUBISHI CANTER MOD 2003'!I223</f>
        <v>573968</v>
      </c>
      <c r="H236" s="27">
        <f>+'TOYOTA LAND CRUISER'!I223</f>
        <v>626612</v>
      </c>
    </row>
    <row r="237" spans="1:8" x14ac:dyDescent="0.25">
      <c r="A237" s="23">
        <v>219</v>
      </c>
      <c r="B237" s="24" t="s">
        <v>227</v>
      </c>
      <c r="C237" s="25" t="s">
        <v>9</v>
      </c>
      <c r="D237" s="27">
        <f>+'VOLKSWAGEN AMAROK MOD 2015'!I224</f>
        <v>355005</v>
      </c>
      <c r="E237" s="27">
        <f>+'NISSAN FRONTIER NP 300 - MOD'!I224</f>
        <v>464800</v>
      </c>
      <c r="F237" s="27">
        <f>+'MICROBUS RENAULT MOD 2014'!I224</f>
        <v>426914</v>
      </c>
      <c r="G237" s="27">
        <f>+'MITSUBISHI CANTER MOD 2003'!I224</f>
        <v>411251</v>
      </c>
      <c r="H237" s="27">
        <f>+'TOYOTA LAND CRUISER'!I224</f>
        <v>482356</v>
      </c>
    </row>
    <row r="238" spans="1:8" x14ac:dyDescent="0.25">
      <c r="A238" s="23">
        <v>220</v>
      </c>
      <c r="B238" s="24" t="s">
        <v>228</v>
      </c>
      <c r="C238" s="25" t="s">
        <v>9</v>
      </c>
      <c r="D238" s="27">
        <f>+'VOLKSWAGEN AMAROK MOD 2015'!I225</f>
        <v>411355</v>
      </c>
      <c r="E238" s="27">
        <f>+'NISSAN FRONTIER NP 300 - MOD'!I225</f>
        <v>389760</v>
      </c>
      <c r="F238" s="27">
        <f>+'MICROBUS RENAULT MOD 2014'!I225</f>
        <v>496534</v>
      </c>
      <c r="G238" s="27" t="s">
        <v>19</v>
      </c>
      <c r="H238" s="27">
        <f>+'TOYOTA LAND CRUISER'!I225</f>
        <v>448546</v>
      </c>
    </row>
    <row r="239" spans="1:8" x14ac:dyDescent="0.25">
      <c r="A239" s="23">
        <v>221</v>
      </c>
      <c r="B239" s="24" t="s">
        <v>229</v>
      </c>
      <c r="C239" s="23" t="s">
        <v>9</v>
      </c>
      <c r="D239" s="27">
        <f>+'VOLKSWAGEN AMAROK MOD 2015'!I226</f>
        <v>174863</v>
      </c>
      <c r="E239" s="27">
        <f>+'NISSAN FRONTIER NP 300 - MOD'!I226</f>
        <v>173777</v>
      </c>
      <c r="F239" s="27">
        <f>+'MICROBUS RENAULT MOD 2014'!I226</f>
        <v>203813</v>
      </c>
      <c r="G239" s="27">
        <f>+'MITSUBISHI CANTER MOD 2003'!I226</f>
        <v>172924</v>
      </c>
      <c r="H239" s="27">
        <f>+'TOYOTA LAND CRUISER'!I226</f>
        <v>174863</v>
      </c>
    </row>
    <row r="240" spans="1:8" x14ac:dyDescent="0.25">
      <c r="A240" s="23">
        <v>222</v>
      </c>
      <c r="B240" s="24" t="s">
        <v>230</v>
      </c>
      <c r="C240" s="23" t="s">
        <v>9</v>
      </c>
      <c r="D240" s="27">
        <f>+'VOLKSWAGEN AMAROK MOD 2015'!I227</f>
        <v>398560</v>
      </c>
      <c r="E240" s="27">
        <f>+'NISSAN FRONTIER NP 300 - MOD'!I227</f>
        <v>396084</v>
      </c>
      <c r="F240" s="27">
        <f>+'MICROBUS RENAULT MOD 2014'!I227</f>
        <v>464544</v>
      </c>
      <c r="G240" s="27">
        <f>+'MITSUBISHI CANTER MOD 2003'!I227</f>
        <v>394139</v>
      </c>
      <c r="H240" s="27">
        <f>+'TOYOTA LAND CRUISER'!I227</f>
        <v>398560</v>
      </c>
    </row>
    <row r="241" spans="1:8" x14ac:dyDescent="0.25">
      <c r="A241" s="23">
        <v>223</v>
      </c>
      <c r="B241" s="24" t="s">
        <v>231</v>
      </c>
      <c r="C241" s="25" t="s">
        <v>9</v>
      </c>
      <c r="D241" s="27">
        <f>+'VOLKSWAGEN AMAROK MOD 2015'!I228</f>
        <v>748983</v>
      </c>
      <c r="E241" s="27">
        <f>+'NISSAN FRONTIER NP 300 - MOD'!I228</f>
        <v>759360</v>
      </c>
      <c r="F241" s="27">
        <f>+'MICROBUS RENAULT MOD 2014'!I228</f>
        <v>865651</v>
      </c>
      <c r="G241" s="27">
        <f>+'MITSUBISHI CANTER MOD 2003'!I228</f>
        <v>750059</v>
      </c>
      <c r="H241" s="27">
        <f>+'TOYOTA LAND CRUISER'!I228</f>
        <v>817075</v>
      </c>
    </row>
    <row r="242" spans="1:8" x14ac:dyDescent="0.25">
      <c r="A242" s="23">
        <v>224</v>
      </c>
      <c r="B242" s="24" t="s">
        <v>232</v>
      </c>
      <c r="C242" s="25" t="s">
        <v>9</v>
      </c>
      <c r="D242" s="27">
        <f>+'VOLKSWAGEN AMAROK MOD 2015'!I229</f>
        <v>745179</v>
      </c>
      <c r="E242" s="27">
        <f>+'NISSAN FRONTIER NP 300 - MOD'!I229</f>
        <v>741944</v>
      </c>
      <c r="F242" s="27">
        <f>+'MICROBUS RENAULT MOD 2014'!I229</f>
        <v>864338</v>
      </c>
      <c r="G242" s="27">
        <f>+'MITSUBISHI CANTER MOD 2003'!I229</f>
        <v>742257</v>
      </c>
      <c r="H242" s="27">
        <f>+'TOYOTA LAND CRUISER'!I229</f>
        <v>800170</v>
      </c>
    </row>
    <row r="243" spans="1:8" x14ac:dyDescent="0.25">
      <c r="A243" s="23">
        <v>225</v>
      </c>
      <c r="B243" s="26" t="s">
        <v>233</v>
      </c>
      <c r="C243" s="25" t="s">
        <v>9</v>
      </c>
      <c r="D243" s="27">
        <f>+'VOLKSWAGEN AMAROK MOD 2015'!I230</f>
        <v>1493275</v>
      </c>
      <c r="E243" s="27">
        <f>+'NISSAN FRONTIER NP 300 - MOD'!I230</f>
        <v>1472800</v>
      </c>
      <c r="F243" s="27">
        <f>+'MICROBUS RENAULT MOD 2014'!I230</f>
        <v>1596003</v>
      </c>
      <c r="G243" s="27">
        <f>+'MITSUBISHI CANTER MOD 2003'!I230</f>
        <v>1281675</v>
      </c>
      <c r="H243" s="27">
        <f>+'TOYOTA LAND CRUISER'!I230</f>
        <v>1594705</v>
      </c>
    </row>
    <row r="244" spans="1:8" x14ac:dyDescent="0.25">
      <c r="A244" s="23">
        <v>226</v>
      </c>
      <c r="B244" s="24" t="s">
        <v>234</v>
      </c>
      <c r="C244" s="25" t="s">
        <v>9</v>
      </c>
      <c r="D244" s="27">
        <f>+'VOLKSWAGEN AMAROK MOD 2015'!I231</f>
        <v>498134</v>
      </c>
      <c r="E244" s="27">
        <f>+'NISSAN FRONTIER NP 300 - MOD'!I231</f>
        <v>498400</v>
      </c>
      <c r="F244" s="27">
        <f>+'MICROBUS RENAULT MOD 2014'!I231</f>
        <v>577976</v>
      </c>
      <c r="G244" s="27">
        <f>+'MITSUBISHI CANTER MOD 2003'!I231</f>
        <v>462518</v>
      </c>
      <c r="H244" s="27">
        <f>+'TOYOTA LAND CRUISER'!I231</f>
        <v>693105</v>
      </c>
    </row>
    <row r="245" spans="1:8" x14ac:dyDescent="0.25">
      <c r="A245" s="23">
        <v>227</v>
      </c>
      <c r="B245" s="24" t="s">
        <v>235</v>
      </c>
      <c r="C245" s="25" t="s">
        <v>9</v>
      </c>
      <c r="D245" s="27">
        <f>+'VOLKSWAGEN AMAROK MOD 2015'!I232</f>
        <v>129605</v>
      </c>
      <c r="E245" s="27">
        <f>+'NISSAN FRONTIER NP 300 - MOD'!I232</f>
        <v>140000</v>
      </c>
      <c r="F245" s="27">
        <f>+'MICROBUS RENAULT MOD 2014'!I232</f>
        <v>149748</v>
      </c>
      <c r="G245" s="27">
        <f>+'MITSUBISHI CANTER MOD 2003'!I232</f>
        <v>131511</v>
      </c>
      <c r="H245" s="27">
        <f>+'TOYOTA LAND CRUISER'!I232</f>
        <v>236670</v>
      </c>
    </row>
    <row r="246" spans="1:8" x14ac:dyDescent="0.25">
      <c r="A246" s="23">
        <v>228</v>
      </c>
      <c r="B246" s="24" t="s">
        <v>236</v>
      </c>
      <c r="C246" s="25" t="s">
        <v>9</v>
      </c>
      <c r="D246" s="27">
        <f>+'VOLKSWAGEN AMAROK MOD 2015'!I233</f>
        <v>140875</v>
      </c>
      <c r="E246" s="27">
        <f>+'NISSAN FRONTIER NP 300 - MOD'!I233</f>
        <v>151200</v>
      </c>
      <c r="F246" s="27">
        <f>+'MICROBUS RENAULT MOD 2014'!I233</f>
        <v>131096</v>
      </c>
      <c r="G246" s="27">
        <f>+'MITSUBISHI CANTER MOD 2003'!I233</f>
        <v>109221</v>
      </c>
      <c r="H246" s="27">
        <f>+'TOYOTA LAND CRUISER'!I233</f>
        <v>236670</v>
      </c>
    </row>
    <row r="247" spans="1:8" x14ac:dyDescent="0.25">
      <c r="A247" s="23">
        <v>229</v>
      </c>
      <c r="B247" s="24" t="s">
        <v>237</v>
      </c>
      <c r="C247" s="25" t="s">
        <v>9</v>
      </c>
      <c r="D247" s="27">
        <f>+'VOLKSWAGEN AMAROK MOD 2015'!I234</f>
        <v>507150</v>
      </c>
      <c r="E247" s="27">
        <f>+'NISSAN FRONTIER NP 300 - MOD'!I234</f>
        <v>445760</v>
      </c>
      <c r="F247" s="27">
        <f>+'MICROBUS RENAULT MOD 2014'!I234</f>
        <v>524120</v>
      </c>
      <c r="G247" s="27">
        <f>+'MITSUBISHI CANTER MOD 2003'!I234</f>
        <v>446915</v>
      </c>
      <c r="H247" s="27">
        <f>+'TOYOTA LAND CRUISER'!I234</f>
        <v>574770</v>
      </c>
    </row>
    <row r="248" spans="1:8" x14ac:dyDescent="0.25">
      <c r="A248" s="23">
        <v>230</v>
      </c>
      <c r="B248" s="24" t="s">
        <v>238</v>
      </c>
      <c r="C248" s="25" t="s">
        <v>9</v>
      </c>
      <c r="D248" s="27">
        <f>+'VOLKSWAGEN AMAROK MOD 2015'!I235</f>
        <v>366275</v>
      </c>
      <c r="E248" s="27">
        <f>+'NISSAN FRONTIER NP 300 - MOD'!I235</f>
        <v>386400</v>
      </c>
      <c r="F248" s="27">
        <f>+'MICROBUS RENAULT MOD 2014'!I235</f>
        <v>391448</v>
      </c>
      <c r="G248" s="27">
        <f>+'MITSUBISHI CANTER MOD 2003'!I235</f>
        <v>345495</v>
      </c>
      <c r="H248" s="27">
        <f>+'TOYOTA LAND CRUISER'!I235</f>
        <v>462070</v>
      </c>
    </row>
    <row r="249" spans="1:8" x14ac:dyDescent="0.25">
      <c r="A249" s="23">
        <v>231</v>
      </c>
      <c r="B249" s="24" t="s">
        <v>239</v>
      </c>
      <c r="C249" s="25" t="s">
        <v>9</v>
      </c>
      <c r="D249" s="27">
        <f>+'VOLKSWAGEN AMAROK MOD 2015'!I236</f>
        <v>7719950</v>
      </c>
      <c r="E249" s="27">
        <f>+'NISSAN FRONTIER NP 300 - MOD'!I236</f>
        <v>778400</v>
      </c>
      <c r="F249" s="27">
        <f>+'MICROBUS RENAULT MOD 2014'!I236</f>
        <v>8917914</v>
      </c>
      <c r="G249" s="27">
        <f>+'MITSUBISHI CANTER MOD 2003'!I236</f>
        <v>7353471</v>
      </c>
      <c r="H249" s="27">
        <f>+'TOYOTA LAND CRUISER'!I236</f>
        <v>7876603</v>
      </c>
    </row>
    <row r="250" spans="1:8" x14ac:dyDescent="0.25">
      <c r="A250" s="23">
        <v>232</v>
      </c>
      <c r="B250" s="24" t="s">
        <v>73</v>
      </c>
      <c r="C250" s="23" t="s">
        <v>9</v>
      </c>
      <c r="D250" s="27">
        <f>+'VOLKSWAGEN AMAROK MOD 2015'!I237</f>
        <v>3155600</v>
      </c>
      <c r="E250" s="27">
        <f>+'NISSAN FRONTIER NP 300 - MOD'!I237</f>
        <v>3192000</v>
      </c>
      <c r="F250" s="27">
        <f>+'MICROBUS RENAULT MOD 2014'!I237</f>
        <v>3664896</v>
      </c>
      <c r="G250" s="27">
        <f>+'MITSUBISHI CANTER MOD 2003'!I237</f>
        <v>3454950</v>
      </c>
      <c r="H250" s="27">
        <f>+'TOYOTA LAND CRUISER'!I237</f>
        <v>3662750</v>
      </c>
    </row>
    <row r="251" spans="1:8" x14ac:dyDescent="0.25">
      <c r="A251" s="23">
        <v>233</v>
      </c>
      <c r="B251" s="24" t="s">
        <v>74</v>
      </c>
      <c r="C251" s="23" t="s">
        <v>9</v>
      </c>
      <c r="D251" s="27">
        <f>+'VOLKSWAGEN AMAROK MOD 2015'!I238</f>
        <v>4034660</v>
      </c>
      <c r="E251" s="27">
        <f>+'NISSAN FRONTIER NP 300 - MOD'!I238</f>
        <v>4147100</v>
      </c>
      <c r="F251" s="27">
        <f>+'MICROBUS RENAULT MOD 2014'!I238</f>
        <v>4539742</v>
      </c>
      <c r="G251" s="27">
        <f>+'MITSUBISHI CANTER MOD 2003'!I238</f>
        <v>3616553</v>
      </c>
      <c r="H251" s="27">
        <f>+'TOYOTA LAND CRUISER'!I238</f>
        <v>4355855</v>
      </c>
    </row>
    <row r="252" spans="1:8" x14ac:dyDescent="0.25">
      <c r="A252" s="23">
        <v>234</v>
      </c>
      <c r="B252" s="24" t="s">
        <v>240</v>
      </c>
      <c r="C252" s="25" t="s">
        <v>9</v>
      </c>
      <c r="D252" s="27">
        <f>+'VOLKSWAGEN AMAROK MOD 2015'!I239</f>
        <v>240908</v>
      </c>
      <c r="E252" s="27">
        <f>+'NISSAN FRONTIER NP 300 - MOD'!I239</f>
        <v>254250</v>
      </c>
      <c r="F252" s="27">
        <f>+'MICROBUS RENAULT MOD 2014'!I239</f>
        <v>353354</v>
      </c>
      <c r="G252" s="27">
        <f>+'MITSUBISHI CANTER MOD 2003'!I239</f>
        <v>276396</v>
      </c>
      <c r="H252" s="27">
        <f>+'TOYOTA LAND CRUISER'!I239</f>
        <v>365148</v>
      </c>
    </row>
    <row r="253" spans="1:8" x14ac:dyDescent="0.25">
      <c r="A253" s="23">
        <v>235</v>
      </c>
      <c r="B253" s="24" t="s">
        <v>241</v>
      </c>
      <c r="C253" s="25" t="s">
        <v>9</v>
      </c>
      <c r="D253" s="27">
        <f>+'VOLKSWAGEN AMAROK MOD 2015'!I240</f>
        <v>834773</v>
      </c>
      <c r="E253" s="27">
        <f>+'NISSAN FRONTIER NP 300 - MOD'!I240</f>
        <v>852020</v>
      </c>
      <c r="F253" s="27">
        <f>+'MICROBUS RENAULT MOD 2014'!I240</f>
        <v>932644</v>
      </c>
      <c r="G253" s="27">
        <f>+'MITSUBISHI CANTER MOD 2003'!I240</f>
        <v>796868</v>
      </c>
      <c r="H253" s="27">
        <f>+'TOYOTA LAND CRUISER'!I240</f>
        <v>918505</v>
      </c>
    </row>
    <row r="254" spans="1:8" x14ac:dyDescent="0.25">
      <c r="A254" s="23">
        <v>236</v>
      </c>
      <c r="B254" s="24" t="s">
        <v>242</v>
      </c>
      <c r="C254" s="25" t="s">
        <v>9</v>
      </c>
      <c r="D254" s="27">
        <f>+'VOLKSWAGEN AMAROK MOD 2015'!I241</f>
        <v>2072925</v>
      </c>
      <c r="E254" s="27">
        <f>+'NISSAN FRONTIER NP 300 - MOD'!I241</f>
        <v>2011400</v>
      </c>
      <c r="F254" s="27">
        <f>+'MICROBUS RENAULT MOD 2014'!I241</f>
        <v>2230464</v>
      </c>
      <c r="G254" s="27">
        <f>+'MITSUBISHI CANTER MOD 2003'!I241</f>
        <v>1476713</v>
      </c>
      <c r="H254" s="27">
        <f>+'TOYOTA LAND CRUISER'!I241</f>
        <v>2242730</v>
      </c>
    </row>
    <row r="255" spans="1:8" x14ac:dyDescent="0.25">
      <c r="A255" s="23">
        <v>237</v>
      </c>
      <c r="B255" s="24" t="s">
        <v>243</v>
      </c>
      <c r="C255" s="25" t="s">
        <v>9</v>
      </c>
      <c r="D255" s="27">
        <f>+'VOLKSWAGEN AMAROK MOD 2015'!I242</f>
        <v>7703438</v>
      </c>
      <c r="E255" s="27">
        <f>+'NISSAN FRONTIER NP 300 - MOD'!I242</f>
        <v>7791350</v>
      </c>
      <c r="F255" s="27">
        <f>+'MICROBUS RENAULT MOD 2014'!I242</f>
        <v>8617104</v>
      </c>
      <c r="G255" s="27">
        <f>+'MITSUBISHI CANTER MOD 2003'!I242</f>
        <v>7341212</v>
      </c>
      <c r="H255" s="27">
        <f>+'TOYOTA LAND CRUISER'!I242</f>
        <v>7876603</v>
      </c>
    </row>
    <row r="256" spans="1:8" ht="15" customHeight="1" x14ac:dyDescent="0.25">
      <c r="A256" s="23">
        <v>238</v>
      </c>
      <c r="B256" s="24" t="s">
        <v>244</v>
      </c>
      <c r="C256" s="25" t="s">
        <v>9</v>
      </c>
      <c r="D256" s="27">
        <f>+'VOLKSWAGEN AMAROK MOD 2015'!I243</f>
        <v>1650163</v>
      </c>
      <c r="E256" s="27">
        <f>+'NISSAN FRONTIER NP 300 - MOD'!I243</f>
        <v>1706300</v>
      </c>
      <c r="F256" s="27">
        <f>+'MICROBUS RENAULT MOD 2014'!I243</f>
        <v>1950671</v>
      </c>
      <c r="G256" s="27">
        <f>+'MITSUBISHI CANTER MOD 2003'!I243</f>
        <v>1511262</v>
      </c>
      <c r="H256" s="27">
        <f>+'TOYOTA LAND CRUISER'!I243</f>
        <v>2237095</v>
      </c>
    </row>
    <row r="257" spans="1:8" x14ac:dyDescent="0.25">
      <c r="A257" s="23">
        <v>239</v>
      </c>
      <c r="B257" s="24" t="s">
        <v>245</v>
      </c>
      <c r="C257" s="25" t="s">
        <v>9</v>
      </c>
      <c r="D257" s="27">
        <f>+'VOLKSWAGEN AMAROK MOD 2015'!I244</f>
        <v>1456140</v>
      </c>
      <c r="E257" s="27">
        <f>+'NISSAN FRONTIER NP 300 - MOD'!I244</f>
        <v>1497250</v>
      </c>
      <c r="F257" s="27">
        <f>+'MICROBUS RENAULT MOD 2014'!I244</f>
        <v>1574986</v>
      </c>
      <c r="G257" s="27">
        <f>+'MITSUBISHI CANTER MOD 2003'!I244</f>
        <v>1283904</v>
      </c>
      <c r="H257" s="27">
        <f>+'TOYOTA LAND CRUISER'!I244</f>
        <v>1636404</v>
      </c>
    </row>
    <row r="258" spans="1:8" x14ac:dyDescent="0.25">
      <c r="A258" s="23">
        <v>240</v>
      </c>
      <c r="B258" s="24" t="s">
        <v>246</v>
      </c>
      <c r="C258" s="25" t="s">
        <v>9</v>
      </c>
      <c r="D258" s="27">
        <f>+'VOLKSWAGEN AMAROK MOD 2015'!I245</f>
        <v>895651</v>
      </c>
      <c r="E258" s="27">
        <f>+'NISSAN FRONTIER NP 300 - MOD'!I245</f>
        <v>920950</v>
      </c>
      <c r="F258" s="27">
        <f>+'MICROBUS RENAULT MOD 2014'!I245</f>
        <v>916881</v>
      </c>
      <c r="G258" s="27">
        <f>+'MITSUBISHI CANTER MOD 2003'!I245</f>
        <v>755631</v>
      </c>
      <c r="H258" s="27">
        <f>+'TOYOTA LAND CRUISER'!I245</f>
        <v>1008665</v>
      </c>
    </row>
    <row r="259" spans="1:8" x14ac:dyDescent="0.25">
      <c r="A259" s="23">
        <v>241</v>
      </c>
      <c r="B259" s="24" t="s">
        <v>247</v>
      </c>
      <c r="C259" s="25" t="s">
        <v>9</v>
      </c>
      <c r="D259" s="27">
        <f>+'VOLKSWAGEN AMAROK MOD 2015'!I246</f>
        <v>3284220</v>
      </c>
      <c r="E259" s="27">
        <f>+'NISSAN FRONTIER NP 300 - MOD'!I246</f>
        <v>3503000</v>
      </c>
      <c r="F259" s="27">
        <f>+'MICROBUS RENAULT MOD 2014'!I246</f>
        <v>3781805</v>
      </c>
      <c r="G259" s="27">
        <f>+'MITSUBISHI CANTER MOD 2003'!I246</f>
        <v>3228707</v>
      </c>
      <c r="H259" s="27">
        <f>+'TOYOTA LAND CRUISER'!I246</f>
        <v>3493700</v>
      </c>
    </row>
    <row r="260" spans="1:8" x14ac:dyDescent="0.25">
      <c r="A260" s="23">
        <v>242</v>
      </c>
      <c r="B260" s="24" t="s">
        <v>248</v>
      </c>
      <c r="C260" s="25" t="s">
        <v>9</v>
      </c>
      <c r="D260" s="27">
        <f>+'VOLKSWAGEN AMAROK MOD 2015'!I247</f>
        <v>6822957</v>
      </c>
      <c r="E260" s="27">
        <f>+'NISSAN FRONTIER NP 300 - MOD'!I247</f>
        <v>6921250</v>
      </c>
      <c r="F260" s="27">
        <f>+'MICROBUS RENAULT MOD 2014'!I247</f>
        <v>7867048</v>
      </c>
      <c r="G260" s="27">
        <f>+'MITSUBISHI CANTER MOD 2003'!I247</f>
        <v>6564405</v>
      </c>
      <c r="H260" s="27">
        <f>+'TOYOTA LAND CRUISER'!I247</f>
        <v>7038115</v>
      </c>
    </row>
    <row r="261" spans="1:8" x14ac:dyDescent="0.25">
      <c r="A261" s="23">
        <v>243</v>
      </c>
      <c r="B261" s="24" t="s">
        <v>249</v>
      </c>
      <c r="C261" s="25" t="s">
        <v>9</v>
      </c>
      <c r="D261" s="27">
        <f>+'VOLKSWAGEN AMAROK MOD 2015'!I248</f>
        <v>882659</v>
      </c>
      <c r="E261" s="27">
        <f>+'NISSAN FRONTIER NP 300 - MOD'!I248</f>
        <v>959370</v>
      </c>
      <c r="F261" s="27">
        <f>+'MICROBUS RENAULT MOD 2014'!I248</f>
        <v>1149385</v>
      </c>
      <c r="G261" s="27">
        <f>+'MITSUBISHI CANTER MOD 2003'!I248</f>
        <v>890374</v>
      </c>
      <c r="H261" s="27">
        <f>+'TOYOTA LAND CRUISER'!I248</f>
        <v>1068396</v>
      </c>
    </row>
    <row r="262" spans="1:8" x14ac:dyDescent="0.25">
      <c r="A262" s="23">
        <v>244</v>
      </c>
      <c r="B262" s="24" t="s">
        <v>250</v>
      </c>
      <c r="C262" s="25" t="s">
        <v>9</v>
      </c>
      <c r="D262" s="27">
        <f>+'VOLKSWAGEN AMAROK MOD 2015'!I249</f>
        <v>1175631</v>
      </c>
      <c r="E262" s="27">
        <f>+'NISSAN FRONTIER NP 300 - MOD'!I249</f>
        <v>1406850</v>
      </c>
      <c r="F262" s="27">
        <f>+'MICROBUS RENAULT MOD 2014'!I249</f>
        <v>1509307</v>
      </c>
      <c r="G262" s="27">
        <f>+'MITSUBISHI CANTER MOD 2003'!I249</f>
        <v>1170225</v>
      </c>
      <c r="H262" s="27">
        <f>+'TOYOTA LAND CRUISER'!I249</f>
        <v>1515815</v>
      </c>
    </row>
    <row r="263" spans="1:8" x14ac:dyDescent="0.25">
      <c r="A263" s="23">
        <v>245</v>
      </c>
      <c r="B263" s="24" t="s">
        <v>251</v>
      </c>
      <c r="C263" s="25" t="s">
        <v>9</v>
      </c>
      <c r="D263" s="27">
        <f>+'VOLKSWAGEN AMAROK MOD 2015'!I250</f>
        <v>1701181</v>
      </c>
      <c r="E263" s="27">
        <f>+'NISSAN FRONTIER NP 300 - MOD'!I250</f>
        <v>1949250</v>
      </c>
      <c r="F263" s="27">
        <f>+'MICROBUS RENAULT MOD 2014'!I250</f>
        <v>2177920</v>
      </c>
      <c r="G263" s="27">
        <f>+'MITSUBISHI CANTER MOD 2003'!I250</f>
        <v>1726361</v>
      </c>
      <c r="H263" s="27">
        <f>+'TOYOTA LAND CRUISER'!I250</f>
        <v>2237095</v>
      </c>
    </row>
    <row r="264" spans="1:8" x14ac:dyDescent="0.25">
      <c r="A264" s="23">
        <v>246</v>
      </c>
      <c r="B264" s="24" t="s">
        <v>252</v>
      </c>
      <c r="C264" s="25" t="s">
        <v>9</v>
      </c>
      <c r="D264" s="27">
        <f>+'VOLKSWAGEN AMAROK MOD 2015'!I251</f>
        <v>1908961</v>
      </c>
      <c r="E264" s="27">
        <f>+'NISSAN FRONTIER NP 300 - MOD'!I251</f>
        <v>2062250</v>
      </c>
      <c r="F264" s="27">
        <f>+'MICROBUS RENAULT MOD 2014'!I251</f>
        <v>2430128</v>
      </c>
      <c r="G264" s="27">
        <f>+'MITSUBISHI CANTER MOD 2003'!I251</f>
        <v>2017245</v>
      </c>
      <c r="H264" s="27">
        <f>+'TOYOTA LAND CRUISER'!I251</f>
        <v>2192015</v>
      </c>
    </row>
    <row r="265" spans="1:8" x14ac:dyDescent="0.25">
      <c r="A265" s="23">
        <v>247</v>
      </c>
      <c r="B265" s="24" t="s">
        <v>253</v>
      </c>
      <c r="C265" s="25" t="s">
        <v>9</v>
      </c>
      <c r="D265" s="27">
        <f>+'VOLKSWAGEN AMAROK MOD 2015'!I252</f>
        <v>910625</v>
      </c>
      <c r="E265" s="27">
        <f>+'NISSAN FRONTIER NP 300 - MOD'!I252</f>
        <v>1033950</v>
      </c>
      <c r="F265" s="27">
        <f>+'MICROBUS RENAULT MOD 2014'!I252</f>
        <v>1098155</v>
      </c>
      <c r="G265" s="27">
        <f>+'MITSUBISHI CANTER MOD 2003'!I252</f>
        <v>889371</v>
      </c>
      <c r="H265" s="27">
        <f>+'TOYOTA LAND CRUISER'!I252</f>
        <v>1250970</v>
      </c>
    </row>
    <row r="266" spans="1:8" x14ac:dyDescent="0.25">
      <c r="A266" s="23">
        <v>248</v>
      </c>
      <c r="B266" s="24" t="s">
        <v>254</v>
      </c>
      <c r="C266" s="25" t="s">
        <v>9</v>
      </c>
      <c r="D266" s="27">
        <f>+'VOLKSWAGEN AMAROK MOD 2015'!I253</f>
        <v>28013</v>
      </c>
      <c r="E266" s="27">
        <f>+'NISSAN FRONTIER NP 300 - MOD'!I253</f>
        <v>28250</v>
      </c>
      <c r="F266" s="27">
        <f>+'MICROBUS RENAULT MOD 2014'!I253</f>
        <v>32840</v>
      </c>
      <c r="G266" s="27">
        <f>+'MITSUBISHI CANTER MOD 2003'!I253</f>
        <v>27863</v>
      </c>
      <c r="H266" s="27">
        <f>+'TOYOTA LAND CRUISER'!I253</f>
        <v>28175</v>
      </c>
    </row>
    <row r="267" spans="1:8" x14ac:dyDescent="0.25">
      <c r="A267" s="23">
        <v>249</v>
      </c>
      <c r="B267" s="24" t="s">
        <v>255</v>
      </c>
      <c r="C267" s="25" t="s">
        <v>9</v>
      </c>
      <c r="D267" s="27">
        <f>+'VOLKSWAGEN AMAROK MOD 2015'!I254</f>
        <v>1103693</v>
      </c>
      <c r="E267" s="27">
        <f>+'NISSAN FRONTIER NP 300 - MOD'!I254</f>
        <v>1127740</v>
      </c>
      <c r="F267" s="27">
        <f>+'MICROBUS RENAULT MOD 2014'!I254</f>
        <v>1149385</v>
      </c>
      <c r="G267" s="27">
        <f>+'MITSUBISHI CANTER MOD 2003'!I254</f>
        <v>1000821</v>
      </c>
      <c r="H267" s="27">
        <f>+'TOYOTA LAND CRUISER'!I254</f>
        <v>1138270</v>
      </c>
    </row>
    <row r="268" spans="1:8" x14ac:dyDescent="0.25">
      <c r="A268" s="23">
        <v>250</v>
      </c>
      <c r="B268" s="24" t="s">
        <v>256</v>
      </c>
      <c r="C268" s="25" t="s">
        <v>9</v>
      </c>
      <c r="D268" s="27">
        <f>+'VOLKSWAGEN AMAROK MOD 2015'!I255</f>
        <v>2000093</v>
      </c>
      <c r="E268" s="27">
        <f>+'NISSAN FRONTIER NP 300 - MOD'!I255</f>
        <v>1918740</v>
      </c>
      <c r="F268" s="27">
        <f>+'MICROBUS RENAULT MOD 2014'!I255</f>
        <v>2216014</v>
      </c>
      <c r="G268" s="27">
        <f>+'MITSUBISHI CANTER MOD 2003'!I255</f>
        <v>1989383</v>
      </c>
      <c r="H268" s="27">
        <f>+'TOYOTA LAND CRUISER'!I255</f>
        <v>2252873</v>
      </c>
    </row>
    <row r="269" spans="1:8" x14ac:dyDescent="0.25">
      <c r="A269" s="23">
        <v>251</v>
      </c>
      <c r="B269" s="24" t="s">
        <v>257</v>
      </c>
      <c r="C269" s="25" t="s">
        <v>9</v>
      </c>
      <c r="D269" s="27">
        <f>+'VOLKSWAGEN AMAROK MOD 2015'!I256</f>
        <v>561801</v>
      </c>
      <c r="E269" s="27">
        <f>+'NISSAN FRONTIER NP 300 - MOD'!I256</f>
        <v>566564</v>
      </c>
      <c r="F269" s="27">
        <f>+'MICROBUS RENAULT MOD 2014'!I256</f>
        <v>654821</v>
      </c>
      <c r="G269" s="27">
        <f>+'MITSUBISHI CANTER MOD 2003'!I256</f>
        <v>532731</v>
      </c>
      <c r="H269" s="27">
        <f>+'TOYOTA LAND CRUISER'!I256</f>
        <v>704375</v>
      </c>
    </row>
    <row r="270" spans="1:8" x14ac:dyDescent="0.25">
      <c r="A270" s="23">
        <v>252</v>
      </c>
      <c r="B270" s="24" t="s">
        <v>258</v>
      </c>
      <c r="C270" s="25" t="s">
        <v>9</v>
      </c>
      <c r="D270" s="27">
        <f>+'VOLKSWAGEN AMAROK MOD 2015'!I257</f>
        <v>1194276</v>
      </c>
      <c r="E270" s="27">
        <f>+'NISSAN FRONTIER NP 300 - MOD'!I257</f>
        <v>1204401</v>
      </c>
      <c r="F270" s="27">
        <f>+'MICROBUS RENAULT MOD 2014'!I257</f>
        <v>1312269</v>
      </c>
      <c r="G270" s="27">
        <f>+'MITSUBISHI CANTER MOD 2003'!I257</f>
        <v>1097783</v>
      </c>
      <c r="H270" s="27">
        <f>+'TOYOTA LAND CRUISER'!I257</f>
        <v>1380575</v>
      </c>
    </row>
    <row r="271" spans="1:8" x14ac:dyDescent="0.25">
      <c r="A271" s="23">
        <v>253</v>
      </c>
      <c r="B271" s="24" t="s">
        <v>259</v>
      </c>
      <c r="C271" s="25" t="s">
        <v>9</v>
      </c>
      <c r="D271" s="27">
        <f>+'VOLKSWAGEN AMAROK MOD 2015'!I258</f>
        <v>1776797</v>
      </c>
      <c r="E271" s="27">
        <f>+'NISSAN FRONTIER NP 300 - MOD'!I258</f>
        <v>1791861</v>
      </c>
      <c r="F271" s="27">
        <f>+'MICROBUS RENAULT MOD 2014'!I258</f>
        <v>1970374</v>
      </c>
      <c r="G271" s="27">
        <f>+'MITSUBISHI CANTER MOD 2003'!I258</f>
        <v>1660605</v>
      </c>
      <c r="H271" s="27">
        <f>+'TOYOTA LAND CRUISER'!I258</f>
        <v>1831375</v>
      </c>
    </row>
    <row r="272" spans="1:8" x14ac:dyDescent="0.25">
      <c r="A272" s="23">
        <v>254</v>
      </c>
      <c r="B272" s="24" t="s">
        <v>260</v>
      </c>
      <c r="C272" s="25" t="s">
        <v>9</v>
      </c>
      <c r="D272" s="27">
        <f>+'VOLKSWAGEN AMAROK MOD 2015'!I259</f>
        <v>1652362</v>
      </c>
      <c r="E272" s="27">
        <f>+'NISSAN FRONTIER NP 300 - MOD'!I259</f>
        <v>1666372</v>
      </c>
      <c r="F272" s="27">
        <f>+'MICROBUS RENAULT MOD 2014'!I259</f>
        <v>1924399</v>
      </c>
      <c r="G272" s="27">
        <f>+'MITSUBISHI CANTER MOD 2003'!I259</f>
        <v>1549155</v>
      </c>
      <c r="H272" s="27">
        <f>+'TOYOTA LAND CRUISER'!I259</f>
        <v>1636404</v>
      </c>
    </row>
    <row r="273" spans="1:8" x14ac:dyDescent="0.25">
      <c r="A273" s="23">
        <v>255</v>
      </c>
      <c r="B273" s="24" t="s">
        <v>261</v>
      </c>
      <c r="C273" s="25" t="s">
        <v>9</v>
      </c>
      <c r="D273" s="27">
        <f>+'VOLKSWAGEN AMAROK MOD 2015'!I260</f>
        <v>835403</v>
      </c>
      <c r="E273" s="27">
        <f>+'NISSAN FRONTIER NP 300 - MOD'!I260</f>
        <v>835403</v>
      </c>
      <c r="F273" s="27">
        <f>+'MICROBUS RENAULT MOD 2014'!I260</f>
        <v>918194</v>
      </c>
      <c r="G273" s="27">
        <f>+'MITSUBISHI CANTER MOD 2003'!I260</f>
        <v>763433</v>
      </c>
      <c r="H273" s="27">
        <f>+'TOYOTA LAND CRUISER'!I260</f>
        <v>960204</v>
      </c>
    </row>
    <row r="274" spans="1:8" x14ac:dyDescent="0.25">
      <c r="A274" s="23">
        <v>256</v>
      </c>
      <c r="B274" s="24" t="s">
        <v>262</v>
      </c>
      <c r="C274" s="25" t="s">
        <v>9</v>
      </c>
      <c r="D274" s="27">
        <f>+'VOLKSWAGEN AMAROK MOD 2015'!I261</f>
        <v>1414359</v>
      </c>
      <c r="E274" s="27">
        <f>+'NISSAN FRONTIER NP 300 - MOD'!I261</f>
        <v>1408702</v>
      </c>
      <c r="F274" s="27">
        <f>+'MICROBUS RENAULT MOD 2014'!I261</f>
        <v>1477781</v>
      </c>
      <c r="G274" s="27">
        <f>+'MITSUBISHI CANTER MOD 2003'!I261</f>
        <v>1142363</v>
      </c>
      <c r="H274" s="27">
        <f>+'TOYOTA LAND CRUISER'!I261</f>
        <v>1515815</v>
      </c>
    </row>
    <row r="275" spans="1:8" x14ac:dyDescent="0.25">
      <c r="A275" s="23">
        <v>257</v>
      </c>
      <c r="B275" s="24" t="s">
        <v>263</v>
      </c>
      <c r="C275" s="25" t="s">
        <v>9</v>
      </c>
      <c r="D275" s="27">
        <f>+'VOLKSWAGEN AMAROK MOD 2015'!I262</f>
        <v>509018</v>
      </c>
      <c r="E275" s="27">
        <f>+'NISSAN FRONTIER NP 300 - MOD'!I262</f>
        <v>506982</v>
      </c>
      <c r="F275" s="27">
        <f>+'MICROBUS RENAULT MOD 2014'!I262</f>
        <v>522806</v>
      </c>
      <c r="G275" s="27">
        <f>+'MITSUBISHI CANTER MOD 2003'!I262</f>
        <v>456945</v>
      </c>
      <c r="H275" s="27">
        <f>+'TOYOTA LAND CRUISER'!I262</f>
        <v>592802</v>
      </c>
    </row>
    <row r="276" spans="1:8" x14ac:dyDescent="0.25">
      <c r="A276" s="23">
        <v>258</v>
      </c>
      <c r="B276" s="24" t="s">
        <v>264</v>
      </c>
      <c r="C276" s="25" t="s">
        <v>9</v>
      </c>
      <c r="D276" s="27">
        <f>+'VOLKSWAGEN AMAROK MOD 2015'!I263</f>
        <v>382769</v>
      </c>
      <c r="E276" s="27">
        <f>+'NISSAN FRONTIER NP 300 - MOD'!I263</f>
        <v>401062</v>
      </c>
      <c r="F276" s="27">
        <f>+'MICROBUS RENAULT MOD 2014'!I263</f>
        <v>460340</v>
      </c>
      <c r="G276" s="27">
        <f>+'MITSUBISHI CANTER MOD 2003'!I263</f>
        <v>390193</v>
      </c>
      <c r="H276" s="27">
        <f>+'TOYOTA LAND CRUISER'!I263</f>
        <v>410291</v>
      </c>
    </row>
    <row r="277" spans="1:8" x14ac:dyDescent="0.25">
      <c r="A277" s="23">
        <v>259</v>
      </c>
      <c r="B277" s="24" t="s">
        <v>265</v>
      </c>
      <c r="C277" s="25" t="s">
        <v>9</v>
      </c>
      <c r="D277" s="27">
        <f>+'VOLKSWAGEN AMAROK MOD 2015'!I264</f>
        <v>1070094</v>
      </c>
      <c r="E277" s="27">
        <f>+'NISSAN FRONTIER NP 300 - MOD'!I264</f>
        <v>1121236</v>
      </c>
      <c r="F277" s="27">
        <f>+'MICROBUS RENAULT MOD 2014'!I264</f>
        <v>1286957</v>
      </c>
      <c r="G277" s="27">
        <f>+'MITSUBISHI CANTER MOD 2003'!I264</f>
        <v>1090849</v>
      </c>
      <c r="H277" s="27">
        <f>+'TOYOTA LAND CRUISER'!I264</f>
        <v>1147036</v>
      </c>
    </row>
    <row r="278" spans="1:8" x14ac:dyDescent="0.25">
      <c r="A278" s="23">
        <v>260</v>
      </c>
      <c r="B278" s="24" t="s">
        <v>266</v>
      </c>
      <c r="C278" s="25" t="s">
        <v>9</v>
      </c>
      <c r="D278" s="27">
        <f>+'VOLKSWAGEN AMAROK MOD 2015'!I265</f>
        <v>6049597</v>
      </c>
      <c r="E278" s="27">
        <f>+'NISSAN FRONTIER NP 300 - MOD'!I265</f>
        <v>6338720</v>
      </c>
      <c r="F278" s="27">
        <f>+'MICROBUS RENAULT MOD 2014'!I265</f>
        <v>7275597</v>
      </c>
      <c r="G278" s="27">
        <f>+'MITSUBISHI CANTER MOD 2003'!I265</f>
        <v>6166935</v>
      </c>
      <c r="H278" s="27">
        <f>+'TOYOTA LAND CRUISER'!I265</f>
        <v>6484577</v>
      </c>
    </row>
    <row r="279" spans="1:8" x14ac:dyDescent="0.25">
      <c r="A279" s="23">
        <v>261</v>
      </c>
      <c r="B279" s="24" t="s">
        <v>267</v>
      </c>
      <c r="C279" s="25" t="s">
        <v>9</v>
      </c>
      <c r="D279" s="27">
        <f>+'VOLKSWAGEN AMAROK MOD 2015'!I266</f>
        <v>1574086</v>
      </c>
      <c r="E279" s="27">
        <f>+'NISSAN FRONTIER NP 300 - MOD'!I266</f>
        <v>1624292</v>
      </c>
      <c r="F279" s="27">
        <f>+'MICROBUS RENAULT MOD 2014'!I266</f>
        <v>1893087</v>
      </c>
      <c r="G279" s="27">
        <f>+'MITSUBISHI CANTER MOD 2003'!I266</f>
        <v>1604617</v>
      </c>
      <c r="H279" s="27">
        <f>+'TOYOTA LAND CRUISER'!I266</f>
        <v>1687266</v>
      </c>
    </row>
    <row r="280" spans="1:8" x14ac:dyDescent="0.25">
      <c r="A280" s="23">
        <v>262</v>
      </c>
      <c r="B280" s="24" t="s">
        <v>268</v>
      </c>
      <c r="C280" s="25" t="s">
        <v>9</v>
      </c>
      <c r="D280" s="27">
        <f>+'VOLKSWAGEN AMAROK MOD 2015'!I267</f>
        <v>5711565</v>
      </c>
      <c r="E280" s="27">
        <f>+'NISSAN FRONTIER NP 300 - MOD'!I267</f>
        <v>5893736</v>
      </c>
      <c r="F280" s="27">
        <f>+'MICROBUS RENAULT MOD 2014'!I267</f>
        <v>6869060</v>
      </c>
      <c r="G280" s="27">
        <f>+'MITSUBISHI CANTER MOD 2003'!I267</f>
        <v>5822346</v>
      </c>
      <c r="H280" s="27">
        <f>+'TOYOTA LAND CRUISER'!I267</f>
        <v>6122239</v>
      </c>
    </row>
    <row r="281" spans="1:8" ht="25.5" x14ac:dyDescent="0.25">
      <c r="A281" s="23">
        <v>263</v>
      </c>
      <c r="B281" s="24" t="s">
        <v>269</v>
      </c>
      <c r="C281" s="25" t="s">
        <v>9</v>
      </c>
      <c r="D281" s="27">
        <f>+'VOLKSWAGEN AMAROK MOD 2015'!I268</f>
        <v>1258645</v>
      </c>
      <c r="E281" s="27">
        <f>+'NISSAN FRONTIER NP 300 - MOD'!I268</f>
        <v>1298790</v>
      </c>
      <c r="F281" s="27">
        <f>+'MICROBUS RENAULT MOD 2014'!I268</f>
        <v>1513720</v>
      </c>
      <c r="G281" s="27">
        <f>+'MITSUBISHI CANTER MOD 2003'!I268</f>
        <v>1283058</v>
      </c>
      <c r="H281" s="27">
        <f>+'TOYOTA LAND CRUISER'!I268</f>
        <v>1349144</v>
      </c>
    </row>
    <row r="282" spans="1:8" ht="25.5" x14ac:dyDescent="0.25">
      <c r="A282" s="23">
        <v>264</v>
      </c>
      <c r="B282" s="24" t="s">
        <v>270</v>
      </c>
      <c r="C282" s="25" t="s">
        <v>9</v>
      </c>
      <c r="D282" s="27">
        <f>+'VOLKSWAGEN AMAROK MOD 2015'!I269</f>
        <v>1450877</v>
      </c>
      <c r="E282" s="27">
        <f>+'NISSAN FRONTIER NP 300 - MOD'!I269</f>
        <v>1497153</v>
      </c>
      <c r="F282" s="27">
        <f>+'MICROBUS RENAULT MOD 2014'!I269</f>
        <v>1744909</v>
      </c>
      <c r="G282" s="27" t="s">
        <v>19</v>
      </c>
      <c r="H282" s="27">
        <f>+'TOYOTA LAND CRUISER'!I269</f>
        <v>1555199</v>
      </c>
    </row>
    <row r="283" spans="1:8" x14ac:dyDescent="0.25">
      <c r="A283" s="23">
        <v>265</v>
      </c>
      <c r="B283" s="24" t="s">
        <v>271</v>
      </c>
      <c r="C283" s="25" t="s">
        <v>9</v>
      </c>
      <c r="D283" s="27">
        <f>+'VOLKSWAGEN AMAROK MOD 2015'!I270</f>
        <v>702824</v>
      </c>
      <c r="E283" s="27">
        <f>+'NISSAN FRONTIER NP 300 - MOD'!I270</f>
        <v>725241</v>
      </c>
      <c r="F283" s="27">
        <f>+'MICROBUS RENAULT MOD 2014'!I270</f>
        <v>845257</v>
      </c>
      <c r="G283" s="27">
        <f>+'MITSUBISHI CANTER MOD 2003'!I270</f>
        <v>716456</v>
      </c>
      <c r="H283" s="27">
        <f>+'TOYOTA LAND CRUISER'!I270</f>
        <v>753359</v>
      </c>
    </row>
    <row r="284" spans="1:8" x14ac:dyDescent="0.25">
      <c r="A284" s="23">
        <v>266</v>
      </c>
      <c r="B284" s="24" t="s">
        <v>272</v>
      </c>
      <c r="C284" s="25" t="s">
        <v>9</v>
      </c>
      <c r="D284" s="27">
        <f>+'VOLKSWAGEN AMAROK MOD 2015'!I271</f>
        <v>2177864</v>
      </c>
      <c r="E284" s="27">
        <f>+'NISSAN FRONTIER NP 300 - MOD'!I271</f>
        <v>2247327</v>
      </c>
      <c r="F284" s="27">
        <f>+'MICROBUS RENAULT MOD 2014'!I271</f>
        <v>2619226</v>
      </c>
      <c r="G284" s="27">
        <f>+'MITSUBISHI CANTER MOD 2003'!I271</f>
        <v>2220106</v>
      </c>
      <c r="H284" s="27">
        <f>+'TOYOTA LAND CRUISER'!I271</f>
        <v>2334457</v>
      </c>
    </row>
    <row r="285" spans="1:8" x14ac:dyDescent="0.25">
      <c r="A285" s="23">
        <v>267</v>
      </c>
      <c r="B285" s="24" t="s">
        <v>273</v>
      </c>
      <c r="C285" s="25" t="s">
        <v>9</v>
      </c>
      <c r="D285" s="27">
        <f>+'VOLKSWAGEN AMAROK MOD 2015'!I272</f>
        <v>2446044</v>
      </c>
      <c r="E285" s="27">
        <f>+'NISSAN FRONTIER NP 300 - MOD'!I272</f>
        <v>2524061</v>
      </c>
      <c r="F285" s="27">
        <f>+'MICROBUS RENAULT MOD 2014'!I272</f>
        <v>2941754</v>
      </c>
      <c r="G285" s="27">
        <f>+'MITSUBISHI CANTER MOD 2003'!I272</f>
        <v>2493487</v>
      </c>
      <c r="H285" s="27">
        <f>+'TOYOTA LAND CRUISER'!I272</f>
        <v>2621920</v>
      </c>
    </row>
    <row r="286" spans="1:8" x14ac:dyDescent="0.25">
      <c r="A286" s="23">
        <v>268</v>
      </c>
      <c r="B286" s="24" t="s">
        <v>274</v>
      </c>
      <c r="C286" s="25" t="s">
        <v>9</v>
      </c>
      <c r="D286" s="27">
        <f>+'VOLKSWAGEN AMAROK MOD 2015'!I273</f>
        <v>947539</v>
      </c>
      <c r="E286" s="27">
        <f>+'NISSAN FRONTIER NP 300 - MOD'!I273</f>
        <v>977761</v>
      </c>
      <c r="F286" s="27">
        <f>+'MICROBUS RENAULT MOD 2014'!I273</f>
        <v>1139566</v>
      </c>
      <c r="G286" s="27">
        <f>+'MITSUBISHI CANTER MOD 2003'!I273</f>
        <v>965918</v>
      </c>
      <c r="H286" s="27">
        <f>+'TOYOTA LAND CRUISER'!I273</f>
        <v>1015669</v>
      </c>
    </row>
    <row r="287" spans="1:8" x14ac:dyDescent="0.25">
      <c r="A287" s="23">
        <v>269</v>
      </c>
      <c r="B287" s="24" t="s">
        <v>275</v>
      </c>
      <c r="C287" s="25" t="s">
        <v>9</v>
      </c>
      <c r="D287" s="27">
        <f>+'VOLKSWAGEN AMAROK MOD 2015'!I274</f>
        <v>805432</v>
      </c>
      <c r="E287" s="27">
        <f>+'NISSAN FRONTIER NP 300 - MOD'!I274</f>
        <v>831121</v>
      </c>
      <c r="F287" s="27">
        <f>+'MICROBUS RENAULT MOD 2014'!I274</f>
        <v>968659</v>
      </c>
      <c r="G287" s="27">
        <f>+'MITSUBISHI CANTER MOD 2003'!I274</f>
        <v>821054</v>
      </c>
      <c r="H287" s="27">
        <f>+'TOYOTA LAND CRUISER'!I274</f>
        <v>863344</v>
      </c>
    </row>
    <row r="288" spans="1:8" x14ac:dyDescent="0.25">
      <c r="A288" s="23">
        <v>270</v>
      </c>
      <c r="B288" s="24" t="s">
        <v>276</v>
      </c>
      <c r="C288" s="25" t="s">
        <v>9</v>
      </c>
      <c r="D288" s="27">
        <f>+'VOLKSWAGEN AMAROK MOD 2015'!I275</f>
        <v>43281</v>
      </c>
      <c r="E288" s="27">
        <f>+'NISSAN FRONTIER NP 300 - MOD'!I275</f>
        <v>44661</v>
      </c>
      <c r="F288" s="27">
        <f>+'MICROBUS RENAULT MOD 2014'!I275</f>
        <v>52052</v>
      </c>
      <c r="G288" s="27">
        <f>+'MITSUBISHI CANTER MOD 2003'!I275</f>
        <v>44120</v>
      </c>
      <c r="H288" s="27">
        <f>+'TOYOTA LAND CRUISER'!I275</f>
        <v>46393</v>
      </c>
    </row>
    <row r="289" spans="1:8" x14ac:dyDescent="0.25">
      <c r="A289" s="23">
        <v>271</v>
      </c>
      <c r="B289" s="24" t="s">
        <v>277</v>
      </c>
      <c r="C289" s="25" t="s">
        <v>9</v>
      </c>
      <c r="D289" s="27">
        <f>+'VOLKSWAGEN AMAROK MOD 2015'!I276</f>
        <v>1634722</v>
      </c>
      <c r="E289" s="27">
        <f>+'NISSAN FRONTIER NP 300 - MOD'!I276</f>
        <v>1686861</v>
      </c>
      <c r="F289" s="27">
        <f>+'MICROBUS RENAULT MOD 2014'!I276</f>
        <v>1966011</v>
      </c>
      <c r="G289" s="27">
        <f>+'MITSUBISHI CANTER MOD 2003'!I276</f>
        <v>1666429</v>
      </c>
      <c r="H289" s="27">
        <f>+'TOYOTA LAND CRUISER'!I276</f>
        <v>1752262</v>
      </c>
    </row>
    <row r="290" spans="1:8" ht="25.5" x14ac:dyDescent="0.25">
      <c r="A290" s="23">
        <v>272</v>
      </c>
      <c r="B290" s="24" t="s">
        <v>278</v>
      </c>
      <c r="C290" s="25" t="s">
        <v>9</v>
      </c>
      <c r="D290" s="27">
        <f>+'VOLKSWAGEN AMAROK MOD 2015'!I277</f>
        <v>4261334</v>
      </c>
      <c r="E290" s="27">
        <f>+'NISSAN FRONTIER NP 300 - MOD'!I277</f>
        <v>4502848</v>
      </c>
      <c r="F290" s="27">
        <f>+'MICROBUS RENAULT MOD 2014'!I277</f>
        <v>5124928</v>
      </c>
      <c r="G290" s="27">
        <f>+'MITSUBISHI CANTER MOD 2003'!I277</f>
        <v>4343987</v>
      </c>
      <c r="H290" s="27">
        <f>+'TOYOTA LAND CRUISER'!I277</f>
        <v>4567734</v>
      </c>
    </row>
    <row r="291" spans="1:8" x14ac:dyDescent="0.25">
      <c r="A291" s="23">
        <v>273</v>
      </c>
      <c r="B291" s="24" t="s">
        <v>279</v>
      </c>
      <c r="C291" s="25" t="s">
        <v>9</v>
      </c>
      <c r="D291" s="27">
        <f>+'VOLKSWAGEN AMAROK MOD 2015'!I278</f>
        <v>146557</v>
      </c>
      <c r="E291" s="27">
        <f>+'NISSAN FRONTIER NP 300 - MOD'!I278</f>
        <v>154863</v>
      </c>
      <c r="F291" s="27">
        <f>+'MICROBUS RENAULT MOD 2014'!I278</f>
        <v>176258</v>
      </c>
      <c r="G291" s="27">
        <f>+'MITSUBISHI CANTER MOD 2003'!I278</f>
        <v>149400</v>
      </c>
      <c r="H291" s="27">
        <f>+'TOYOTA LAND CRUISER'!I278</f>
        <v>157095</v>
      </c>
    </row>
    <row r="292" spans="1:8" x14ac:dyDescent="0.25">
      <c r="A292" s="23">
        <v>274</v>
      </c>
      <c r="B292" s="24" t="s">
        <v>280</v>
      </c>
      <c r="C292" s="23" t="s">
        <v>26</v>
      </c>
      <c r="D292" s="27">
        <f>+'VOLKSWAGEN AMAROK MOD 2015'!I279</f>
        <v>1187923</v>
      </c>
      <c r="E292" s="27">
        <f>+'NISSAN FRONTIER NP 300 - MOD'!I279</f>
        <v>1255250</v>
      </c>
      <c r="F292" s="27">
        <f>+'MICROBUS RENAULT MOD 2014'!I279</f>
        <v>1428666</v>
      </c>
      <c r="G292" s="27">
        <f>+'MITSUBISHI CANTER MOD 2003'!I279</f>
        <v>1210964</v>
      </c>
      <c r="H292" s="27">
        <f>+'TOYOTA LAND CRUISER'!I279</f>
        <v>1273338</v>
      </c>
    </row>
    <row r="293" spans="1:8" x14ac:dyDescent="0.25">
      <c r="A293" s="23">
        <v>275</v>
      </c>
      <c r="B293" s="24" t="s">
        <v>281</v>
      </c>
      <c r="C293" s="25" t="s">
        <v>9</v>
      </c>
      <c r="D293" s="27">
        <f>+'VOLKSWAGEN AMAROK MOD 2015'!I280</f>
        <v>223226</v>
      </c>
      <c r="E293" s="27">
        <f>+'NISSAN FRONTIER NP 300 - MOD'!I280</f>
        <v>237249</v>
      </c>
      <c r="F293" s="27">
        <f>+'MICROBUS RENAULT MOD 2014'!I280</f>
        <v>270025</v>
      </c>
      <c r="G293" s="27">
        <f>+'MITSUBISHI CANTER MOD 2003'!I280</f>
        <v>228879</v>
      </c>
      <c r="H293" s="27">
        <f>+'TOYOTA LAND CRUISER'!I280</f>
        <v>240668</v>
      </c>
    </row>
    <row r="294" spans="1:8" x14ac:dyDescent="0.25">
      <c r="A294" s="23">
        <v>276</v>
      </c>
      <c r="B294" s="24" t="s">
        <v>282</v>
      </c>
      <c r="C294" s="25" t="s">
        <v>9</v>
      </c>
      <c r="D294" s="27">
        <f>+'VOLKSWAGEN AMAROK MOD 2015'!I281</f>
        <v>959320</v>
      </c>
      <c r="E294" s="27">
        <f>+'NISSAN FRONTIER NP 300 - MOD'!I281</f>
        <v>1019581</v>
      </c>
      <c r="F294" s="27">
        <f>+'MICROBUS RENAULT MOD 2014'!I281</f>
        <v>1160438</v>
      </c>
      <c r="G294" s="27">
        <f>+'MITSUBISHI CANTER MOD 2003'!I281</f>
        <v>983610</v>
      </c>
      <c r="H294" s="27">
        <f>+'TOYOTA LAND CRUISER'!I281</f>
        <v>1034273</v>
      </c>
    </row>
    <row r="295" spans="1:8" x14ac:dyDescent="0.25">
      <c r="A295" s="23">
        <v>277</v>
      </c>
      <c r="B295" s="24" t="s">
        <v>283</v>
      </c>
      <c r="C295" s="25" t="s">
        <v>9</v>
      </c>
      <c r="D295" s="27">
        <f>+'VOLKSWAGEN AMAROK MOD 2015'!I282</f>
        <v>223226</v>
      </c>
      <c r="E295" s="27">
        <f>+'NISSAN FRONTIER NP 300 - MOD'!I282</f>
        <v>237249</v>
      </c>
      <c r="F295" s="27">
        <f>+'MICROBUS RENAULT MOD 2014'!I282</f>
        <v>270025</v>
      </c>
      <c r="G295" s="27">
        <f>+'MITSUBISHI CANTER MOD 2003'!I282</f>
        <v>228879</v>
      </c>
      <c r="H295" s="27">
        <f>+'TOYOTA LAND CRUISER'!I282</f>
        <v>240668</v>
      </c>
    </row>
    <row r="296" spans="1:8" x14ac:dyDescent="0.25">
      <c r="A296" s="23">
        <v>278</v>
      </c>
      <c r="B296" s="24" t="s">
        <v>284</v>
      </c>
      <c r="C296" s="25" t="s">
        <v>9</v>
      </c>
      <c r="D296" s="27">
        <f>+'VOLKSWAGEN AMAROK MOD 2015'!I283</f>
        <v>959320</v>
      </c>
      <c r="E296" s="27">
        <f>+'NISSAN FRONTIER NP 300 - MOD'!I283</f>
        <v>1019581</v>
      </c>
      <c r="F296" s="27">
        <f>+'MICROBUS RENAULT MOD 2014'!I283</f>
        <v>1160438</v>
      </c>
      <c r="G296" s="27">
        <f>+'MITSUBISHI CANTER MOD 2003'!I283</f>
        <v>983610</v>
      </c>
      <c r="H296" s="27">
        <f>+'TOYOTA LAND CRUISER'!I283</f>
        <v>1049415</v>
      </c>
    </row>
    <row r="297" spans="1:8" x14ac:dyDescent="0.25">
      <c r="A297" s="23">
        <v>279</v>
      </c>
      <c r="B297" s="24" t="s">
        <v>285</v>
      </c>
      <c r="C297" s="25" t="s">
        <v>9</v>
      </c>
      <c r="D297" s="27">
        <f>+'VOLKSWAGEN AMAROK MOD 2015'!I284</f>
        <v>1664514</v>
      </c>
      <c r="E297" s="27">
        <f>+'NISSAN FRONTIER NP 300 - MOD'!I284</f>
        <v>1769072</v>
      </c>
      <c r="F297" s="27">
        <f>+'MICROBUS RENAULT MOD 2014'!I284</f>
        <v>2013474</v>
      </c>
      <c r="G297" s="27">
        <f>+'MITSUBISHI CANTER MOD 2003'!I284</f>
        <v>1706659</v>
      </c>
      <c r="H297" s="27">
        <f>+'TOYOTA LAND CRUISER'!I284</f>
        <v>1820838</v>
      </c>
    </row>
    <row r="298" spans="1:8" x14ac:dyDescent="0.25">
      <c r="A298" s="23">
        <v>280</v>
      </c>
      <c r="B298" s="24" t="s">
        <v>286</v>
      </c>
      <c r="C298" s="25" t="s">
        <v>9</v>
      </c>
      <c r="D298" s="27">
        <f>+'VOLKSWAGEN AMAROK MOD 2015'!I285</f>
        <v>529371</v>
      </c>
      <c r="E298" s="27">
        <f>+'NISSAN FRONTIER NP 300 - MOD'!I285</f>
        <v>562624</v>
      </c>
      <c r="F298" s="27">
        <f>+'MICROBUS RENAULT MOD 2014'!I285</f>
        <v>640352</v>
      </c>
      <c r="G298" s="27">
        <f>+'MITSUBISHI CANTER MOD 2003'!I285</f>
        <v>542774</v>
      </c>
      <c r="H298" s="27">
        <f>+'TOYOTA LAND CRUISER'!I285</f>
        <v>579087</v>
      </c>
    </row>
    <row r="299" spans="1:8" x14ac:dyDescent="0.25">
      <c r="A299" s="23">
        <v>281</v>
      </c>
      <c r="B299" s="24" t="s">
        <v>287</v>
      </c>
      <c r="C299" s="25" t="s">
        <v>9</v>
      </c>
      <c r="D299" s="27">
        <f>+'VOLKSWAGEN AMAROK MOD 2015'!I286</f>
        <v>44118</v>
      </c>
      <c r="E299" s="27">
        <f>+'NISSAN FRONTIER NP 300 - MOD'!I286</f>
        <v>46889</v>
      </c>
      <c r="F299" s="27">
        <f>+'MICROBUS RENAULT MOD 2014'!I286</f>
        <v>53367</v>
      </c>
      <c r="G299" s="27">
        <f>+'MITSUBISHI CANTER MOD 2003'!I286</f>
        <v>45235</v>
      </c>
      <c r="H299" s="27">
        <f>+'TOYOTA LAND CRUISER'!I286</f>
        <v>48261</v>
      </c>
    </row>
    <row r="300" spans="1:8" x14ac:dyDescent="0.25">
      <c r="A300" s="23">
        <v>282</v>
      </c>
      <c r="B300" s="24" t="s">
        <v>288</v>
      </c>
      <c r="C300" s="25" t="s">
        <v>9</v>
      </c>
      <c r="D300" s="27">
        <f>+'VOLKSWAGEN AMAROK MOD 2015'!I287</f>
        <v>534768</v>
      </c>
      <c r="E300" s="27">
        <f>+'NISSAN FRONTIER NP 300 - MOD'!I287</f>
        <v>568360</v>
      </c>
      <c r="F300" s="27">
        <f>+'MICROBUS RENAULT MOD 2014'!I287</f>
        <v>646880</v>
      </c>
      <c r="G300" s="27">
        <f>+'MITSUBISHI CANTER MOD 2003'!I287</f>
        <v>548308</v>
      </c>
      <c r="H300" s="27">
        <f>+'TOYOTA LAND CRUISER'!I287</f>
        <v>584991</v>
      </c>
    </row>
    <row r="301" spans="1:8" x14ac:dyDescent="0.25">
      <c r="A301" s="23">
        <v>283</v>
      </c>
      <c r="B301" s="24" t="s">
        <v>289</v>
      </c>
      <c r="C301" s="25" t="s">
        <v>9</v>
      </c>
      <c r="D301" s="27">
        <f>+'VOLKSWAGEN AMAROK MOD 2015'!I288</f>
        <v>2269203</v>
      </c>
      <c r="E301" s="27">
        <f>+'NISSAN FRONTIER NP 300 - MOD'!I288</f>
        <v>2411746</v>
      </c>
      <c r="F301" s="27">
        <f>+'MICROBUS RENAULT MOD 2014'!I288</f>
        <v>2744935</v>
      </c>
      <c r="G301" s="27">
        <f>+'MITSUBISHI CANTER MOD 2003'!I288</f>
        <v>2326660</v>
      </c>
      <c r="H301" s="27">
        <f>+'TOYOTA LAND CRUISER'!I288</f>
        <v>2482318</v>
      </c>
    </row>
    <row r="302" spans="1:8" ht="25.5" x14ac:dyDescent="0.25">
      <c r="A302" s="23">
        <v>284</v>
      </c>
      <c r="B302" s="24" t="s">
        <v>290</v>
      </c>
      <c r="C302" s="25" t="s">
        <v>9</v>
      </c>
      <c r="D302" s="27">
        <f>+'VOLKSWAGEN AMAROK MOD 2015'!I289</f>
        <v>2026961</v>
      </c>
      <c r="E302" s="27">
        <f>+'NISSAN FRONTIER NP 300 - MOD'!I289</f>
        <v>2154287</v>
      </c>
      <c r="F302" s="27">
        <f>+'MICROBUS RENAULT MOD 2014'!I289</f>
        <v>2451908</v>
      </c>
      <c r="G302" s="27">
        <f>+'MITSUBISHI CANTER MOD 2003'!I289</f>
        <v>2078284</v>
      </c>
      <c r="H302" s="27">
        <f>+'TOYOTA LAND CRUISER'!I289</f>
        <v>2217325</v>
      </c>
    </row>
    <row r="303" spans="1:8" ht="15" customHeight="1" x14ac:dyDescent="0.25">
      <c r="A303" s="48" t="s">
        <v>367</v>
      </c>
      <c r="B303" s="49"/>
      <c r="C303" s="49"/>
      <c r="D303" s="49"/>
      <c r="E303" s="49"/>
      <c r="F303" s="49"/>
      <c r="G303" s="49"/>
      <c r="H303" s="50"/>
    </row>
    <row r="304" spans="1:8" x14ac:dyDescent="0.25">
      <c r="A304" s="23">
        <v>285</v>
      </c>
      <c r="B304" s="24" t="s">
        <v>291</v>
      </c>
      <c r="C304" s="25" t="s">
        <v>9</v>
      </c>
      <c r="D304" s="27">
        <f>+'VOLKSWAGEN AMAROK MOD 2015'!I290</f>
        <v>3107138</v>
      </c>
      <c r="E304" s="27">
        <f>+'NISSAN FRONTIER NP 300 - MOD'!I290</f>
        <v>3231424</v>
      </c>
      <c r="F304" s="27">
        <f>+'MICROBUS RENAULT MOD 2014'!I290</f>
        <v>3556722</v>
      </c>
      <c r="G304" s="27">
        <f>+'MITSUBISHI CANTER MOD 2003'!I290</f>
        <v>3017675</v>
      </c>
      <c r="H304" s="27">
        <f>+'TOYOTA LAND CRUISER'!I290</f>
        <v>3096197</v>
      </c>
    </row>
    <row r="305" spans="1:8" x14ac:dyDescent="0.25">
      <c r="A305" s="23">
        <v>286</v>
      </c>
      <c r="B305" s="24" t="s">
        <v>292</v>
      </c>
      <c r="C305" s="25" t="s">
        <v>9</v>
      </c>
      <c r="D305" s="27">
        <f>+'VOLKSWAGEN AMAROK MOD 2015'!I291</f>
        <v>672447</v>
      </c>
      <c r="E305" s="27">
        <f>+'NISSAN FRONTIER NP 300 - MOD'!I291</f>
        <v>699345</v>
      </c>
      <c r="F305" s="27">
        <f>+'MICROBUS RENAULT MOD 2014'!I291</f>
        <v>769746</v>
      </c>
      <c r="G305" s="27">
        <f>+'MITSUBISHI CANTER MOD 2003'!I291</f>
        <v>653086</v>
      </c>
      <c r="H305" s="27">
        <f>+'TOYOTA LAND CRUISER'!I291</f>
        <v>670079</v>
      </c>
    </row>
    <row r="306" spans="1:8" x14ac:dyDescent="0.25">
      <c r="A306" s="23">
        <v>287</v>
      </c>
      <c r="B306" s="24" t="s">
        <v>293</v>
      </c>
      <c r="C306" s="25" t="s">
        <v>137</v>
      </c>
      <c r="D306" s="27">
        <f>+'VOLKSWAGEN AMAROK MOD 2015'!I292</f>
        <v>47302</v>
      </c>
      <c r="E306" s="27">
        <f>+'NISSAN FRONTIER NP 300 - MOD'!I292</f>
        <v>49194</v>
      </c>
      <c r="F306" s="27">
        <f>+'MICROBUS RENAULT MOD 2014'!I292</f>
        <v>54146</v>
      </c>
      <c r="G306" s="27">
        <f>+'MITSUBISHI CANTER MOD 2003'!I292</f>
        <v>45940</v>
      </c>
      <c r="H306" s="27">
        <f>+'TOYOTA LAND CRUISER'!I292</f>
        <v>47135</v>
      </c>
    </row>
    <row r="307" spans="1:8" x14ac:dyDescent="0.25">
      <c r="A307" s="23">
        <v>288</v>
      </c>
      <c r="B307" s="24" t="s">
        <v>294</v>
      </c>
      <c r="C307" s="25" t="s">
        <v>9</v>
      </c>
      <c r="D307" s="27">
        <f>+'VOLKSWAGEN AMAROK MOD 2015'!I293</f>
        <v>155025</v>
      </c>
      <c r="E307" s="27">
        <f>+'NISSAN FRONTIER NP 300 - MOD'!I293</f>
        <v>161226</v>
      </c>
      <c r="F307" s="27">
        <f>+'MICROBUS RENAULT MOD 2014'!I293</f>
        <v>177456</v>
      </c>
      <c r="G307" s="27">
        <f>+'MITSUBISHI CANTER MOD 2003'!I293</f>
        <v>150561</v>
      </c>
      <c r="H307" s="27">
        <f>+'TOYOTA LAND CRUISER'!I293</f>
        <v>154479</v>
      </c>
    </row>
    <row r="308" spans="1:8" x14ac:dyDescent="0.25">
      <c r="A308" s="23">
        <v>289</v>
      </c>
      <c r="B308" s="24" t="s">
        <v>295</v>
      </c>
      <c r="C308" s="25" t="s">
        <v>9</v>
      </c>
      <c r="D308" s="27">
        <f>+'VOLKSWAGEN AMAROK MOD 2015'!I294</f>
        <v>2342821</v>
      </c>
      <c r="E308" s="27">
        <f>+'NISSAN FRONTIER NP 300 - MOD'!I294</f>
        <v>2436534</v>
      </c>
      <c r="F308" s="27">
        <f>+'MICROBUS RENAULT MOD 2014'!I294</f>
        <v>2681813</v>
      </c>
      <c r="G308" s="27">
        <f>+'MITSUBISHI CANTER MOD 2003'!I294</f>
        <v>2275365</v>
      </c>
      <c r="H308" s="27">
        <f>+'TOYOTA LAND CRUISER'!I294</f>
        <v>2334571</v>
      </c>
    </row>
    <row r="309" spans="1:8" x14ac:dyDescent="0.25">
      <c r="A309" s="23">
        <v>290</v>
      </c>
      <c r="B309" s="24" t="s">
        <v>296</v>
      </c>
      <c r="C309" s="25" t="s">
        <v>9</v>
      </c>
      <c r="D309" s="27">
        <f>+'VOLKSWAGEN AMAROK MOD 2015'!I295</f>
        <v>152308</v>
      </c>
      <c r="E309" s="27">
        <f>+'NISSAN FRONTIER NP 300 - MOD'!I295</f>
        <v>158400</v>
      </c>
      <c r="F309" s="27">
        <f>+'MICROBUS RENAULT MOD 2014'!I295</f>
        <v>174346</v>
      </c>
      <c r="G309" s="27">
        <f>+'MITSUBISHI CANTER MOD 2003'!I295</f>
        <v>147922</v>
      </c>
      <c r="H309" s="27">
        <f>+'TOYOTA LAND CRUISER'!I295</f>
        <v>151771</v>
      </c>
    </row>
    <row r="310" spans="1:8" x14ac:dyDescent="0.25">
      <c r="A310" s="23">
        <v>291</v>
      </c>
      <c r="B310" s="24" t="s">
        <v>297</v>
      </c>
      <c r="C310" s="25" t="s">
        <v>9</v>
      </c>
      <c r="D310" s="27">
        <f>+'VOLKSWAGEN AMAROK MOD 2015'!I296</f>
        <v>192092</v>
      </c>
      <c r="E310" s="27">
        <f>+'NISSAN FRONTIER NP 300 - MOD'!I296</f>
        <v>199776</v>
      </c>
      <c r="F310" s="27">
        <f>+'MICROBUS RENAULT MOD 2014'!I296</f>
        <v>219886</v>
      </c>
      <c r="G310" s="27">
        <f>+'MITSUBISHI CANTER MOD 2003'!I296</f>
        <v>186561</v>
      </c>
      <c r="H310" s="27">
        <f>+'TOYOTA LAND CRUISER'!I296</f>
        <v>191415</v>
      </c>
    </row>
    <row r="311" spans="1:8" x14ac:dyDescent="0.25">
      <c r="A311" s="23">
        <v>292</v>
      </c>
      <c r="B311" s="24" t="s">
        <v>298</v>
      </c>
      <c r="C311" s="25" t="s">
        <v>9</v>
      </c>
      <c r="D311" s="27">
        <f>+'VOLKSWAGEN AMAROK MOD 2015'!I297</f>
        <v>241212</v>
      </c>
      <c r="E311" s="27">
        <f>+'NISSAN FRONTIER NP 300 - MOD'!I297</f>
        <v>250861</v>
      </c>
      <c r="F311" s="27">
        <f>+'MICROBUS RENAULT MOD 2014'!I297</f>
        <v>276114</v>
      </c>
      <c r="G311" s="27">
        <f>+'MITSUBISHI CANTER MOD 2003'!I297</f>
        <v>234267</v>
      </c>
      <c r="H311" s="27">
        <f>+'TOYOTA LAND CRUISER'!I297</f>
        <v>240363</v>
      </c>
    </row>
    <row r="312" spans="1:8" x14ac:dyDescent="0.25">
      <c r="A312" s="23">
        <v>293</v>
      </c>
      <c r="B312" s="24" t="s">
        <v>299</v>
      </c>
      <c r="C312" s="25" t="s">
        <v>9</v>
      </c>
      <c r="D312" s="27">
        <f>+'VOLKSWAGEN AMAROK MOD 2015'!I298</f>
        <v>94746</v>
      </c>
      <c r="E312" s="27">
        <f>+'NISSAN FRONTIER NP 300 - MOD'!I298</f>
        <v>98536</v>
      </c>
      <c r="F312" s="27">
        <f>+'MICROBUS RENAULT MOD 2014'!I298</f>
        <v>108455</v>
      </c>
      <c r="G312" s="27">
        <f>+'MITSUBISHI CANTER MOD 2003'!I298</f>
        <v>92018</v>
      </c>
      <c r="H312" s="27">
        <f>+'TOYOTA LAND CRUISER'!I298</f>
        <v>94412</v>
      </c>
    </row>
    <row r="313" spans="1:8" x14ac:dyDescent="0.25">
      <c r="A313" s="23">
        <v>294</v>
      </c>
      <c r="B313" s="24" t="s">
        <v>300</v>
      </c>
      <c r="C313" s="25" t="s">
        <v>9</v>
      </c>
      <c r="D313" s="27">
        <f>+'VOLKSWAGEN AMAROK MOD 2015'!I299</f>
        <v>238485</v>
      </c>
      <c r="E313" s="27">
        <f>+'NISSAN FRONTIER NP 300 - MOD'!I299</f>
        <v>248024</v>
      </c>
      <c r="F313" s="27">
        <f>+'MICROBUS RENAULT MOD 2014'!I299</f>
        <v>272992</v>
      </c>
      <c r="G313" s="27">
        <f>+'MITSUBISHI CANTER MOD 2003'!I299</f>
        <v>231618</v>
      </c>
      <c r="H313" s="27">
        <f>+'TOYOTA LAND CRUISER'!I299</f>
        <v>237645</v>
      </c>
    </row>
    <row r="314" spans="1:8" x14ac:dyDescent="0.25">
      <c r="A314" s="23">
        <v>295</v>
      </c>
      <c r="B314" s="24" t="s">
        <v>301</v>
      </c>
      <c r="C314" s="25" t="s">
        <v>9</v>
      </c>
      <c r="D314" s="27">
        <f>+'VOLKSWAGEN AMAROK MOD 2015'!I300</f>
        <v>12735470</v>
      </c>
      <c r="E314" s="27">
        <f>+'NISSAN FRONTIER NP 300 - MOD'!I300</f>
        <v>13244889</v>
      </c>
      <c r="F314" s="27">
        <f>+'MICROBUS RENAULT MOD 2014'!I300</f>
        <v>14578212</v>
      </c>
      <c r="G314" s="27">
        <f>+'MITSUBISHI CANTER MOD 2003'!I300</f>
        <v>12368780</v>
      </c>
      <c r="H314" s="27">
        <f>+'TOYOTA LAND CRUISER'!I300</f>
        <v>12690623</v>
      </c>
    </row>
    <row r="315" spans="1:8" x14ac:dyDescent="0.25">
      <c r="A315" s="23">
        <v>296</v>
      </c>
      <c r="B315" s="24" t="s">
        <v>302</v>
      </c>
      <c r="C315" s="25" t="s">
        <v>26</v>
      </c>
      <c r="D315" s="27">
        <f>+'VOLKSWAGEN AMAROK MOD 2015'!I301</f>
        <v>2308016</v>
      </c>
      <c r="E315" s="27">
        <f>+'NISSAN FRONTIER NP 300 - MOD'!I301</f>
        <v>2400337</v>
      </c>
      <c r="F315" s="27">
        <f>+'MICROBUS RENAULT MOD 2014'!I301</f>
        <v>2641971</v>
      </c>
      <c r="G315" s="27">
        <f>+'MITSUBISHI CANTER MOD 2003'!I301</f>
        <v>2241562</v>
      </c>
      <c r="H315" s="27">
        <f>+'TOYOTA LAND CRUISER'!I301</f>
        <v>2299889</v>
      </c>
    </row>
    <row r="316" spans="1:8" x14ac:dyDescent="0.25">
      <c r="A316" s="23">
        <v>297</v>
      </c>
      <c r="B316" s="24" t="s">
        <v>303</v>
      </c>
      <c r="C316" s="25" t="s">
        <v>26</v>
      </c>
      <c r="D316" s="27">
        <f>+'VOLKSWAGEN AMAROK MOD 2015'!I302</f>
        <v>2893499</v>
      </c>
      <c r="E316" s="27">
        <f>+'NISSAN FRONTIER NP 300 - MOD'!I302</f>
        <v>3009239</v>
      </c>
      <c r="F316" s="27">
        <f>+'MICROBUS RENAULT MOD 2014'!I302</f>
        <v>3312170</v>
      </c>
      <c r="G316" s="27">
        <f>+'MITSUBISHI CANTER MOD 2003'!I302</f>
        <v>2810187</v>
      </c>
      <c r="H316" s="27">
        <f>+'TOYOTA LAND CRUISER'!I302</f>
        <v>2883310</v>
      </c>
    </row>
    <row r="317" spans="1:8" x14ac:dyDescent="0.25">
      <c r="A317" s="23">
        <v>298</v>
      </c>
      <c r="B317" s="24" t="s">
        <v>304</v>
      </c>
      <c r="C317" s="25" t="s">
        <v>9</v>
      </c>
      <c r="D317" s="27" t="s">
        <v>19</v>
      </c>
      <c r="E317" s="27">
        <f>+'NISSAN FRONTIER NP 300 - MOD'!I303</f>
        <v>8330000</v>
      </c>
      <c r="F317" s="27" t="s">
        <v>19</v>
      </c>
      <c r="G317" s="27" t="s">
        <v>19</v>
      </c>
      <c r="H317" s="27">
        <f>+'TOYOTA LAND CRUISER'!I303</f>
        <v>8919300</v>
      </c>
    </row>
    <row r="318" spans="1:8" x14ac:dyDescent="0.25">
      <c r="A318" s="23">
        <v>299</v>
      </c>
      <c r="B318" s="24" t="s">
        <v>305</v>
      </c>
      <c r="C318" s="25" t="s">
        <v>9</v>
      </c>
      <c r="D318" s="27">
        <f>+'VOLKSWAGEN AMAROK MOD 2015'!I304</f>
        <v>1520166</v>
      </c>
      <c r="E318" s="27">
        <f>+'NISSAN FRONTIER NP 300 - MOD'!I304</f>
        <v>1580973</v>
      </c>
      <c r="F318" s="27">
        <f>+'MICROBUS RENAULT MOD 2014'!I304</f>
        <v>1740125</v>
      </c>
      <c r="G318" s="27">
        <f>+'MITSUBISHI CANTER MOD 2003'!I304</f>
        <v>1476396</v>
      </c>
      <c r="H318" s="27">
        <f>+'TOYOTA LAND CRUISER'!I304</f>
        <v>1533803</v>
      </c>
    </row>
    <row r="319" spans="1:8" ht="25.5" x14ac:dyDescent="0.25">
      <c r="A319" s="23">
        <v>300</v>
      </c>
      <c r="B319" s="24" t="s">
        <v>306</v>
      </c>
      <c r="C319" s="25" t="s">
        <v>9</v>
      </c>
      <c r="D319" s="27">
        <f>+'VOLKSWAGEN AMAROK MOD 2015'!I305</f>
        <v>4624380</v>
      </c>
      <c r="E319" s="27">
        <f>+'NISSAN FRONTIER NP 300 - MOD'!I305</f>
        <v>4809356</v>
      </c>
      <c r="F319" s="27">
        <f>+'MICROBUS RENAULT MOD 2014'!I305</f>
        <v>5293499</v>
      </c>
      <c r="G319" s="27">
        <f>+'MITSUBISHI CANTER MOD 2003'!I305</f>
        <v>4491231</v>
      </c>
      <c r="H319" s="27">
        <f>+'TOYOTA LAND CRUISER'!I305</f>
        <v>4665864</v>
      </c>
    </row>
    <row r="320" spans="1:8" x14ac:dyDescent="0.25">
      <c r="A320" s="23">
        <v>301</v>
      </c>
      <c r="B320" s="24" t="s">
        <v>307</v>
      </c>
      <c r="C320" s="25" t="s">
        <v>9</v>
      </c>
      <c r="D320" s="27">
        <f>+'VOLKSWAGEN AMAROK MOD 2015'!I306</f>
        <v>348989</v>
      </c>
      <c r="E320" s="27">
        <f>+'NISSAN FRONTIER NP 300 - MOD'!I306</f>
        <v>362948</v>
      </c>
      <c r="F320" s="27">
        <f>+'MICROBUS RENAULT MOD 2014'!I306</f>
        <v>399485</v>
      </c>
      <c r="G320" s="27">
        <f>+'MITSUBISHI CANTER MOD 2003'!I306</f>
        <v>338940</v>
      </c>
      <c r="H320" s="27">
        <f>+'TOYOTA LAND CRUISER'!I306</f>
        <v>352119</v>
      </c>
    </row>
    <row r="321" spans="1:8" x14ac:dyDescent="0.25">
      <c r="A321" s="23">
        <v>302</v>
      </c>
      <c r="B321" s="24" t="s">
        <v>308</v>
      </c>
      <c r="C321" s="25" t="s">
        <v>9</v>
      </c>
      <c r="D321" s="27">
        <f>+'VOLKSWAGEN AMAROK MOD 2015'!I307</f>
        <v>375384</v>
      </c>
      <c r="E321" s="27">
        <f>+'NISSAN FRONTIER NP 300 - MOD'!I307</f>
        <v>390399</v>
      </c>
      <c r="F321" s="27">
        <f>+'MICROBUS RENAULT MOD 2014'!I307</f>
        <v>429699</v>
      </c>
      <c r="G321" s="27">
        <f>+'MITSUBISHI CANTER MOD 2003'!I307</f>
        <v>364575</v>
      </c>
      <c r="H321" s="27">
        <f>+'TOYOTA LAND CRUISER'!I307</f>
        <v>378751</v>
      </c>
    </row>
    <row r="322" spans="1:8" ht="25.5" x14ac:dyDescent="0.25">
      <c r="A322" s="23">
        <v>303</v>
      </c>
      <c r="B322" s="24" t="s">
        <v>309</v>
      </c>
      <c r="C322" s="25" t="s">
        <v>9</v>
      </c>
      <c r="D322" s="27">
        <f>+'VOLKSWAGEN AMAROK MOD 2015'!I308</f>
        <v>99752</v>
      </c>
      <c r="E322" s="27">
        <f>+'NISSAN FRONTIER NP 300 - MOD'!I308</f>
        <v>103742</v>
      </c>
      <c r="F322" s="27">
        <f>+'MICROBUS RENAULT MOD 2014'!I308</f>
        <v>114186</v>
      </c>
      <c r="G322" s="27">
        <f>+'MITSUBISHI CANTER MOD 2003'!I308</f>
        <v>96880</v>
      </c>
      <c r="H322" s="27">
        <f>+'TOYOTA LAND CRUISER'!I308</f>
        <v>100647</v>
      </c>
    </row>
    <row r="323" spans="1:8" x14ac:dyDescent="0.25">
      <c r="A323" s="23">
        <v>304</v>
      </c>
      <c r="B323" s="24" t="s">
        <v>310</v>
      </c>
      <c r="C323" s="25" t="s">
        <v>9</v>
      </c>
      <c r="D323" s="27">
        <f>+'VOLKSWAGEN AMAROK MOD 2015'!I309</f>
        <v>619587</v>
      </c>
      <c r="E323" s="27" t="s">
        <v>19</v>
      </c>
      <c r="F323" s="27" t="s">
        <v>19</v>
      </c>
      <c r="G323" s="27" t="s">
        <v>19</v>
      </c>
      <c r="H323" s="27" t="s">
        <v>19</v>
      </c>
    </row>
    <row r="324" spans="1:8" x14ac:dyDescent="0.25">
      <c r="A324" s="23">
        <v>305</v>
      </c>
      <c r="B324" s="24" t="s">
        <v>311</v>
      </c>
      <c r="C324" s="25" t="s">
        <v>9</v>
      </c>
      <c r="D324" s="27">
        <f>+'VOLKSWAGEN AMAROK MOD 2015'!I310</f>
        <v>1629570</v>
      </c>
      <c r="E324" s="27">
        <f>+'NISSAN FRONTIER NP 300 - MOD'!I310</f>
        <v>1694753</v>
      </c>
      <c r="F324" s="27">
        <f>+'MICROBUS RENAULT MOD 2014'!I310</f>
        <v>1865358</v>
      </c>
      <c r="G324" s="27">
        <f>+'MITSUBISHI CANTER MOD 2003'!I310</f>
        <v>1587228</v>
      </c>
      <c r="H324" s="27">
        <f>+'TOYOTA LAND CRUISER'!I310</f>
        <v>1644188</v>
      </c>
    </row>
    <row r="325" spans="1:8" x14ac:dyDescent="0.25">
      <c r="A325" s="23">
        <v>306</v>
      </c>
      <c r="B325" s="24" t="s">
        <v>312</v>
      </c>
      <c r="C325" s="25" t="s">
        <v>9</v>
      </c>
      <c r="D325" s="27">
        <f>+'VOLKSWAGEN AMAROK MOD 2015'!I311</f>
        <v>631280</v>
      </c>
      <c r="E325" s="27">
        <f>+'NISSAN FRONTIER NP 300 - MOD'!I311</f>
        <v>656531</v>
      </c>
      <c r="F325" s="27">
        <f>+'MICROBUS RENAULT MOD 2014'!I311</f>
        <v>722622</v>
      </c>
      <c r="G325" s="27">
        <f>+'MITSUBISHI CANTER MOD 2003'!I311</f>
        <v>614877</v>
      </c>
      <c r="H325" s="27">
        <f>+'TOYOTA LAND CRUISER'!I311</f>
        <v>636943</v>
      </c>
    </row>
    <row r="326" spans="1:8" x14ac:dyDescent="0.25">
      <c r="A326" s="23">
        <v>307</v>
      </c>
      <c r="B326" s="24" t="s">
        <v>313</v>
      </c>
      <c r="C326" s="25" t="s">
        <v>9</v>
      </c>
      <c r="D326" s="27">
        <f>+'VOLKSWAGEN AMAROK MOD 2015'!I312</f>
        <v>132494</v>
      </c>
      <c r="E326" s="27">
        <f>+'NISSAN FRONTIER NP 300 - MOD'!I312</f>
        <v>137794</v>
      </c>
      <c r="F326" s="27">
        <f>+'MICROBUS RENAULT MOD 2014'!I312</f>
        <v>151665</v>
      </c>
      <c r="G326" s="27">
        <f>+'MITSUBISHI CANTER MOD 2003'!I312</f>
        <v>129052</v>
      </c>
      <c r="H326" s="27">
        <f>+'TOYOTA LAND CRUISER'!I312</f>
        <v>133683</v>
      </c>
    </row>
    <row r="327" spans="1:8" x14ac:dyDescent="0.25">
      <c r="A327" s="23">
        <v>308</v>
      </c>
      <c r="B327" s="24" t="s">
        <v>314</v>
      </c>
      <c r="C327" s="25" t="s">
        <v>9</v>
      </c>
      <c r="D327" s="27">
        <f>+'VOLKSWAGEN AMAROK MOD 2015'!I313</f>
        <v>1639462</v>
      </c>
      <c r="E327" s="27">
        <f>+'NISSAN FRONTIER NP 300 - MOD'!I313</f>
        <v>1705040</v>
      </c>
      <c r="F327" s="27">
        <f>+'MICROBUS RENAULT MOD 2014'!I313</f>
        <v>1876681</v>
      </c>
      <c r="G327" s="27">
        <f>+'MITSUBISHI CANTER MOD 2003'!I313</f>
        <v>1596863</v>
      </c>
      <c r="H327" s="27">
        <f>+'TOYOTA LAND CRUISER'!I313</f>
        <v>1654168</v>
      </c>
    </row>
    <row r="328" spans="1:8" x14ac:dyDescent="0.25">
      <c r="A328" s="23">
        <v>309</v>
      </c>
      <c r="B328" s="24" t="s">
        <v>315</v>
      </c>
      <c r="C328" s="25" t="s">
        <v>9</v>
      </c>
      <c r="D328" s="27" t="s">
        <v>19</v>
      </c>
      <c r="E328" s="27">
        <f>+'NISSAN FRONTIER NP 300 - MOD'!I314</f>
        <v>255850</v>
      </c>
      <c r="F328" s="27" t="s">
        <v>19</v>
      </c>
      <c r="G328" s="27">
        <f>+'MITSUBISHI CANTER MOD 2003'!I314</f>
        <v>239618</v>
      </c>
      <c r="H328" s="27">
        <f>+'TOYOTA LAND CRUISER'!I314</f>
        <v>471122</v>
      </c>
    </row>
    <row r="329" spans="1:8" x14ac:dyDescent="0.25">
      <c r="A329" s="23">
        <v>310</v>
      </c>
      <c r="B329" s="24" t="s">
        <v>316</v>
      </c>
      <c r="C329" s="25" t="s">
        <v>9</v>
      </c>
      <c r="D329" s="27" t="s">
        <v>19</v>
      </c>
      <c r="E329" s="27">
        <f>+'NISSAN FRONTIER NP 300 - MOD'!I315</f>
        <v>612850</v>
      </c>
      <c r="F329" s="27" t="s">
        <v>19</v>
      </c>
      <c r="G329" s="27">
        <f>+'MITSUBISHI CANTER MOD 2003'!I315</f>
        <v>573968</v>
      </c>
      <c r="H329" s="27">
        <f>+'TOYOTA LAND CRUISER'!I315</f>
        <v>699822</v>
      </c>
    </row>
    <row r="330" spans="1:8" x14ac:dyDescent="0.25">
      <c r="A330" s="23">
        <v>311</v>
      </c>
      <c r="B330" s="24" t="s">
        <v>317</v>
      </c>
      <c r="C330" s="25" t="s">
        <v>9</v>
      </c>
      <c r="D330" s="27">
        <f>+'VOLKSWAGEN AMAROK MOD 2015'!I316</f>
        <v>194539</v>
      </c>
      <c r="E330" s="27">
        <f>+'NISSAN FRONTIER NP 300 - MOD'!I316</f>
        <v>202320</v>
      </c>
      <c r="F330" s="27">
        <f>+'MICROBUS RENAULT MOD 2014'!I316</f>
        <v>222687</v>
      </c>
      <c r="G330" s="27">
        <f>+'MITSUBISHI CANTER MOD 2003'!I316</f>
        <v>189484</v>
      </c>
      <c r="H330" s="27">
        <f>+'TOYOTA LAND CRUISER'!I316</f>
        <v>196284</v>
      </c>
    </row>
    <row r="331" spans="1:8" x14ac:dyDescent="0.25">
      <c r="A331" s="23">
        <v>312</v>
      </c>
      <c r="B331" s="24" t="s">
        <v>318</v>
      </c>
      <c r="C331" s="25" t="s">
        <v>9</v>
      </c>
      <c r="D331" s="27">
        <f>+'VOLKSWAGEN AMAROK MOD 2015'!I317</f>
        <v>169805</v>
      </c>
      <c r="E331" s="27">
        <f>+'NISSAN FRONTIER NP 300 - MOD'!I317</f>
        <v>176597</v>
      </c>
      <c r="F331" s="27">
        <f>+'MICROBUS RENAULT MOD 2014'!I317</f>
        <v>194375</v>
      </c>
      <c r="G331" s="27">
        <f>+'MITSUBISHI CANTER MOD 2003'!I317</f>
        <v>165393</v>
      </c>
      <c r="H331" s="27">
        <f>+'TOYOTA LAND CRUISER'!I317</f>
        <v>171328</v>
      </c>
    </row>
    <row r="332" spans="1:8" x14ac:dyDescent="0.25">
      <c r="A332" s="23">
        <v>313</v>
      </c>
      <c r="B332" s="24" t="s">
        <v>319</v>
      </c>
      <c r="C332" s="25" t="s">
        <v>9</v>
      </c>
      <c r="D332" s="27">
        <f>+'VOLKSWAGEN AMAROK MOD 2015'!I318</f>
        <v>193581</v>
      </c>
      <c r="E332" s="27">
        <f>+'NISSAN FRONTIER NP 300 - MOD'!I318</f>
        <v>201324</v>
      </c>
      <c r="F332" s="27">
        <f>+'MICROBUS RENAULT MOD 2014'!I318</f>
        <v>221591</v>
      </c>
      <c r="G332" s="27">
        <f>+'MITSUBISHI CANTER MOD 2003'!I318</f>
        <v>188551</v>
      </c>
      <c r="H332" s="27">
        <f>+'TOYOTA LAND CRUISER'!I318</f>
        <v>195317</v>
      </c>
    </row>
    <row r="333" spans="1:8" x14ac:dyDescent="0.25">
      <c r="A333" s="23">
        <v>314</v>
      </c>
      <c r="B333" s="24" t="s">
        <v>320</v>
      </c>
      <c r="C333" s="25" t="s">
        <v>9</v>
      </c>
      <c r="D333" s="27">
        <f>+'VOLKSWAGEN AMAROK MOD 2015'!I319</f>
        <v>317255</v>
      </c>
      <c r="E333" s="27">
        <f>+'NISSAN FRONTIER NP 300 - MOD'!I319</f>
        <v>329945</v>
      </c>
      <c r="F333" s="27">
        <f>+'MICROBUS RENAULT MOD 2014'!I319</f>
        <v>363160</v>
      </c>
      <c r="G333" s="27">
        <f>+'MITSUBISHI CANTER MOD 2003'!I319</f>
        <v>309012</v>
      </c>
      <c r="H333" s="27">
        <f>+'TOYOTA LAND CRUISER'!I319</f>
        <v>320101</v>
      </c>
    </row>
    <row r="334" spans="1:8" x14ac:dyDescent="0.25">
      <c r="A334" s="23">
        <v>315</v>
      </c>
      <c r="B334" s="24" t="s">
        <v>321</v>
      </c>
      <c r="C334" s="25" t="s">
        <v>9</v>
      </c>
      <c r="D334" s="27">
        <f>+'VOLKSWAGEN AMAROK MOD 2015'!I320</f>
        <v>2103113</v>
      </c>
      <c r="E334" s="27">
        <f>+'NISSAN FRONTIER NP 300 - MOD'!I320</f>
        <v>2187238</v>
      </c>
      <c r="F334" s="27">
        <f>+'MICROBUS RENAULT MOD 2014'!I320</f>
        <v>2407420</v>
      </c>
      <c r="G334" s="27">
        <f>+'MITSUBISHI CANTER MOD 2003'!I320</f>
        <v>2048468</v>
      </c>
      <c r="H334" s="27">
        <f>+'TOYOTA LAND CRUISER'!I320</f>
        <v>2121979</v>
      </c>
    </row>
    <row r="335" spans="1:8" x14ac:dyDescent="0.25">
      <c r="A335" s="23">
        <v>316</v>
      </c>
      <c r="B335" s="24" t="s">
        <v>322</v>
      </c>
      <c r="C335" s="25" t="s">
        <v>9</v>
      </c>
      <c r="D335" s="27">
        <f>+'VOLKSWAGEN AMAROK MOD 2015'!I321</f>
        <v>189990</v>
      </c>
      <c r="E335" s="27">
        <f>+'NISSAN FRONTIER NP 300 - MOD'!I321</f>
        <v>197589</v>
      </c>
      <c r="F335" s="27">
        <f>+'MICROBUS RENAULT MOD 2014'!I321</f>
        <v>217480</v>
      </c>
      <c r="G335" s="27">
        <f>+'MITSUBISHI CANTER MOD 2003'!I321</f>
        <v>185053</v>
      </c>
      <c r="H335" s="27">
        <f>+'TOYOTA LAND CRUISER'!I321</f>
        <v>191694</v>
      </c>
    </row>
    <row r="336" spans="1:8" x14ac:dyDescent="0.25">
      <c r="A336" s="23">
        <v>317</v>
      </c>
      <c r="B336" s="24" t="s">
        <v>323</v>
      </c>
      <c r="C336" s="25" t="s">
        <v>9</v>
      </c>
      <c r="D336" s="27">
        <f>+'VOLKSWAGEN AMAROK MOD 2015'!I322</f>
        <v>436993</v>
      </c>
      <c r="E336" s="27">
        <f>+'NISSAN FRONTIER NP 300 - MOD'!I322</f>
        <v>454473</v>
      </c>
      <c r="F336" s="27">
        <f>+'MICROBUS RENAULT MOD 2014'!I322</f>
        <v>500223</v>
      </c>
      <c r="G336" s="27">
        <f>+'MITSUBISHI CANTER MOD 2003'!I322</f>
        <v>425638</v>
      </c>
      <c r="H336" s="27">
        <f>+'TOYOTA LAND CRUISER'!I322</f>
        <v>440913</v>
      </c>
    </row>
    <row r="337" spans="1:8" x14ac:dyDescent="0.25">
      <c r="A337" s="23">
        <v>318</v>
      </c>
      <c r="B337" s="24" t="s">
        <v>324</v>
      </c>
      <c r="C337" s="25" t="s">
        <v>9</v>
      </c>
      <c r="D337" s="27">
        <f>+'VOLKSWAGEN AMAROK MOD 2015'!I323</f>
        <v>1320180</v>
      </c>
      <c r="E337" s="27">
        <f>+'NISSAN FRONTIER NP 300 - MOD'!I323</f>
        <v>1372987</v>
      </c>
      <c r="F337" s="27">
        <f>+'MICROBUS RENAULT MOD 2014'!I323</f>
        <v>1511201</v>
      </c>
      <c r="G337" s="27">
        <f>+'MITSUBISHI CANTER MOD 2003'!I323</f>
        <v>1285877</v>
      </c>
      <c r="H337" s="27">
        <f>+'TOYOTA LAND CRUISER'!I323</f>
        <v>1332023</v>
      </c>
    </row>
    <row r="338" spans="1:8" x14ac:dyDescent="0.25">
      <c r="A338" s="23">
        <v>319</v>
      </c>
      <c r="B338" s="24" t="s">
        <v>325</v>
      </c>
      <c r="C338" s="25" t="s">
        <v>9</v>
      </c>
      <c r="D338" s="27">
        <f>+'VOLKSWAGEN AMAROK MOD 2015'!I324</f>
        <v>1932840</v>
      </c>
      <c r="E338" s="27">
        <f>+'NISSAN FRONTIER NP 300 - MOD'!I324</f>
        <v>2010154</v>
      </c>
      <c r="F338" s="27">
        <f>+'MICROBUS RENAULT MOD 2014'!I324</f>
        <v>2212510</v>
      </c>
      <c r="G338" s="27">
        <f>+'MITSUBISHI CANTER MOD 2003'!I324</f>
        <v>1882619</v>
      </c>
      <c r="H338" s="27">
        <f>+'TOYOTA LAND CRUISER'!I324</f>
        <v>1950179</v>
      </c>
    </row>
    <row r="339" spans="1:8" x14ac:dyDescent="0.25">
      <c r="A339" s="23">
        <v>320</v>
      </c>
      <c r="B339" s="24" t="s">
        <v>326</v>
      </c>
      <c r="C339" s="25" t="s">
        <v>9</v>
      </c>
      <c r="D339" s="27">
        <f>+'VOLKSWAGEN AMAROK MOD 2015'!I325</f>
        <v>1228345</v>
      </c>
      <c r="E339" s="27">
        <f>+'NISSAN FRONTIER NP 300 - MOD'!I325</f>
        <v>1277479</v>
      </c>
      <c r="F339" s="27">
        <f>+'MICROBUS RENAULT MOD 2014'!I325</f>
        <v>1406079</v>
      </c>
      <c r="G339" s="27">
        <f>+'MITSUBISHI CANTER MOD 2003'!I325</f>
        <v>1196429</v>
      </c>
      <c r="H339" s="27">
        <f>+'TOYOTA LAND CRUISER'!I325</f>
        <v>1239364</v>
      </c>
    </row>
    <row r="340" spans="1:8" x14ac:dyDescent="0.25">
      <c r="A340" s="23">
        <v>321</v>
      </c>
      <c r="B340" s="24" t="s">
        <v>327</v>
      </c>
      <c r="C340" s="25" t="s">
        <v>9</v>
      </c>
      <c r="D340" s="27">
        <f>+'VOLKSWAGEN AMAROK MOD 2015'!I326</f>
        <v>1235444</v>
      </c>
      <c r="E340" s="27">
        <f>+'NISSAN FRONTIER NP 300 - MOD'!I326</f>
        <v>1284862</v>
      </c>
      <c r="F340" s="27">
        <f>+'MICROBUS RENAULT MOD 2014'!I326</f>
        <v>1414205</v>
      </c>
      <c r="G340" s="27">
        <f>+'MITSUBISHI CANTER MOD 2003'!I326</f>
        <v>1203343</v>
      </c>
      <c r="H340" s="27">
        <f>+'TOYOTA LAND CRUISER'!I326</f>
        <v>1246527</v>
      </c>
    </row>
    <row r="341" spans="1:8" x14ac:dyDescent="0.25">
      <c r="A341" s="23">
        <v>322</v>
      </c>
      <c r="B341" s="24" t="s">
        <v>328</v>
      </c>
      <c r="C341" s="25" t="s">
        <v>9</v>
      </c>
      <c r="D341" s="27">
        <f>+'VOLKSWAGEN AMAROK MOD 2015'!I327</f>
        <v>1375761</v>
      </c>
      <c r="E341" s="27">
        <f>+'NISSAN FRONTIER NP 300 - MOD'!I327</f>
        <v>1430791</v>
      </c>
      <c r="F341" s="27">
        <f>+'MICROBUS RENAULT MOD 2014'!I327</f>
        <v>1574825</v>
      </c>
      <c r="G341" s="27">
        <f>+'MITSUBISHI CANTER MOD 2003'!I327</f>
        <v>1340014</v>
      </c>
      <c r="H341" s="27">
        <f>+'TOYOTA LAND CRUISER'!I327</f>
        <v>1388102</v>
      </c>
    </row>
    <row r="342" spans="1:8" x14ac:dyDescent="0.25">
      <c r="A342" s="23">
        <v>323</v>
      </c>
      <c r="B342" s="24" t="s">
        <v>329</v>
      </c>
      <c r="C342" s="25" t="s">
        <v>9</v>
      </c>
      <c r="D342" s="27">
        <f>+'VOLKSWAGEN AMAROK MOD 2015'!I328</f>
        <v>7406520</v>
      </c>
      <c r="E342" s="27">
        <f>+'NISSAN FRONTIER NP 300 - MOD'!I328</f>
        <v>7702780</v>
      </c>
      <c r="F342" s="27">
        <f>+'MICROBUS RENAULT MOD 2014'!I328</f>
        <v>8478196</v>
      </c>
      <c r="G342" s="27">
        <f>+'MITSUBISHI CANTER MOD 2003'!I328</f>
        <v>7214075</v>
      </c>
      <c r="H342" s="27">
        <f>+'TOYOTA LAND CRUISER'!I328</f>
        <v>7472960</v>
      </c>
    </row>
    <row r="343" spans="1:8" x14ac:dyDescent="0.25">
      <c r="A343" s="23">
        <v>324</v>
      </c>
      <c r="B343" s="24" t="s">
        <v>330</v>
      </c>
      <c r="C343" s="25" t="s">
        <v>9</v>
      </c>
      <c r="D343" s="27">
        <f>+'VOLKSWAGEN AMAROK MOD 2015'!I329</f>
        <v>1820277</v>
      </c>
      <c r="E343" s="27">
        <f>+'NISSAN FRONTIER NP 300 - MOD'!I329</f>
        <v>1893088</v>
      </c>
      <c r="F343" s="27">
        <f>+'MICROBUS RENAULT MOD 2014'!I329</f>
        <v>2083659</v>
      </c>
      <c r="G343" s="27">
        <f>+'MITSUBISHI CANTER MOD 2003'!I329</f>
        <v>1772980</v>
      </c>
      <c r="H343" s="27">
        <f>+'TOYOTA LAND CRUISER'!I329</f>
        <v>1836606</v>
      </c>
    </row>
    <row r="344" spans="1:8" x14ac:dyDescent="0.25">
      <c r="A344" s="23">
        <v>325</v>
      </c>
      <c r="B344" s="24" t="s">
        <v>331</v>
      </c>
      <c r="C344" s="25" t="s">
        <v>9</v>
      </c>
      <c r="D344" s="27">
        <f>+'VOLKSWAGEN AMAROK MOD 2015'!I330</f>
        <v>1960193</v>
      </c>
      <c r="E344" s="27" t="s">
        <v>19</v>
      </c>
      <c r="F344" s="27" t="s">
        <v>19</v>
      </c>
      <c r="G344" s="27" t="s">
        <v>19</v>
      </c>
      <c r="H344" s="27" t="s">
        <v>19</v>
      </c>
    </row>
    <row r="345" spans="1:8" x14ac:dyDescent="0.25">
      <c r="A345" s="23">
        <v>326</v>
      </c>
      <c r="B345" s="24" t="s">
        <v>332</v>
      </c>
      <c r="C345" s="25" t="s">
        <v>9</v>
      </c>
      <c r="D345" s="27">
        <f>+'VOLKSWAGEN AMAROK MOD 2015'!I331</f>
        <v>2014623</v>
      </c>
      <c r="E345" s="27">
        <f>+'NISSAN FRONTIER NP 300 - MOD'!I331</f>
        <v>2095208</v>
      </c>
      <c r="F345" s="27">
        <f>+'MICROBUS RENAULT MOD 2014'!I331</f>
        <v>2306126</v>
      </c>
      <c r="G345" s="27">
        <f>+'MITSUBISHI CANTER MOD 2003'!I331</f>
        <v>1956616</v>
      </c>
      <c r="H345" s="27">
        <f>+'TOYOTA LAND CRUISER'!I331</f>
        <v>2032695</v>
      </c>
    </row>
    <row r="346" spans="1:8" x14ac:dyDescent="0.25">
      <c r="A346" s="23">
        <v>327</v>
      </c>
      <c r="B346" s="24" t="s">
        <v>333</v>
      </c>
      <c r="C346" s="25" t="s">
        <v>9</v>
      </c>
      <c r="D346" s="27">
        <f>+'VOLKSWAGEN AMAROK MOD 2015'!I332</f>
        <v>8491092</v>
      </c>
      <c r="E346" s="27">
        <f>+'NISSAN FRONTIER NP 300 - MOD'!I332</f>
        <v>8830735</v>
      </c>
      <c r="F346" s="27">
        <f>+'MICROBUS RENAULT MOD 2014'!I332</f>
        <v>9719699</v>
      </c>
      <c r="G346" s="27">
        <f>+'MITSUBISHI CANTER MOD 2003'!I332</f>
        <v>8246609</v>
      </c>
      <c r="H346" s="27">
        <f>+'TOYOTA LAND CRUISER'!I332</f>
        <v>8567262</v>
      </c>
    </row>
    <row r="347" spans="1:8" x14ac:dyDescent="0.25">
      <c r="A347" s="23">
        <v>328</v>
      </c>
      <c r="B347" s="24" t="s">
        <v>334</v>
      </c>
      <c r="C347" s="25" t="s">
        <v>9</v>
      </c>
      <c r="D347" s="27">
        <f>+'VOLKSWAGEN AMAROK MOD 2015'!I333</f>
        <v>661983</v>
      </c>
      <c r="E347" s="27">
        <f>+'NISSAN FRONTIER NP 300 - MOD'!I333</f>
        <v>688462</v>
      </c>
      <c r="F347" s="27">
        <f>+'MICROBUS RENAULT MOD 2014'!I333</f>
        <v>757768</v>
      </c>
      <c r="G347" s="27">
        <f>+'MITSUBISHI CANTER MOD 2003'!I333</f>
        <v>642923</v>
      </c>
      <c r="H347" s="27">
        <f>+'TOYOTA LAND CRUISER'!I333</f>
        <v>667921</v>
      </c>
    </row>
    <row r="348" spans="1:8" x14ac:dyDescent="0.25">
      <c r="A348" s="23">
        <v>329</v>
      </c>
      <c r="B348" s="24" t="s">
        <v>335</v>
      </c>
      <c r="C348" s="25" t="s">
        <v>9</v>
      </c>
      <c r="D348" s="27">
        <f>+'VOLKSWAGEN AMAROK MOD 2015'!I334</f>
        <v>1190771</v>
      </c>
      <c r="E348" s="27">
        <f>+'NISSAN FRONTIER NP 300 - MOD'!I334</f>
        <v>1238402</v>
      </c>
      <c r="F348" s="27">
        <f>+'MICROBUS RENAULT MOD 2014'!I334</f>
        <v>1363068</v>
      </c>
      <c r="G348" s="27">
        <f>+'MITSUBISHI CANTER MOD 2003'!I334</f>
        <v>1156486</v>
      </c>
      <c r="H348" s="27">
        <f>+'TOYOTA LAND CRUISER'!I334</f>
        <v>1197776</v>
      </c>
    </row>
    <row r="349" spans="1:8" x14ac:dyDescent="0.25">
      <c r="A349" s="23">
        <v>330</v>
      </c>
      <c r="B349" s="24" t="s">
        <v>336</v>
      </c>
      <c r="C349" s="25" t="s">
        <v>9</v>
      </c>
      <c r="D349" s="27">
        <f>+'VOLKSWAGEN AMAROK MOD 2015'!I335</f>
        <v>1740585</v>
      </c>
      <c r="E349" s="27">
        <f>+'NISSAN FRONTIER NP 300 - MOD'!I335</f>
        <v>1810208</v>
      </c>
      <c r="F349" s="27">
        <f>+'MICROBUS RENAULT MOD 2014'!I335</f>
        <v>1992437</v>
      </c>
      <c r="G349" s="27">
        <f>+'MITSUBISHI CANTER MOD 2003'!I335</f>
        <v>1690469</v>
      </c>
      <c r="H349" s="27">
        <f>+'TOYOTA LAND CRUISER'!I335</f>
        <v>1750824</v>
      </c>
    </row>
    <row r="350" spans="1:8" x14ac:dyDescent="0.25">
      <c r="A350" s="23">
        <v>331</v>
      </c>
      <c r="B350" s="24" t="s">
        <v>337</v>
      </c>
      <c r="C350" s="25" t="s">
        <v>9</v>
      </c>
      <c r="D350" s="27">
        <f>+'VOLKSWAGEN AMAROK MOD 2015'!I336</f>
        <v>1674324</v>
      </c>
      <c r="E350" s="27">
        <f>+'NISSAN FRONTIER NP 300 - MOD'!I336</f>
        <v>1741297</v>
      </c>
      <c r="F350" s="27">
        <f>+'MICROBUS RENAULT MOD 2014'!I336</f>
        <v>1916588</v>
      </c>
      <c r="G350" s="27">
        <f>+'MITSUBISHI CANTER MOD 2003'!I336</f>
        <v>1626115</v>
      </c>
      <c r="H350" s="27">
        <f>+'TOYOTA LAND CRUISER'!I336</f>
        <v>1684173</v>
      </c>
    </row>
    <row r="351" spans="1:8" x14ac:dyDescent="0.25">
      <c r="A351" s="23">
        <v>332</v>
      </c>
      <c r="B351" s="24" t="s">
        <v>338</v>
      </c>
      <c r="C351" s="25" t="s">
        <v>137</v>
      </c>
      <c r="D351" s="27">
        <f>+'VOLKSWAGEN AMAROK MOD 2015'!I337</f>
        <v>78540</v>
      </c>
      <c r="E351" s="27">
        <f>+'NISSAN FRONTIER NP 300 - MOD'!I337</f>
        <v>81682</v>
      </c>
      <c r="F351" s="27">
        <f>+'MICROBUS RENAULT MOD 2014'!I337</f>
        <v>89904</v>
      </c>
      <c r="G351" s="27">
        <f>+'MITSUBISHI CANTER MOD 2003'!I337</f>
        <v>76279</v>
      </c>
      <c r="H351" s="27">
        <f>+'TOYOTA LAND CRUISER'!I337</f>
        <v>79002</v>
      </c>
    </row>
    <row r="352" spans="1:8" x14ac:dyDescent="0.25">
      <c r="A352" s="23">
        <v>333</v>
      </c>
      <c r="B352" s="24" t="s">
        <v>339</v>
      </c>
      <c r="C352" s="25" t="s">
        <v>9</v>
      </c>
      <c r="D352" s="27" t="s">
        <v>19</v>
      </c>
      <c r="E352" s="27" t="s">
        <v>19</v>
      </c>
      <c r="F352" s="27" t="s">
        <v>19</v>
      </c>
      <c r="G352" s="27" t="s">
        <v>19</v>
      </c>
      <c r="H352" s="27">
        <f>+'TOYOTA LAND CRUISER'!I338</f>
        <v>1710000</v>
      </c>
    </row>
    <row r="353" spans="1:8" x14ac:dyDescent="0.25">
      <c r="A353" s="23">
        <v>334</v>
      </c>
      <c r="B353" s="24" t="s">
        <v>340</v>
      </c>
      <c r="C353" s="25" t="s">
        <v>9</v>
      </c>
      <c r="D353" s="27" t="s">
        <v>19</v>
      </c>
      <c r="E353" s="27" t="s">
        <v>19</v>
      </c>
      <c r="F353" s="27">
        <f>+'MICROBUS RENAULT MOD 2014'!I339</f>
        <v>1970374</v>
      </c>
      <c r="G353" s="27" t="s">
        <v>19</v>
      </c>
      <c r="H353" s="27" t="s">
        <v>19</v>
      </c>
    </row>
    <row r="354" spans="1:8" x14ac:dyDescent="0.25">
      <c r="A354" s="23">
        <v>335</v>
      </c>
      <c r="B354" s="24" t="s">
        <v>341</v>
      </c>
      <c r="C354" s="25" t="s">
        <v>9</v>
      </c>
      <c r="D354" s="27" t="s">
        <v>19</v>
      </c>
      <c r="E354" s="27" t="s">
        <v>19</v>
      </c>
      <c r="F354" s="27">
        <f>+'MICROBUS RENAULT MOD 2014'!I340</f>
        <v>1970374</v>
      </c>
      <c r="G354" s="27" t="s">
        <v>19</v>
      </c>
      <c r="H354" s="27" t="s">
        <v>19</v>
      </c>
    </row>
    <row r="355" spans="1:8" x14ac:dyDescent="0.25">
      <c r="A355" s="23">
        <v>336</v>
      </c>
      <c r="B355" s="24" t="s">
        <v>342</v>
      </c>
      <c r="C355" s="25" t="s">
        <v>9</v>
      </c>
      <c r="D355" s="27" t="s">
        <v>19</v>
      </c>
      <c r="E355" s="27">
        <f>+'NISSAN FRONTIER NP 300 - MOD'!I341</f>
        <v>1785000</v>
      </c>
      <c r="F355" s="27" t="s">
        <v>19</v>
      </c>
      <c r="G355" s="27" t="s">
        <v>19</v>
      </c>
      <c r="H355" s="27" t="s">
        <v>19</v>
      </c>
    </row>
    <row r="356" spans="1:8" x14ac:dyDescent="0.25">
      <c r="A356" s="23">
        <v>337</v>
      </c>
      <c r="B356" s="24" t="s">
        <v>343</v>
      </c>
      <c r="C356" s="25" t="s">
        <v>9</v>
      </c>
      <c r="D356" s="27" t="s">
        <v>19</v>
      </c>
      <c r="E356" s="27">
        <f>+'NISSAN FRONTIER NP 300 - MOD'!I342</f>
        <v>1785000</v>
      </c>
      <c r="F356" s="27" t="s">
        <v>19</v>
      </c>
      <c r="G356" s="27" t="s">
        <v>19</v>
      </c>
      <c r="H356" s="27" t="s">
        <v>19</v>
      </c>
    </row>
    <row r="357" spans="1:8" x14ac:dyDescent="0.25">
      <c r="A357" s="23">
        <v>338</v>
      </c>
      <c r="B357" s="24" t="s">
        <v>344</v>
      </c>
      <c r="C357" s="25" t="s">
        <v>9</v>
      </c>
      <c r="D357" s="27" t="s">
        <v>19</v>
      </c>
      <c r="E357" s="27">
        <f>+'NISSAN FRONTIER NP 300 - MOD'!I343</f>
        <v>1785000</v>
      </c>
      <c r="F357" s="27" t="s">
        <v>19</v>
      </c>
      <c r="G357" s="27" t="s">
        <v>19</v>
      </c>
      <c r="H357" s="27" t="s">
        <v>19</v>
      </c>
    </row>
    <row r="358" spans="1:8" x14ac:dyDescent="0.25">
      <c r="A358" s="23">
        <v>339</v>
      </c>
      <c r="B358" s="24" t="s">
        <v>345</v>
      </c>
      <c r="C358" s="25" t="s">
        <v>9</v>
      </c>
      <c r="D358" s="27">
        <f>+'VOLKSWAGEN AMAROK MOD 2015'!I344</f>
        <v>1785000</v>
      </c>
      <c r="E358" s="27" t="s">
        <v>19</v>
      </c>
      <c r="F358" s="27" t="s">
        <v>19</v>
      </c>
      <c r="G358" s="27" t="s">
        <v>19</v>
      </c>
      <c r="H358" s="27" t="s">
        <v>19</v>
      </c>
    </row>
    <row r="359" spans="1:8" x14ac:dyDescent="0.25">
      <c r="A359" s="23">
        <v>340</v>
      </c>
      <c r="B359" s="24" t="s">
        <v>346</v>
      </c>
      <c r="C359" s="25" t="s">
        <v>9</v>
      </c>
      <c r="D359" s="27">
        <f>+'VOLKSWAGEN AMAROK MOD 2015'!I345</f>
        <v>1785000</v>
      </c>
      <c r="E359" s="27" t="s">
        <v>19</v>
      </c>
      <c r="F359" s="27" t="s">
        <v>19</v>
      </c>
      <c r="G359" s="27" t="s">
        <v>19</v>
      </c>
      <c r="H359" s="27" t="s">
        <v>19</v>
      </c>
    </row>
    <row r="360" spans="1:8" x14ac:dyDescent="0.25">
      <c r="A360" s="23">
        <v>341</v>
      </c>
      <c r="B360" s="24" t="s">
        <v>347</v>
      </c>
      <c r="C360" s="25" t="s">
        <v>9</v>
      </c>
      <c r="D360" s="27">
        <f>+'VOLKSWAGEN AMAROK MOD 2015'!I346</f>
        <v>1785000</v>
      </c>
      <c r="E360" s="27" t="s">
        <v>19</v>
      </c>
      <c r="F360" s="27" t="s">
        <v>19</v>
      </c>
      <c r="G360" s="27" t="s">
        <v>19</v>
      </c>
      <c r="H360" s="27" t="s">
        <v>19</v>
      </c>
    </row>
    <row r="361" spans="1:8" x14ac:dyDescent="0.25">
      <c r="A361" s="23">
        <v>342</v>
      </c>
      <c r="B361" s="24" t="s">
        <v>348</v>
      </c>
      <c r="C361" s="25" t="s">
        <v>9</v>
      </c>
      <c r="D361" s="27" t="s">
        <v>19</v>
      </c>
      <c r="E361" s="27" t="s">
        <v>19</v>
      </c>
      <c r="F361" s="27" t="s">
        <v>19</v>
      </c>
      <c r="G361" s="27">
        <f>+'MITSUBISHI CANTER MOD 2003'!I347</f>
        <v>1671750</v>
      </c>
      <c r="H361" s="27" t="s">
        <v>19</v>
      </c>
    </row>
    <row r="362" spans="1:8" x14ac:dyDescent="0.25">
      <c r="A362" s="45" t="s">
        <v>368</v>
      </c>
      <c r="B362" s="46"/>
      <c r="C362" s="47"/>
      <c r="D362" s="29">
        <f>+SUM(D4:D361)</f>
        <v>341496786</v>
      </c>
      <c r="E362" s="29">
        <f t="shared" ref="E362:H362" si="0">+SUM(E4:E361)</f>
        <v>324626887</v>
      </c>
      <c r="F362" s="29">
        <f t="shared" si="0"/>
        <v>345203732</v>
      </c>
      <c r="G362" s="29">
        <f t="shared" si="0"/>
        <v>272921061</v>
      </c>
      <c r="H362" s="29">
        <f t="shared" si="0"/>
        <v>378762301</v>
      </c>
    </row>
  </sheetData>
  <mergeCells count="26">
    <mergeCell ref="A79:H79"/>
    <mergeCell ref="A94:H94"/>
    <mergeCell ref="A140:H140"/>
    <mergeCell ref="A303:H303"/>
    <mergeCell ref="A105:H105"/>
    <mergeCell ref="A110:H110"/>
    <mergeCell ref="A114:H114"/>
    <mergeCell ref="A117:H117"/>
    <mergeCell ref="A134:H134"/>
    <mergeCell ref="A137:H137"/>
    <mergeCell ref="A362:C362"/>
    <mergeCell ref="A100:H100"/>
    <mergeCell ref="G1:G2"/>
    <mergeCell ref="H1:H2"/>
    <mergeCell ref="A3:H3"/>
    <mergeCell ref="A9:H9"/>
    <mergeCell ref="A20:H20"/>
    <mergeCell ref="A1:A2"/>
    <mergeCell ref="B1:B2"/>
    <mergeCell ref="C1:C2"/>
    <mergeCell ref="D1:D2"/>
    <mergeCell ref="E1:E2"/>
    <mergeCell ref="F1:F2"/>
    <mergeCell ref="A53:H53"/>
    <mergeCell ref="A66:H66"/>
    <mergeCell ref="A71:H7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B4751-B3DE-4115-B658-CA9EBC3245E3}">
  <dimension ref="A1:I348"/>
  <sheetViews>
    <sheetView showGridLines="0" topLeftCell="A2" zoomScale="80" zoomScaleNormal="80" workbookViewId="0">
      <selection activeCell="I9" sqref="I9"/>
    </sheetView>
  </sheetViews>
  <sheetFormatPr baseColWidth="10" defaultColWidth="11.42578125" defaultRowHeight="15" x14ac:dyDescent="0.25"/>
  <cols>
    <col min="1" max="1" width="6.140625" style="1" bestFit="1" customWidth="1"/>
    <col min="2" max="2" width="47.5703125" style="1" customWidth="1"/>
    <col min="3" max="3" width="15.42578125" style="1" customWidth="1"/>
    <col min="4" max="4" width="25" style="2" customWidth="1"/>
    <col min="5" max="5" width="25" style="10" customWidth="1"/>
    <col min="6" max="6" width="20.140625" style="1" customWidth="1"/>
    <col min="7" max="9" width="20.140625" style="10" customWidth="1"/>
    <col min="10" max="16384" width="11.42578125" style="1"/>
  </cols>
  <sheetData>
    <row r="1" spans="1:9" x14ac:dyDescent="0.25">
      <c r="A1" s="59" t="s">
        <v>369</v>
      </c>
      <c r="B1" s="59"/>
      <c r="C1" s="59"/>
      <c r="D1" s="59"/>
      <c r="E1" s="59"/>
      <c r="F1" s="59"/>
      <c r="G1" s="59"/>
      <c r="H1" s="59"/>
      <c r="I1" s="59"/>
    </row>
    <row r="3" spans="1:9" ht="24" x14ac:dyDescent="0.25">
      <c r="D3" s="16" t="s">
        <v>370</v>
      </c>
      <c r="E3" s="17" t="s">
        <v>371</v>
      </c>
    </row>
    <row r="4" spans="1:9" ht="15" customHeight="1" x14ac:dyDescent="0.25">
      <c r="A4" s="63" t="s">
        <v>0</v>
      </c>
      <c r="B4" s="63" t="s">
        <v>1</v>
      </c>
      <c r="C4" s="63" t="s">
        <v>2</v>
      </c>
      <c r="D4" s="12" t="s">
        <v>372</v>
      </c>
      <c r="E4" s="12" t="s">
        <v>373</v>
      </c>
      <c r="F4" s="64" t="s">
        <v>374</v>
      </c>
      <c r="G4" s="65" t="s">
        <v>375</v>
      </c>
      <c r="H4" s="64" t="s">
        <v>376</v>
      </c>
      <c r="I4" s="58" t="s">
        <v>377</v>
      </c>
    </row>
    <row r="5" spans="1:9" s="3" customFormat="1" ht="30" x14ac:dyDescent="0.25">
      <c r="A5" s="63"/>
      <c r="B5" s="63"/>
      <c r="C5" s="63"/>
      <c r="D5" s="13" t="s">
        <v>378</v>
      </c>
      <c r="E5" s="13" t="s">
        <v>378</v>
      </c>
      <c r="F5" s="64"/>
      <c r="G5" s="65"/>
      <c r="H5" s="64"/>
      <c r="I5" s="58"/>
    </row>
    <row r="6" spans="1:9" x14ac:dyDescent="0.25">
      <c r="A6" s="4">
        <v>1</v>
      </c>
      <c r="B6" s="5" t="s">
        <v>8</v>
      </c>
      <c r="C6" s="4" t="s">
        <v>9</v>
      </c>
      <c r="D6" s="14">
        <v>55138.417712000002</v>
      </c>
      <c r="E6" s="15">
        <v>61900.676488000005</v>
      </c>
      <c r="F6" s="15">
        <f>+_xlfn.STDEV.S(D6:E6)</f>
        <v>4781.6390366478445</v>
      </c>
      <c r="G6" s="18">
        <f>+AVERAGE(D6:E6)</f>
        <v>58519.547100000003</v>
      </c>
      <c r="H6" s="19">
        <f>+F6/G6</f>
        <v>8.1710116937112179E-2</v>
      </c>
      <c r="I6" s="22">
        <f>+ROUND(AVERAGE(D6:E6),0)</f>
        <v>58520</v>
      </c>
    </row>
    <row r="7" spans="1:9" ht="30" x14ac:dyDescent="0.25">
      <c r="A7" s="4">
        <v>2</v>
      </c>
      <c r="B7" s="5" t="s">
        <v>10</v>
      </c>
      <c r="C7" s="4" t="s">
        <v>9</v>
      </c>
      <c r="D7" s="15">
        <v>101490.465426</v>
      </c>
      <c r="E7" s="15">
        <v>113937.40929899999</v>
      </c>
      <c r="F7" s="15">
        <f t="shared" ref="F7:F70" si="0">+_xlfn.STDEV.S(D7:E7)</f>
        <v>8801.3184176466475</v>
      </c>
      <c r="G7" s="18">
        <f t="shared" ref="G7:G70" si="1">+AVERAGE(D7:E7)</f>
        <v>107713.9373625</v>
      </c>
      <c r="H7" s="19">
        <f t="shared" ref="H7:H70" si="2">+F7/G7</f>
        <v>8.1710116937112137E-2</v>
      </c>
      <c r="I7" s="22">
        <f>+ROUND(AVERAGE(D7:E7),0)</f>
        <v>107714</v>
      </c>
    </row>
    <row r="8" spans="1:9" x14ac:dyDescent="0.25">
      <c r="A8" s="4">
        <v>3</v>
      </c>
      <c r="B8" s="5" t="s">
        <v>11</v>
      </c>
      <c r="C8" s="4" t="s">
        <v>9</v>
      </c>
      <c r="D8" s="15">
        <v>163473.46659000003</v>
      </c>
      <c r="E8" s="15">
        <v>183522.099285</v>
      </c>
      <c r="F8" s="15">
        <f t="shared" si="0"/>
        <v>14176.524132152812</v>
      </c>
      <c r="G8" s="18">
        <f t="shared" si="1"/>
        <v>173497.78293750001</v>
      </c>
      <c r="H8" s="19">
        <f t="shared" si="2"/>
        <v>8.1710116937112068E-2</v>
      </c>
      <c r="I8" s="22">
        <f t="shared" ref="I8:I71" si="3">+ROUND(AVERAGE(D8:E8),0)</f>
        <v>173498</v>
      </c>
    </row>
    <row r="9" spans="1:9" x14ac:dyDescent="0.25">
      <c r="A9" s="4">
        <v>4</v>
      </c>
      <c r="B9" s="5" t="s">
        <v>12</v>
      </c>
      <c r="C9" s="4" t="s">
        <v>9</v>
      </c>
      <c r="D9" s="15">
        <v>238186.36518599998</v>
      </c>
      <c r="E9" s="15">
        <v>267397.90053899999</v>
      </c>
      <c r="F9" s="15">
        <f t="shared" si="0"/>
        <v>20655.674736976878</v>
      </c>
      <c r="G9" s="18">
        <f t="shared" si="1"/>
        <v>252792.13286249997</v>
      </c>
      <c r="H9" s="19">
        <f t="shared" si="2"/>
        <v>8.1710116937112207E-2</v>
      </c>
      <c r="I9" s="22">
        <f t="shared" si="3"/>
        <v>252792</v>
      </c>
    </row>
    <row r="10" spans="1:9" x14ac:dyDescent="0.25">
      <c r="A10" s="4">
        <v>5</v>
      </c>
      <c r="B10" s="5" t="s">
        <v>13</v>
      </c>
      <c r="C10" s="4" t="s">
        <v>14</v>
      </c>
      <c r="D10" s="15">
        <v>43782.575914000008</v>
      </c>
      <c r="E10" s="15">
        <v>49152.137111000004</v>
      </c>
      <c r="F10" s="15">
        <f t="shared" si="0"/>
        <v>3796.8531343948521</v>
      </c>
      <c r="G10" s="18">
        <f t="shared" si="1"/>
        <v>46467.356512500002</v>
      </c>
      <c r="H10" s="19">
        <f t="shared" si="2"/>
        <v>8.1710116937112082E-2</v>
      </c>
      <c r="I10" s="22">
        <f t="shared" si="3"/>
        <v>46467</v>
      </c>
    </row>
    <row r="11" spans="1:9" ht="45" x14ac:dyDescent="0.25">
      <c r="A11" s="4">
        <v>6</v>
      </c>
      <c r="B11" s="5" t="s">
        <v>15</v>
      </c>
      <c r="C11" s="4" t="s">
        <v>9</v>
      </c>
      <c r="D11" s="11">
        <v>157823.55593480001</v>
      </c>
      <c r="E11" s="11">
        <v>185399.833724</v>
      </c>
      <c r="F11" s="11">
        <f t="shared" si="0"/>
        <v>19499.373024627286</v>
      </c>
      <c r="G11" s="18">
        <f t="shared" si="1"/>
        <v>171611.69482939999</v>
      </c>
      <c r="H11" s="20">
        <f t="shared" si="2"/>
        <v>0.11362496620065263</v>
      </c>
      <c r="I11" s="22">
        <f t="shared" si="3"/>
        <v>171612</v>
      </c>
    </row>
    <row r="12" spans="1:9" ht="45" x14ac:dyDescent="0.25">
      <c r="A12" s="4">
        <v>7</v>
      </c>
      <c r="B12" s="5" t="s">
        <v>16</v>
      </c>
      <c r="C12" s="4" t="s">
        <v>14</v>
      </c>
      <c r="D12" s="11">
        <v>124890.0552613</v>
      </c>
      <c r="E12" s="11">
        <v>146711.91091899999</v>
      </c>
      <c r="F12" s="11">
        <f t="shared" si="0"/>
        <v>15430.382113633686</v>
      </c>
      <c r="G12" s="18">
        <f t="shared" si="1"/>
        <v>135800.98309015</v>
      </c>
      <c r="H12" s="20">
        <f t="shared" si="2"/>
        <v>0.11362496620065259</v>
      </c>
      <c r="I12" s="22">
        <f t="shared" si="3"/>
        <v>135801</v>
      </c>
    </row>
    <row r="13" spans="1:9" x14ac:dyDescent="0.25">
      <c r="A13" s="4">
        <v>8</v>
      </c>
      <c r="B13" s="5" t="s">
        <v>17</v>
      </c>
      <c r="C13" s="4" t="s">
        <v>9</v>
      </c>
      <c r="D13" s="11">
        <v>159711.74140600002</v>
      </c>
      <c r="E13" s="11">
        <v>174364.19474600002</v>
      </c>
      <c r="F13" s="11">
        <f t="shared" si="0"/>
        <v>10360.849117733484</v>
      </c>
      <c r="G13" s="18">
        <f t="shared" si="1"/>
        <v>167037.96807600002</v>
      </c>
      <c r="H13" s="20">
        <f t="shared" si="2"/>
        <v>6.2026910630398932E-2</v>
      </c>
      <c r="I13" s="22">
        <f t="shared" si="3"/>
        <v>167038</v>
      </c>
    </row>
    <row r="14" spans="1:9" x14ac:dyDescent="0.25">
      <c r="A14" s="4">
        <v>9</v>
      </c>
      <c r="B14" s="5" t="s">
        <v>18</v>
      </c>
      <c r="C14" s="4" t="s">
        <v>9</v>
      </c>
      <c r="D14" s="11">
        <v>267574.75084200001</v>
      </c>
      <c r="E14" s="11">
        <v>297583.13411400001</v>
      </c>
      <c r="F14" s="11">
        <f t="shared" si="0"/>
        <v>21219.131304076163</v>
      </c>
      <c r="G14" s="18">
        <f t="shared" si="1"/>
        <v>282578.94247800001</v>
      </c>
      <c r="H14" s="20">
        <f t="shared" si="2"/>
        <v>7.5090985612730726E-2</v>
      </c>
      <c r="I14" s="22">
        <f t="shared" si="3"/>
        <v>282579</v>
      </c>
    </row>
    <row r="15" spans="1:9" x14ac:dyDescent="0.25">
      <c r="A15" s="4">
        <v>10</v>
      </c>
      <c r="B15" s="5" t="s">
        <v>20</v>
      </c>
      <c r="C15" s="4" t="s">
        <v>9</v>
      </c>
      <c r="D15" s="11">
        <v>133718.20976500001</v>
      </c>
      <c r="E15" s="11">
        <v>148714.644505</v>
      </c>
      <c r="F15" s="11">
        <f t="shared" si="0"/>
        <v>10604.080698275518</v>
      </c>
      <c r="G15" s="18">
        <f t="shared" si="1"/>
        <v>141216.42713500001</v>
      </c>
      <c r="H15" s="20">
        <f t="shared" si="2"/>
        <v>7.5090985612730698E-2</v>
      </c>
      <c r="I15" s="22">
        <f t="shared" si="3"/>
        <v>141216</v>
      </c>
    </row>
    <row r="16" spans="1:9" ht="30" x14ac:dyDescent="0.25">
      <c r="A16" s="4">
        <v>11</v>
      </c>
      <c r="B16" s="5" t="s">
        <v>21</v>
      </c>
      <c r="C16" s="4" t="s">
        <v>9</v>
      </c>
      <c r="D16" s="11">
        <v>98932.825201</v>
      </c>
      <c r="E16" s="11">
        <v>110028.095317</v>
      </c>
      <c r="F16" s="11">
        <f t="shared" si="0"/>
        <v>7845.5407381200521</v>
      </c>
      <c r="G16" s="18">
        <f t="shared" si="1"/>
        <v>104480.460259</v>
      </c>
      <c r="H16" s="20">
        <f t="shared" si="2"/>
        <v>7.5090985612730712E-2</v>
      </c>
      <c r="I16" s="22">
        <f t="shared" si="3"/>
        <v>104480</v>
      </c>
    </row>
    <row r="17" spans="1:9" ht="30" x14ac:dyDescent="0.25">
      <c r="A17" s="4">
        <v>12</v>
      </c>
      <c r="B17" s="5" t="s">
        <v>22</v>
      </c>
      <c r="C17" s="4" t="s">
        <v>14</v>
      </c>
      <c r="D17" s="11">
        <v>617521.64249999996</v>
      </c>
      <c r="E17" s="11">
        <v>699857.8615</v>
      </c>
      <c r="F17" s="11">
        <f t="shared" si="0"/>
        <v>58220.498792160688</v>
      </c>
      <c r="G17" s="18">
        <f t="shared" si="1"/>
        <v>658689.75199999998</v>
      </c>
      <c r="H17" s="20">
        <f t="shared" si="2"/>
        <v>8.8388347648318488E-2</v>
      </c>
      <c r="I17" s="22">
        <f t="shared" si="3"/>
        <v>658690</v>
      </c>
    </row>
    <row r="18" spans="1:9" x14ac:dyDescent="0.25">
      <c r="A18" s="4">
        <v>13</v>
      </c>
      <c r="B18" s="5" t="s">
        <v>23</v>
      </c>
      <c r="C18" s="4" t="s">
        <v>14</v>
      </c>
      <c r="D18" s="11">
        <v>273746.70750000002</v>
      </c>
      <c r="E18" s="11">
        <v>310246.26850000001</v>
      </c>
      <c r="F18" s="11">
        <f t="shared" si="0"/>
        <v>25809.087093432034</v>
      </c>
      <c r="G18" s="18">
        <f t="shared" si="1"/>
        <v>291996.48800000001</v>
      </c>
      <c r="H18" s="20">
        <f t="shared" si="2"/>
        <v>8.8388347648318405E-2</v>
      </c>
      <c r="I18" s="22">
        <f t="shared" si="3"/>
        <v>291996</v>
      </c>
    </row>
    <row r="19" spans="1:9" x14ac:dyDescent="0.25">
      <c r="A19" s="4">
        <v>14</v>
      </c>
      <c r="B19" s="5" t="s">
        <v>24</v>
      </c>
      <c r="C19" s="6" t="s">
        <v>9</v>
      </c>
      <c r="D19" s="11">
        <v>184619.8725</v>
      </c>
      <c r="E19" s="11">
        <v>209235.85550000001</v>
      </c>
      <c r="F19" s="11">
        <f t="shared" si="0"/>
        <v>17406.128504872777</v>
      </c>
      <c r="G19" s="18">
        <f t="shared" si="1"/>
        <v>196927.864</v>
      </c>
      <c r="H19" s="20">
        <f t="shared" si="2"/>
        <v>8.838834764831846E-2</v>
      </c>
      <c r="I19" s="22">
        <f t="shared" si="3"/>
        <v>196928</v>
      </c>
    </row>
    <row r="20" spans="1:9" ht="60" x14ac:dyDescent="0.25">
      <c r="A20" s="4">
        <v>15</v>
      </c>
      <c r="B20" s="7" t="s">
        <v>25</v>
      </c>
      <c r="C20" s="8" t="s">
        <v>26</v>
      </c>
      <c r="D20" s="11">
        <v>1005299.7691800001</v>
      </c>
      <c r="E20" s="11">
        <v>1139339.7384040002</v>
      </c>
      <c r="F20" s="11">
        <f t="shared" si="0"/>
        <v>94780.571188326619</v>
      </c>
      <c r="G20" s="18">
        <f t="shared" si="1"/>
        <v>1072319.753792</v>
      </c>
      <c r="H20" s="20">
        <f t="shared" si="2"/>
        <v>8.8388347648318516E-2</v>
      </c>
      <c r="I20" s="22">
        <f t="shared" si="3"/>
        <v>1072320</v>
      </c>
    </row>
    <row r="21" spans="1:9" x14ac:dyDescent="0.25">
      <c r="A21" s="4">
        <v>16</v>
      </c>
      <c r="B21" s="5" t="s">
        <v>27</v>
      </c>
      <c r="C21" s="4" t="s">
        <v>9</v>
      </c>
      <c r="D21" s="11">
        <v>116581.6693503</v>
      </c>
      <c r="E21" s="11">
        <v>135613.085559</v>
      </c>
      <c r="F21" s="11">
        <f t="shared" si="0"/>
        <v>13457.243456755346</v>
      </c>
      <c r="G21" s="18">
        <f t="shared" si="1"/>
        <v>126097.37745465001</v>
      </c>
      <c r="H21" s="20">
        <f t="shared" si="2"/>
        <v>0.10672104153470713</v>
      </c>
      <c r="I21" s="22">
        <f t="shared" si="3"/>
        <v>126097</v>
      </c>
    </row>
    <row r="22" spans="1:9" x14ac:dyDescent="0.25">
      <c r="A22" s="4">
        <v>17</v>
      </c>
      <c r="B22" s="5" t="s">
        <v>28</v>
      </c>
      <c r="C22" s="4" t="s">
        <v>9</v>
      </c>
      <c r="D22" s="11">
        <v>462600.6</v>
      </c>
      <c r="E22" s="11">
        <v>538118</v>
      </c>
      <c r="F22" s="11">
        <f t="shared" si="0"/>
        <v>53398.865637577001</v>
      </c>
      <c r="G22" s="18">
        <f t="shared" si="1"/>
        <v>500359.3</v>
      </c>
      <c r="H22" s="20">
        <f t="shared" si="2"/>
        <v>0.10672104153470717</v>
      </c>
      <c r="I22" s="22">
        <f t="shared" si="3"/>
        <v>500359</v>
      </c>
    </row>
    <row r="23" spans="1:9" x14ac:dyDescent="0.25">
      <c r="A23" s="4">
        <v>18</v>
      </c>
      <c r="B23" s="5" t="s">
        <v>29</v>
      </c>
      <c r="C23" s="4" t="s">
        <v>9</v>
      </c>
      <c r="D23" s="11">
        <v>115113.87416759999</v>
      </c>
      <c r="E23" s="11">
        <v>133905.67962800001</v>
      </c>
      <c r="F23" s="11">
        <f t="shared" si="0"/>
        <v>13287.813071787246</v>
      </c>
      <c r="G23" s="18">
        <f t="shared" si="1"/>
        <v>124509.77689780001</v>
      </c>
      <c r="H23" s="20">
        <f t="shared" si="2"/>
        <v>0.10672104153470724</v>
      </c>
      <c r="I23" s="22">
        <f t="shared" si="3"/>
        <v>124510</v>
      </c>
    </row>
    <row r="24" spans="1:9" x14ac:dyDescent="0.25">
      <c r="A24" s="4">
        <v>19</v>
      </c>
      <c r="B24" s="5" t="s">
        <v>30</v>
      </c>
      <c r="C24" s="4" t="s">
        <v>9</v>
      </c>
      <c r="D24" s="11">
        <v>346950.45</v>
      </c>
      <c r="E24" s="11">
        <v>403588.5</v>
      </c>
      <c r="F24" s="11">
        <f t="shared" si="0"/>
        <v>40049.14922818273</v>
      </c>
      <c r="G24" s="18">
        <f t="shared" si="1"/>
        <v>375269.47499999998</v>
      </c>
      <c r="H24" s="20">
        <f t="shared" si="2"/>
        <v>0.10672104153470711</v>
      </c>
      <c r="I24" s="22">
        <f t="shared" si="3"/>
        <v>375269</v>
      </c>
    </row>
    <row r="25" spans="1:9" ht="45" x14ac:dyDescent="0.25">
      <c r="A25" s="4">
        <v>20</v>
      </c>
      <c r="B25" s="5" t="s">
        <v>31</v>
      </c>
      <c r="C25" s="4" t="s">
        <v>26</v>
      </c>
      <c r="D25" s="11">
        <v>197213.94</v>
      </c>
      <c r="E25" s="11">
        <v>229408.2</v>
      </c>
      <c r="F25" s="11">
        <f t="shared" si="0"/>
        <v>22764.779561282827</v>
      </c>
      <c r="G25" s="18">
        <f t="shared" si="1"/>
        <v>213311.07</v>
      </c>
      <c r="H25" s="20">
        <f t="shared" si="2"/>
        <v>0.10672104153470716</v>
      </c>
      <c r="I25" s="22">
        <f t="shared" si="3"/>
        <v>213311</v>
      </c>
    </row>
    <row r="26" spans="1:9" ht="30" x14ac:dyDescent="0.25">
      <c r="A26" s="4">
        <v>21</v>
      </c>
      <c r="B26" s="5" t="s">
        <v>32</v>
      </c>
      <c r="C26" s="4" t="s">
        <v>9</v>
      </c>
      <c r="D26" s="11">
        <v>150179.80326649998</v>
      </c>
      <c r="E26" s="11">
        <v>176420.49939499999</v>
      </c>
      <c r="F26" s="11">
        <f t="shared" si="0"/>
        <v>18554.974175517946</v>
      </c>
      <c r="G26" s="18">
        <f t="shared" si="1"/>
        <v>163300.15133074997</v>
      </c>
      <c r="H26" s="20">
        <f t="shared" si="2"/>
        <v>0.11362496620065275</v>
      </c>
      <c r="I26" s="22">
        <f t="shared" si="3"/>
        <v>163300</v>
      </c>
    </row>
    <row r="27" spans="1:9" ht="30" x14ac:dyDescent="0.25">
      <c r="A27" s="4">
        <v>22</v>
      </c>
      <c r="B27" s="5" t="s">
        <v>33</v>
      </c>
      <c r="C27" s="4" t="s">
        <v>26</v>
      </c>
      <c r="D27" s="11">
        <v>256255.72659680003</v>
      </c>
      <c r="E27" s="11">
        <v>301030.91278400004</v>
      </c>
      <c r="F27" s="11">
        <f t="shared" si="0"/>
        <v>31660.837781859365</v>
      </c>
      <c r="G27" s="18">
        <f t="shared" si="1"/>
        <v>278643.31969040004</v>
      </c>
      <c r="H27" s="20">
        <f t="shared" si="2"/>
        <v>0.11362496620065268</v>
      </c>
      <c r="I27" s="22">
        <f t="shared" si="3"/>
        <v>278643</v>
      </c>
    </row>
    <row r="28" spans="1:9" ht="30" x14ac:dyDescent="0.25">
      <c r="A28" s="4">
        <v>23</v>
      </c>
      <c r="B28" s="5" t="s">
        <v>34</v>
      </c>
      <c r="C28" s="4" t="s">
        <v>26</v>
      </c>
      <c r="D28" s="11">
        <v>256255.72659680003</v>
      </c>
      <c r="E28" s="11">
        <v>301030.91278400004</v>
      </c>
      <c r="F28" s="11">
        <f t="shared" si="0"/>
        <v>31660.837781859365</v>
      </c>
      <c r="G28" s="18">
        <f t="shared" si="1"/>
        <v>278643.31969040004</v>
      </c>
      <c r="H28" s="20">
        <f t="shared" si="2"/>
        <v>0.11362496620065268</v>
      </c>
      <c r="I28" s="22">
        <f t="shared" si="3"/>
        <v>278643</v>
      </c>
    </row>
    <row r="29" spans="1:9" ht="30" x14ac:dyDescent="0.25">
      <c r="A29" s="4">
        <v>24</v>
      </c>
      <c r="B29" s="5" t="s">
        <v>35</v>
      </c>
      <c r="C29" s="4" t="s">
        <v>14</v>
      </c>
      <c r="D29" s="11">
        <v>120963.5</v>
      </c>
      <c r="E29" s="11">
        <v>134529.5</v>
      </c>
      <c r="F29" s="11">
        <f t="shared" si="0"/>
        <v>9592.6105935767046</v>
      </c>
      <c r="G29" s="18">
        <f t="shared" si="1"/>
        <v>127746.5</v>
      </c>
      <c r="H29" s="20">
        <f t="shared" si="2"/>
        <v>7.5090985612730712E-2</v>
      </c>
      <c r="I29" s="22">
        <f t="shared" si="3"/>
        <v>127747</v>
      </c>
    </row>
    <row r="30" spans="1:9" x14ac:dyDescent="0.25">
      <c r="A30" s="4">
        <v>25</v>
      </c>
      <c r="B30" s="5" t="s">
        <v>36</v>
      </c>
      <c r="C30" s="4" t="s">
        <v>14</v>
      </c>
      <c r="D30" s="11">
        <v>140063</v>
      </c>
      <c r="E30" s="11">
        <v>155771</v>
      </c>
      <c r="F30" s="11">
        <f t="shared" si="0"/>
        <v>11107.233318878289</v>
      </c>
      <c r="G30" s="18">
        <f t="shared" si="1"/>
        <v>147917</v>
      </c>
      <c r="H30" s="20">
        <f t="shared" si="2"/>
        <v>7.5090985612730712E-2</v>
      </c>
      <c r="I30" s="22">
        <f t="shared" si="3"/>
        <v>147917</v>
      </c>
    </row>
    <row r="31" spans="1:9" x14ac:dyDescent="0.25">
      <c r="A31" s="4">
        <v>26</v>
      </c>
      <c r="B31" s="5" t="s">
        <v>37</v>
      </c>
      <c r="C31" s="6" t="s">
        <v>9</v>
      </c>
      <c r="D31" s="11">
        <v>140063</v>
      </c>
      <c r="E31" s="11">
        <v>155771</v>
      </c>
      <c r="F31" s="11">
        <f t="shared" si="0"/>
        <v>11107.233318878289</v>
      </c>
      <c r="G31" s="18">
        <f t="shared" si="1"/>
        <v>147917</v>
      </c>
      <c r="H31" s="20">
        <f t="shared" si="2"/>
        <v>7.5090985612730712E-2</v>
      </c>
      <c r="I31" s="22">
        <f t="shared" si="3"/>
        <v>147917</v>
      </c>
    </row>
    <row r="32" spans="1:9" x14ac:dyDescent="0.25">
      <c r="A32" s="4">
        <v>27</v>
      </c>
      <c r="B32" s="5" t="s">
        <v>38</v>
      </c>
      <c r="C32" s="6" t="s">
        <v>9</v>
      </c>
      <c r="D32" s="11">
        <v>294739.20000000001</v>
      </c>
      <c r="E32" s="11">
        <v>339864</v>
      </c>
      <c r="F32" s="11">
        <f t="shared" si="0"/>
        <v>31908.052079686713</v>
      </c>
      <c r="G32" s="18">
        <f t="shared" si="1"/>
        <v>317301.59999999998</v>
      </c>
      <c r="H32" s="20">
        <f t="shared" si="2"/>
        <v>0.10056064034876191</v>
      </c>
      <c r="I32" s="22">
        <f t="shared" si="3"/>
        <v>317302</v>
      </c>
    </row>
    <row r="33" spans="1:9" ht="30" x14ac:dyDescent="0.25">
      <c r="A33" s="4">
        <v>28</v>
      </c>
      <c r="B33" s="5" t="s">
        <v>39</v>
      </c>
      <c r="C33" s="6" t="s">
        <v>9</v>
      </c>
      <c r="D33" s="11">
        <v>263054.73599999998</v>
      </c>
      <c r="E33" s="11">
        <v>303328.62</v>
      </c>
      <c r="F33" s="11">
        <f t="shared" si="0"/>
        <v>28477.93648112041</v>
      </c>
      <c r="G33" s="18">
        <f t="shared" si="1"/>
        <v>283191.67799999996</v>
      </c>
      <c r="H33" s="20">
        <f t="shared" si="2"/>
        <v>0.100560640348762</v>
      </c>
      <c r="I33" s="22">
        <f t="shared" si="3"/>
        <v>283192</v>
      </c>
    </row>
    <row r="34" spans="1:9" ht="30" x14ac:dyDescent="0.25">
      <c r="A34" s="4">
        <v>29</v>
      </c>
      <c r="B34" s="5" t="s">
        <v>40</v>
      </c>
      <c r="C34" s="6" t="s">
        <v>9</v>
      </c>
      <c r="D34" s="11">
        <v>194203.36328399999</v>
      </c>
      <c r="E34" s="11">
        <v>226570.59049799998</v>
      </c>
      <c r="F34" s="11">
        <f t="shared" si="0"/>
        <v>22887.085851225154</v>
      </c>
      <c r="G34" s="18">
        <f t="shared" si="1"/>
        <v>210386.976891</v>
      </c>
      <c r="H34" s="20">
        <f t="shared" si="2"/>
        <v>0.10878565864408418</v>
      </c>
      <c r="I34" s="22">
        <f t="shared" si="3"/>
        <v>210387</v>
      </c>
    </row>
    <row r="35" spans="1:9" x14ac:dyDescent="0.25">
      <c r="A35" s="4">
        <v>30</v>
      </c>
      <c r="B35" s="5" t="s">
        <v>41</v>
      </c>
      <c r="C35" s="6" t="s">
        <v>9</v>
      </c>
      <c r="D35" s="11">
        <v>507611.16</v>
      </c>
      <c r="E35" s="11">
        <v>592213.02</v>
      </c>
      <c r="F35" s="11">
        <f t="shared" si="0"/>
        <v>59822.548906994962</v>
      </c>
      <c r="G35" s="18">
        <f t="shared" si="1"/>
        <v>549912.09</v>
      </c>
      <c r="H35" s="20">
        <f t="shared" si="2"/>
        <v>0.10878565864408431</v>
      </c>
      <c r="I35" s="22">
        <f t="shared" si="3"/>
        <v>549912</v>
      </c>
    </row>
    <row r="36" spans="1:9" ht="30" x14ac:dyDescent="0.25">
      <c r="A36" s="4">
        <v>31</v>
      </c>
      <c r="B36" s="5" t="s">
        <v>42</v>
      </c>
      <c r="C36" s="6" t="s">
        <v>9</v>
      </c>
      <c r="D36" s="11">
        <v>309519</v>
      </c>
      <c r="E36" s="11">
        <v>361105.5</v>
      </c>
      <c r="F36" s="11">
        <f t="shared" si="0"/>
        <v>36477.163967679837</v>
      </c>
      <c r="G36" s="18">
        <f t="shared" si="1"/>
        <v>335312.25</v>
      </c>
      <c r="H36" s="20">
        <f t="shared" si="2"/>
        <v>0.10878565864408424</v>
      </c>
      <c r="I36" s="22">
        <f t="shared" si="3"/>
        <v>335312</v>
      </c>
    </row>
    <row r="37" spans="1:9" x14ac:dyDescent="0.25">
      <c r="A37" s="4">
        <v>32</v>
      </c>
      <c r="B37" s="5" t="s">
        <v>43</v>
      </c>
      <c r="C37" s="6" t="s">
        <v>9</v>
      </c>
      <c r="D37" s="11" t="s">
        <v>19</v>
      </c>
      <c r="E37" s="11" t="s">
        <v>19</v>
      </c>
      <c r="F37" s="11" t="e">
        <f t="shared" si="0"/>
        <v>#DIV/0!</v>
      </c>
      <c r="G37" s="18" t="e">
        <f t="shared" si="1"/>
        <v>#DIV/0!</v>
      </c>
      <c r="H37" s="20" t="e">
        <f t="shared" si="2"/>
        <v>#DIV/0!</v>
      </c>
      <c r="I37" s="22" t="e">
        <f t="shared" si="3"/>
        <v>#DIV/0!</v>
      </c>
    </row>
    <row r="38" spans="1:9" x14ac:dyDescent="0.25">
      <c r="A38" s="4">
        <v>33</v>
      </c>
      <c r="B38" s="5" t="s">
        <v>44</v>
      </c>
      <c r="C38" s="6" t="s">
        <v>9</v>
      </c>
      <c r="D38" s="11">
        <v>100087.52040000001</v>
      </c>
      <c r="E38" s="11">
        <v>116998.182</v>
      </c>
      <c r="F38" s="11">
        <f t="shared" si="0"/>
        <v>11957.643491710947</v>
      </c>
      <c r="G38" s="18">
        <f t="shared" si="1"/>
        <v>108542.8512</v>
      </c>
      <c r="H38" s="20">
        <f t="shared" si="2"/>
        <v>0.11016518692399105</v>
      </c>
      <c r="I38" s="22">
        <f t="shared" si="3"/>
        <v>108543</v>
      </c>
    </row>
    <row r="39" spans="1:9" ht="30" x14ac:dyDescent="0.25">
      <c r="A39" s="4">
        <v>34</v>
      </c>
      <c r="B39" s="5" t="s">
        <v>45</v>
      </c>
      <c r="C39" s="6" t="s">
        <v>9</v>
      </c>
      <c r="D39" s="11">
        <v>259486.16399999999</v>
      </c>
      <c r="E39" s="11">
        <v>303328.62</v>
      </c>
      <c r="F39" s="11">
        <f t="shared" si="0"/>
        <v>31001.297941472843</v>
      </c>
      <c r="G39" s="18">
        <f t="shared" si="1"/>
        <v>281407.39199999999</v>
      </c>
      <c r="H39" s="20">
        <f t="shared" si="2"/>
        <v>0.11016518692399112</v>
      </c>
      <c r="I39" s="22">
        <f t="shared" si="3"/>
        <v>281407</v>
      </c>
    </row>
    <row r="40" spans="1:9" x14ac:dyDescent="0.25">
      <c r="A40" s="4">
        <v>35</v>
      </c>
      <c r="B40" s="5" t="s">
        <v>46</v>
      </c>
      <c r="C40" s="6" t="s">
        <v>9</v>
      </c>
      <c r="D40" s="11">
        <v>437419.53360000002</v>
      </c>
      <c r="E40" s="11">
        <v>511325.38800000004</v>
      </c>
      <c r="F40" s="11">
        <f t="shared" si="0"/>
        <v>52259.330815625646</v>
      </c>
      <c r="G40" s="18">
        <f t="shared" si="1"/>
        <v>474372.4608</v>
      </c>
      <c r="H40" s="20">
        <f t="shared" si="2"/>
        <v>0.11016518692399112</v>
      </c>
      <c r="I40" s="22">
        <f t="shared" si="3"/>
        <v>474372</v>
      </c>
    </row>
    <row r="41" spans="1:9" x14ac:dyDescent="0.25">
      <c r="A41" s="4">
        <v>36</v>
      </c>
      <c r="B41" s="5" t="s">
        <v>47</v>
      </c>
      <c r="C41" s="6" t="s">
        <v>9</v>
      </c>
      <c r="D41" s="11">
        <v>293795.43480000005</v>
      </c>
      <c r="E41" s="11">
        <v>343772.43600000005</v>
      </c>
      <c r="F41" s="11">
        <f t="shared" si="0"/>
        <v>35339.076451888221</v>
      </c>
      <c r="G41" s="18">
        <f t="shared" si="1"/>
        <v>318783.93540000007</v>
      </c>
      <c r="H41" s="20">
        <f t="shared" si="2"/>
        <v>0.11085588866812206</v>
      </c>
      <c r="I41" s="22">
        <f t="shared" si="3"/>
        <v>318784</v>
      </c>
    </row>
    <row r="42" spans="1:9" x14ac:dyDescent="0.25">
      <c r="A42" s="4">
        <v>37</v>
      </c>
      <c r="B42" s="5" t="s">
        <v>48</v>
      </c>
      <c r="C42" s="6" t="s">
        <v>9</v>
      </c>
      <c r="D42" s="11">
        <v>394401.85469999997</v>
      </c>
      <c r="E42" s="11">
        <v>461492.82899999997</v>
      </c>
      <c r="F42" s="11">
        <f t="shared" si="0"/>
        <v>47440.482883942386</v>
      </c>
      <c r="G42" s="18">
        <f t="shared" si="1"/>
        <v>427947.34184999997</v>
      </c>
      <c r="H42" s="20">
        <f t="shared" si="2"/>
        <v>0.1108558886681221</v>
      </c>
      <c r="I42" s="22">
        <f t="shared" si="3"/>
        <v>427947</v>
      </c>
    </row>
    <row r="43" spans="1:9" x14ac:dyDescent="0.25">
      <c r="A43" s="4">
        <v>38</v>
      </c>
      <c r="B43" s="5" t="s">
        <v>49</v>
      </c>
      <c r="C43" s="6" t="s">
        <v>9</v>
      </c>
      <c r="D43" s="11">
        <v>203681.709</v>
      </c>
      <c r="E43" s="11">
        <v>238329.63</v>
      </c>
      <c r="F43" s="11">
        <f t="shared" si="0"/>
        <v>24499.779893115785</v>
      </c>
      <c r="G43" s="18">
        <f t="shared" si="1"/>
        <v>221005.66950000002</v>
      </c>
      <c r="H43" s="20">
        <f t="shared" si="2"/>
        <v>0.11085588866812207</v>
      </c>
      <c r="I43" s="22">
        <f t="shared" si="3"/>
        <v>221006</v>
      </c>
    </row>
    <row r="44" spans="1:9" ht="30" x14ac:dyDescent="0.25">
      <c r="A44" s="4">
        <v>39</v>
      </c>
      <c r="B44" s="5" t="s">
        <v>50</v>
      </c>
      <c r="C44" s="6" t="s">
        <v>9</v>
      </c>
      <c r="D44" s="11">
        <v>383146.28001719998</v>
      </c>
      <c r="E44" s="11">
        <v>448322.58920400002</v>
      </c>
      <c r="F44" s="11">
        <f t="shared" si="0"/>
        <v>46086.610198697381</v>
      </c>
      <c r="G44" s="18">
        <f t="shared" si="1"/>
        <v>415734.4346106</v>
      </c>
      <c r="H44" s="20">
        <f t="shared" si="2"/>
        <v>0.11085588866812215</v>
      </c>
      <c r="I44" s="22">
        <f t="shared" si="3"/>
        <v>415734</v>
      </c>
    </row>
    <row r="45" spans="1:9" ht="30" x14ac:dyDescent="0.25">
      <c r="A45" s="4">
        <v>40</v>
      </c>
      <c r="B45" s="5" t="s">
        <v>51</v>
      </c>
      <c r="C45" s="6" t="s">
        <v>9</v>
      </c>
      <c r="D45" s="11">
        <v>408735.98304000002</v>
      </c>
      <c r="E45" s="11">
        <v>458863.98096000002</v>
      </c>
      <c r="F45" s="11">
        <f t="shared" si="0"/>
        <v>35445.847256537141</v>
      </c>
      <c r="G45" s="18">
        <f t="shared" si="1"/>
        <v>433799.98200000002</v>
      </c>
      <c r="H45" s="20">
        <f t="shared" si="2"/>
        <v>8.1710116937112137E-2</v>
      </c>
      <c r="I45" s="22">
        <f t="shared" si="3"/>
        <v>433800</v>
      </c>
    </row>
    <row r="46" spans="1:9" ht="30" x14ac:dyDescent="0.25">
      <c r="A46" s="4">
        <v>41</v>
      </c>
      <c r="B46" s="5" t="s">
        <v>52</v>
      </c>
      <c r="C46" s="6" t="s">
        <v>9</v>
      </c>
      <c r="D46" s="11">
        <v>198211.47654</v>
      </c>
      <c r="E46" s="11">
        <v>222520.43121000001</v>
      </c>
      <c r="F46" s="11">
        <f t="shared" si="0"/>
        <v>17189.026690713399</v>
      </c>
      <c r="G46" s="18">
        <f t="shared" si="1"/>
        <v>210365.95387500001</v>
      </c>
      <c r="H46" s="20">
        <f t="shared" si="2"/>
        <v>8.1710116937112193E-2</v>
      </c>
      <c r="I46" s="22">
        <f t="shared" si="3"/>
        <v>210366</v>
      </c>
    </row>
    <row r="47" spans="1:9" ht="30" x14ac:dyDescent="0.25">
      <c r="A47" s="4">
        <v>42</v>
      </c>
      <c r="B47" s="5" t="s">
        <v>53</v>
      </c>
      <c r="C47" s="6" t="s">
        <v>26</v>
      </c>
      <c r="D47" s="11">
        <v>913505.88</v>
      </c>
      <c r="E47" s="11">
        <v>1025539.62</v>
      </c>
      <c r="F47" s="11">
        <f t="shared" si="0"/>
        <v>79219.817275690555</v>
      </c>
      <c r="G47" s="18">
        <f t="shared" si="1"/>
        <v>969522.75</v>
      </c>
      <c r="H47" s="20">
        <f t="shared" si="2"/>
        <v>8.1710116937112151E-2</v>
      </c>
      <c r="I47" s="22">
        <f t="shared" si="3"/>
        <v>969523</v>
      </c>
    </row>
    <row r="48" spans="1:9" ht="30" x14ac:dyDescent="0.25">
      <c r="A48" s="4">
        <v>43</v>
      </c>
      <c r="B48" s="5" t="s">
        <v>54</v>
      </c>
      <c r="C48" s="6" t="s">
        <v>9</v>
      </c>
      <c r="D48" s="11">
        <v>649989.9</v>
      </c>
      <c r="E48" s="11">
        <v>758321.55</v>
      </c>
      <c r="F48" s="11">
        <f t="shared" si="0"/>
        <v>76602.044332127669</v>
      </c>
      <c r="G48" s="18">
        <f t="shared" si="1"/>
        <v>704155.72500000009</v>
      </c>
      <c r="H48" s="20">
        <f t="shared" si="2"/>
        <v>0.10878565864408425</v>
      </c>
      <c r="I48" s="22">
        <f t="shared" si="3"/>
        <v>704156</v>
      </c>
    </row>
    <row r="49" spans="1:9" ht="30" x14ac:dyDescent="0.25">
      <c r="A49" s="4">
        <v>44</v>
      </c>
      <c r="B49" s="5" t="s">
        <v>55</v>
      </c>
      <c r="C49" s="6" t="s">
        <v>9</v>
      </c>
      <c r="D49" s="11">
        <v>618348.39166799991</v>
      </c>
      <c r="E49" s="11">
        <v>721406.45694599999</v>
      </c>
      <c r="F49" s="11">
        <f t="shared" si="0"/>
        <v>72873.056814039723</v>
      </c>
      <c r="G49" s="18">
        <f t="shared" si="1"/>
        <v>669877.42430699989</v>
      </c>
      <c r="H49" s="20">
        <f t="shared" si="2"/>
        <v>0.10878565864408432</v>
      </c>
      <c r="I49" s="22">
        <f t="shared" si="3"/>
        <v>669877</v>
      </c>
    </row>
    <row r="50" spans="1:9" ht="30" x14ac:dyDescent="0.25">
      <c r="A50" s="4">
        <v>45</v>
      </c>
      <c r="B50" s="5" t="s">
        <v>56</v>
      </c>
      <c r="C50" s="6" t="s">
        <v>9</v>
      </c>
      <c r="D50" s="11">
        <v>1046174.22</v>
      </c>
      <c r="E50" s="11">
        <v>1220536.5900000001</v>
      </c>
      <c r="F50" s="11">
        <f t="shared" si="0"/>
        <v>123292.81421075792</v>
      </c>
      <c r="G50" s="18">
        <f t="shared" si="1"/>
        <v>1133355.405</v>
      </c>
      <c r="H50" s="20">
        <f t="shared" si="2"/>
        <v>0.10878565864408431</v>
      </c>
      <c r="I50" s="22">
        <f t="shared" si="3"/>
        <v>1133355</v>
      </c>
    </row>
    <row r="51" spans="1:9" ht="30" x14ac:dyDescent="0.25">
      <c r="A51" s="4">
        <v>46</v>
      </c>
      <c r="B51" s="5" t="s">
        <v>57</v>
      </c>
      <c r="C51" s="6" t="s">
        <v>9</v>
      </c>
      <c r="D51" s="11">
        <v>451897.74</v>
      </c>
      <c r="E51" s="11">
        <v>527214.03</v>
      </c>
      <c r="F51" s="11">
        <f t="shared" si="0"/>
        <v>53256.65939281258</v>
      </c>
      <c r="G51" s="18">
        <f t="shared" si="1"/>
        <v>489555.88500000001</v>
      </c>
      <c r="H51" s="20">
        <f t="shared" si="2"/>
        <v>0.10878565864408428</v>
      </c>
      <c r="I51" s="22">
        <f t="shared" si="3"/>
        <v>489556</v>
      </c>
    </row>
    <row r="52" spans="1:9" ht="30" x14ac:dyDescent="0.25">
      <c r="A52" s="4">
        <v>47</v>
      </c>
      <c r="B52" s="5" t="s">
        <v>58</v>
      </c>
      <c r="C52" s="6" t="s">
        <v>9</v>
      </c>
      <c r="D52" s="11">
        <v>430850.44800000003</v>
      </c>
      <c r="E52" s="11">
        <v>502658.85600000003</v>
      </c>
      <c r="F52" s="11">
        <f t="shared" si="0"/>
        <v>50776.212243010326</v>
      </c>
      <c r="G52" s="18">
        <f t="shared" si="1"/>
        <v>466754.652</v>
      </c>
      <c r="H52" s="20">
        <f t="shared" si="2"/>
        <v>0.10878565864408422</v>
      </c>
      <c r="I52" s="22">
        <f t="shared" si="3"/>
        <v>466755</v>
      </c>
    </row>
    <row r="53" spans="1:9" x14ac:dyDescent="0.25">
      <c r="A53" s="4">
        <v>48</v>
      </c>
      <c r="B53" s="5" t="s">
        <v>59</v>
      </c>
      <c r="C53" s="4" t="s">
        <v>9</v>
      </c>
      <c r="D53" s="11">
        <v>151693.83047279998</v>
      </c>
      <c r="E53" s="11">
        <v>170619.71480399999</v>
      </c>
      <c r="F53" s="11">
        <f t="shared" si="0"/>
        <v>13382.621150543753</v>
      </c>
      <c r="G53" s="18">
        <f t="shared" si="1"/>
        <v>161156.77263839997</v>
      </c>
      <c r="H53" s="20">
        <f t="shared" si="2"/>
        <v>8.3041009890235176E-2</v>
      </c>
      <c r="I53" s="22">
        <f t="shared" si="3"/>
        <v>161157</v>
      </c>
    </row>
    <row r="54" spans="1:9" x14ac:dyDescent="0.25">
      <c r="A54" s="4">
        <v>49</v>
      </c>
      <c r="B54" s="5" t="s">
        <v>60</v>
      </c>
      <c r="C54" s="4" t="s">
        <v>9</v>
      </c>
      <c r="D54" s="11">
        <v>185231.78149559998</v>
      </c>
      <c r="E54" s="11">
        <v>208341.98485799998</v>
      </c>
      <c r="F54" s="11">
        <f t="shared" si="0"/>
        <v>16341.381512153195</v>
      </c>
      <c r="G54" s="18">
        <f t="shared" si="1"/>
        <v>196786.88317679998</v>
      </c>
      <c r="H54" s="20">
        <f t="shared" si="2"/>
        <v>8.3041009890235148E-2</v>
      </c>
      <c r="I54" s="22">
        <f t="shared" si="3"/>
        <v>196787</v>
      </c>
    </row>
    <row r="55" spans="1:9" x14ac:dyDescent="0.25">
      <c r="A55" s="4">
        <v>50</v>
      </c>
      <c r="B55" s="5" t="s">
        <v>61</v>
      </c>
      <c r="C55" s="4" t="s">
        <v>9</v>
      </c>
      <c r="D55" s="11">
        <v>556048.2855633999</v>
      </c>
      <c r="E55" s="11">
        <v>625422.92988699989</v>
      </c>
      <c r="F55" s="11">
        <f t="shared" si="0"/>
        <v>49055.281443622385</v>
      </c>
      <c r="G55" s="18">
        <f t="shared" si="1"/>
        <v>590735.60772519989</v>
      </c>
      <c r="H55" s="20">
        <f t="shared" si="2"/>
        <v>8.3041009890235135E-2</v>
      </c>
      <c r="I55" s="22">
        <f t="shared" si="3"/>
        <v>590736</v>
      </c>
    </row>
    <row r="56" spans="1:9" x14ac:dyDescent="0.25">
      <c r="A56" s="4">
        <v>51</v>
      </c>
      <c r="B56" s="5" t="s">
        <v>62</v>
      </c>
      <c r="C56" s="4" t="s">
        <v>14</v>
      </c>
      <c r="D56" s="11">
        <v>761996.20258649997</v>
      </c>
      <c r="E56" s="11">
        <v>851432.37659899995</v>
      </c>
      <c r="F56" s="11">
        <f t="shared" si="0"/>
        <v>63240.925127618815</v>
      </c>
      <c r="G56" s="18">
        <f t="shared" si="1"/>
        <v>806714.2895927499</v>
      </c>
      <c r="H56" s="20">
        <f t="shared" si="2"/>
        <v>7.8393212991856712E-2</v>
      </c>
      <c r="I56" s="22">
        <f t="shared" si="3"/>
        <v>806714</v>
      </c>
    </row>
    <row r="57" spans="1:9" x14ac:dyDescent="0.25">
      <c r="A57" s="4">
        <v>52</v>
      </c>
      <c r="B57" s="5" t="s">
        <v>63</v>
      </c>
      <c r="C57" s="4" t="s">
        <v>14</v>
      </c>
      <c r="D57" s="11">
        <v>161969.078943</v>
      </c>
      <c r="E57" s="11">
        <v>180979.53421800002</v>
      </c>
      <c r="F57" s="11">
        <f t="shared" si="0"/>
        <v>13442.421838396083</v>
      </c>
      <c r="G57" s="18">
        <f t="shared" si="1"/>
        <v>171474.30658050001</v>
      </c>
      <c r="H57" s="20">
        <f t="shared" si="2"/>
        <v>7.8393212991856767E-2</v>
      </c>
      <c r="I57" s="22">
        <f t="shared" si="3"/>
        <v>171474</v>
      </c>
    </row>
    <row r="58" spans="1:9" ht="30" x14ac:dyDescent="0.25">
      <c r="A58" s="4">
        <v>53</v>
      </c>
      <c r="B58" s="5" t="s">
        <v>64</v>
      </c>
      <c r="C58" s="4" t="s">
        <v>9</v>
      </c>
      <c r="D58" s="11">
        <v>262872.444303</v>
      </c>
      <c r="E58" s="11">
        <v>293726.01757800003</v>
      </c>
      <c r="F58" s="11">
        <f t="shared" si="0"/>
        <v>21816.770886588558</v>
      </c>
      <c r="G58" s="18">
        <f t="shared" si="1"/>
        <v>278299.23094050004</v>
      </c>
      <c r="H58" s="20">
        <f t="shared" si="2"/>
        <v>7.8393212991856781E-2</v>
      </c>
      <c r="I58" s="22">
        <f t="shared" si="3"/>
        <v>278299</v>
      </c>
    </row>
    <row r="59" spans="1:9" ht="30" x14ac:dyDescent="0.25">
      <c r="A59" s="4">
        <v>54</v>
      </c>
      <c r="B59" s="5" t="s">
        <v>65</v>
      </c>
      <c r="C59" s="6" t="s">
        <v>9</v>
      </c>
      <c r="D59" s="11">
        <v>136465.46003661273</v>
      </c>
      <c r="E59" s="11">
        <v>152482.53281086305</v>
      </c>
      <c r="F59" s="11">
        <f t="shared" si="0"/>
        <v>11325.78077343083</v>
      </c>
      <c r="G59" s="18">
        <f t="shared" si="1"/>
        <v>144473.9964237379</v>
      </c>
      <c r="H59" s="20">
        <f t="shared" si="2"/>
        <v>7.8393212991856712E-2</v>
      </c>
      <c r="I59" s="22">
        <f t="shared" si="3"/>
        <v>144474</v>
      </c>
    </row>
    <row r="60" spans="1:9" x14ac:dyDescent="0.25">
      <c r="A60" s="4">
        <v>55</v>
      </c>
      <c r="B60" s="5" t="s">
        <v>66</v>
      </c>
      <c r="C60" s="6" t="s">
        <v>9</v>
      </c>
      <c r="D60" s="11">
        <v>136387.95940676754</v>
      </c>
      <c r="E60" s="11">
        <v>150279.32564264198</v>
      </c>
      <c r="F60" s="11">
        <f t="shared" si="0"/>
        <v>9822.6792653326684</v>
      </c>
      <c r="G60" s="18">
        <f t="shared" si="1"/>
        <v>143333.64252470474</v>
      </c>
      <c r="H60" s="20">
        <f t="shared" si="2"/>
        <v>6.8530172626008912E-2</v>
      </c>
      <c r="I60" s="22">
        <f t="shared" si="3"/>
        <v>143334</v>
      </c>
    </row>
    <row r="61" spans="1:9" x14ac:dyDescent="0.25">
      <c r="A61" s="4">
        <v>56</v>
      </c>
      <c r="B61" s="5" t="s">
        <v>67</v>
      </c>
      <c r="C61" s="6" t="s">
        <v>9</v>
      </c>
      <c r="D61" s="11">
        <v>109242</v>
      </c>
      <c r="E61" s="11">
        <v>120368.5</v>
      </c>
      <c r="F61" s="11">
        <f t="shared" si="0"/>
        <v>7867.6236008721207</v>
      </c>
      <c r="G61" s="18">
        <f t="shared" si="1"/>
        <v>114805.25</v>
      </c>
      <c r="H61" s="20">
        <f t="shared" si="2"/>
        <v>6.8530172626009009E-2</v>
      </c>
      <c r="I61" s="22">
        <f t="shared" si="3"/>
        <v>114805</v>
      </c>
    </row>
    <row r="62" spans="1:9" x14ac:dyDescent="0.25">
      <c r="A62" s="4">
        <v>57</v>
      </c>
      <c r="B62" s="5" t="s">
        <v>68</v>
      </c>
      <c r="C62" s="6" t="s">
        <v>9</v>
      </c>
      <c r="D62" s="11">
        <v>364582.94561616681</v>
      </c>
      <c r="E62" s="11">
        <v>401716.39378077636</v>
      </c>
      <c r="F62" s="11">
        <f t="shared" si="0"/>
        <v>26257.313006034572</v>
      </c>
      <c r="G62" s="18">
        <f t="shared" si="1"/>
        <v>383149.66969847155</v>
      </c>
      <c r="H62" s="20">
        <f t="shared" si="2"/>
        <v>6.8530172626008967E-2</v>
      </c>
      <c r="I62" s="22">
        <f t="shared" si="3"/>
        <v>383150</v>
      </c>
    </row>
    <row r="63" spans="1:9" x14ac:dyDescent="0.25">
      <c r="A63" s="4">
        <v>58</v>
      </c>
      <c r="B63" s="5" t="s">
        <v>69</v>
      </c>
      <c r="C63" s="6" t="s">
        <v>9</v>
      </c>
      <c r="D63" s="11">
        <v>367053.12</v>
      </c>
      <c r="E63" s="11">
        <v>404438.16000000003</v>
      </c>
      <c r="F63" s="11">
        <f t="shared" si="0"/>
        <v>26435.215298930354</v>
      </c>
      <c r="G63" s="18">
        <f t="shared" si="1"/>
        <v>385745.64</v>
      </c>
      <c r="H63" s="20">
        <f t="shared" si="2"/>
        <v>6.8530172626009078E-2</v>
      </c>
      <c r="I63" s="22">
        <f t="shared" si="3"/>
        <v>385746</v>
      </c>
    </row>
    <row r="64" spans="1:9" x14ac:dyDescent="0.25">
      <c r="A64" s="4">
        <v>59</v>
      </c>
      <c r="B64" s="5" t="s">
        <v>70</v>
      </c>
      <c r="C64" s="4" t="s">
        <v>9</v>
      </c>
      <c r="D64" s="11">
        <v>169066.31881103999</v>
      </c>
      <c r="E64" s="11">
        <v>186286.03646772</v>
      </c>
      <c r="F64" s="11">
        <f t="shared" si="0"/>
        <v>12176.179125156157</v>
      </c>
      <c r="G64" s="18">
        <f t="shared" si="1"/>
        <v>177676.17763937998</v>
      </c>
      <c r="H64" s="20">
        <f t="shared" si="2"/>
        <v>6.8530172626009037E-2</v>
      </c>
      <c r="I64" s="22">
        <f t="shared" si="3"/>
        <v>177676</v>
      </c>
    </row>
    <row r="65" spans="1:9" ht="30" x14ac:dyDescent="0.25">
      <c r="A65" s="4">
        <v>60</v>
      </c>
      <c r="B65" s="5" t="s">
        <v>71</v>
      </c>
      <c r="C65" s="4" t="s">
        <v>9</v>
      </c>
      <c r="D65" s="11">
        <v>2672454.4</v>
      </c>
      <c r="E65" s="11">
        <v>2628281.6</v>
      </c>
      <c r="F65" s="11">
        <f t="shared" si="0"/>
        <v>31234.886423996995</v>
      </c>
      <c r="G65" s="18">
        <f t="shared" si="1"/>
        <v>2650368</v>
      </c>
      <c r="H65" s="20">
        <f t="shared" si="2"/>
        <v>1.1785113019775743E-2</v>
      </c>
      <c r="I65" s="22">
        <f t="shared" si="3"/>
        <v>2650368</v>
      </c>
    </row>
    <row r="66" spans="1:9" ht="30" x14ac:dyDescent="0.25">
      <c r="A66" s="4">
        <v>61</v>
      </c>
      <c r="B66" s="5" t="s">
        <v>72</v>
      </c>
      <c r="C66" s="4" t="s">
        <v>9</v>
      </c>
      <c r="D66" s="11">
        <v>1900668</v>
      </c>
      <c r="E66" s="11">
        <v>1869252</v>
      </c>
      <c r="F66" s="11">
        <f t="shared" si="0"/>
        <v>22214.466637756577</v>
      </c>
      <c r="G66" s="18">
        <f t="shared" si="1"/>
        <v>1884960</v>
      </c>
      <c r="H66" s="20">
        <f t="shared" si="2"/>
        <v>1.1785113019775792E-2</v>
      </c>
      <c r="I66" s="22">
        <f t="shared" si="3"/>
        <v>1884960</v>
      </c>
    </row>
    <row r="67" spans="1:9" x14ac:dyDescent="0.25">
      <c r="A67" s="4">
        <v>62</v>
      </c>
      <c r="B67" s="5" t="s">
        <v>73</v>
      </c>
      <c r="C67" s="4" t="s">
        <v>9</v>
      </c>
      <c r="D67" s="11">
        <v>301726.21693199995</v>
      </c>
      <c r="E67" s="11">
        <v>309529.48116299999</v>
      </c>
      <c r="F67" s="11">
        <f t="shared" si="0"/>
        <v>5517.7410531305568</v>
      </c>
      <c r="G67" s="18">
        <f t="shared" si="1"/>
        <v>305627.84904749994</v>
      </c>
      <c r="H67" s="20">
        <f t="shared" si="2"/>
        <v>1.8053790157954497E-2</v>
      </c>
      <c r="I67" s="22">
        <f t="shared" si="3"/>
        <v>305628</v>
      </c>
    </row>
    <row r="68" spans="1:9" x14ac:dyDescent="0.25">
      <c r="A68" s="4">
        <v>63</v>
      </c>
      <c r="B68" s="5" t="s">
        <v>74</v>
      </c>
      <c r="C68" s="4" t="s">
        <v>9</v>
      </c>
      <c r="D68" s="11">
        <v>294663.05523199996</v>
      </c>
      <c r="E68" s="11">
        <v>302283.65148799994</v>
      </c>
      <c r="F68" s="11">
        <f t="shared" si="0"/>
        <v>5388.5752893024082</v>
      </c>
      <c r="G68" s="18">
        <f t="shared" si="1"/>
        <v>298473.35335999995</v>
      </c>
      <c r="H68" s="20">
        <f t="shared" si="2"/>
        <v>1.8053790157954386E-2</v>
      </c>
      <c r="I68" s="22">
        <f t="shared" si="3"/>
        <v>298473</v>
      </c>
    </row>
    <row r="69" spans="1:9" x14ac:dyDescent="0.25">
      <c r="A69" s="4">
        <v>64</v>
      </c>
      <c r="B69" s="5" t="s">
        <v>75</v>
      </c>
      <c r="C69" s="4" t="s">
        <v>26</v>
      </c>
      <c r="D69" s="11">
        <v>128408.04884599999</v>
      </c>
      <c r="E69" s="11">
        <v>140188.60378599999</v>
      </c>
      <c r="F69" s="11">
        <f t="shared" si="0"/>
        <v>8330.1102842146829</v>
      </c>
      <c r="G69" s="18">
        <f t="shared" si="1"/>
        <v>134298.32631599999</v>
      </c>
      <c r="H69" s="20">
        <f t="shared" si="2"/>
        <v>6.2026910630398918E-2</v>
      </c>
      <c r="I69" s="22">
        <f t="shared" si="3"/>
        <v>134298</v>
      </c>
    </row>
    <row r="70" spans="1:9" x14ac:dyDescent="0.25">
      <c r="A70" s="4">
        <v>65</v>
      </c>
      <c r="B70" s="5" t="s">
        <v>76</v>
      </c>
      <c r="C70" s="4" t="s">
        <v>9</v>
      </c>
      <c r="D70" s="11">
        <v>130114.150418</v>
      </c>
      <c r="E70" s="11">
        <v>142051.22843800002</v>
      </c>
      <c r="F70" s="11">
        <f t="shared" si="0"/>
        <v>8440.7888154948978</v>
      </c>
      <c r="G70" s="18">
        <f t="shared" si="1"/>
        <v>136082.68942800001</v>
      </c>
      <c r="H70" s="20">
        <f t="shared" si="2"/>
        <v>6.2026910630398988E-2</v>
      </c>
      <c r="I70" s="22">
        <f t="shared" si="3"/>
        <v>136083</v>
      </c>
    </row>
    <row r="71" spans="1:9" x14ac:dyDescent="0.25">
      <c r="A71" s="4">
        <v>66</v>
      </c>
      <c r="B71" s="5" t="s">
        <v>77</v>
      </c>
      <c r="C71" s="4" t="s">
        <v>9</v>
      </c>
      <c r="D71" s="11">
        <v>227572.05725099999</v>
      </c>
      <c r="E71" s="11">
        <v>248450.227641</v>
      </c>
      <c r="F71" s="11">
        <f t="shared" ref="F71:F134" si="4">+_xlfn.STDEV.S(D71:E71)</f>
        <v>14763.095861537195</v>
      </c>
      <c r="G71" s="18">
        <f t="shared" ref="G71:G134" si="5">+AVERAGE(D71:E71)</f>
        <v>238011.14244600001</v>
      </c>
      <c r="H71" s="20">
        <f t="shared" ref="H71:H134" si="6">+F71/G71</f>
        <v>6.2026910630398939E-2</v>
      </c>
      <c r="I71" s="22">
        <f t="shared" si="3"/>
        <v>238011</v>
      </c>
    </row>
    <row r="72" spans="1:9" x14ac:dyDescent="0.25">
      <c r="A72" s="4">
        <v>67</v>
      </c>
      <c r="B72" s="5" t="s">
        <v>78</v>
      </c>
      <c r="C72" s="4" t="s">
        <v>14</v>
      </c>
      <c r="D72" s="11">
        <v>128368.04657949999</v>
      </c>
      <c r="E72" s="11">
        <v>149909.691295</v>
      </c>
      <c r="F72" s="11">
        <f t="shared" si="4"/>
        <v>15232.24305624141</v>
      </c>
      <c r="G72" s="18">
        <f t="shared" si="5"/>
        <v>139138.86893724999</v>
      </c>
      <c r="H72" s="20">
        <f t="shared" si="6"/>
        <v>0.10947511053227674</v>
      </c>
      <c r="I72" s="22">
        <f t="shared" ref="I72:I135" si="7">+ROUND(AVERAGE(D72:E72),0)</f>
        <v>139139</v>
      </c>
    </row>
    <row r="73" spans="1:9" x14ac:dyDescent="0.25">
      <c r="A73" s="4">
        <v>68</v>
      </c>
      <c r="B73" s="5" t="s">
        <v>79</v>
      </c>
      <c r="C73" s="4" t="s">
        <v>9</v>
      </c>
      <c r="D73" s="11">
        <v>848971.10657239985</v>
      </c>
      <c r="E73" s="11">
        <v>991438.2893239999</v>
      </c>
      <c r="F73" s="11">
        <f t="shared" si="4"/>
        <v>100739.51102019954</v>
      </c>
      <c r="G73" s="18">
        <f t="shared" si="5"/>
        <v>920204.69794819993</v>
      </c>
      <c r="H73" s="20">
        <f t="shared" si="6"/>
        <v>0.10947511053227676</v>
      </c>
      <c r="I73" s="22">
        <f t="shared" si="7"/>
        <v>920205</v>
      </c>
    </row>
    <row r="74" spans="1:9" ht="30" x14ac:dyDescent="0.25">
      <c r="A74" s="4">
        <v>69</v>
      </c>
      <c r="B74" s="5" t="s">
        <v>80</v>
      </c>
      <c r="C74" s="4" t="s">
        <v>9</v>
      </c>
      <c r="D74" s="11">
        <v>164978.25824200001</v>
      </c>
      <c r="E74" s="11">
        <v>192663.52042000002</v>
      </c>
      <c r="F74" s="11">
        <f t="shared" si="4"/>
        <v>19576.436624991249</v>
      </c>
      <c r="G74" s="18">
        <f t="shared" si="5"/>
        <v>178820.88933100001</v>
      </c>
      <c r="H74" s="20">
        <f t="shared" si="6"/>
        <v>0.10947511053227672</v>
      </c>
      <c r="I74" s="22">
        <f t="shared" si="7"/>
        <v>178821</v>
      </c>
    </row>
    <row r="75" spans="1:9" x14ac:dyDescent="0.25">
      <c r="A75" s="4">
        <v>70</v>
      </c>
      <c r="B75" s="5" t="s">
        <v>81</v>
      </c>
      <c r="C75" s="4" t="s">
        <v>9</v>
      </c>
      <c r="D75" s="11">
        <v>130507.54740099999</v>
      </c>
      <c r="E75" s="11">
        <v>150780.56447299998</v>
      </c>
      <c r="F75" s="11">
        <f t="shared" si="4"/>
        <v>14335.187846721838</v>
      </c>
      <c r="G75" s="18">
        <f t="shared" si="5"/>
        <v>140644.05593699997</v>
      </c>
      <c r="H75" s="20">
        <f t="shared" si="6"/>
        <v>0.10192530179265546</v>
      </c>
      <c r="I75" s="22">
        <f t="shared" si="7"/>
        <v>140644</v>
      </c>
    </row>
    <row r="76" spans="1:9" x14ac:dyDescent="0.25">
      <c r="A76" s="4">
        <v>71</v>
      </c>
      <c r="B76" s="5" t="s">
        <v>82</v>
      </c>
      <c r="C76" s="4" t="s">
        <v>9</v>
      </c>
      <c r="D76" s="11">
        <v>132408.37245719999</v>
      </c>
      <c r="E76" s="11">
        <v>153125.32869199998</v>
      </c>
      <c r="F76" s="11">
        <f t="shared" si="4"/>
        <v>14649.100239171998</v>
      </c>
      <c r="G76" s="18">
        <f t="shared" si="5"/>
        <v>142766.85057459999</v>
      </c>
      <c r="H76" s="20">
        <f t="shared" si="6"/>
        <v>0.10260855499867878</v>
      </c>
      <c r="I76" s="22">
        <f t="shared" si="7"/>
        <v>142767</v>
      </c>
    </row>
    <row r="77" spans="1:9" ht="75" x14ac:dyDescent="0.25">
      <c r="A77" s="4">
        <v>72</v>
      </c>
      <c r="B77" s="5" t="s">
        <v>83</v>
      </c>
      <c r="C77" s="4" t="s">
        <v>14</v>
      </c>
      <c r="D77" s="11">
        <v>1622475.75</v>
      </c>
      <c r="E77" s="11">
        <v>1876332.5</v>
      </c>
      <c r="F77" s="11">
        <f t="shared" si="4"/>
        <v>179503.82937497809</v>
      </c>
      <c r="G77" s="18">
        <f t="shared" si="5"/>
        <v>1749404.125</v>
      </c>
      <c r="H77" s="20">
        <f t="shared" si="6"/>
        <v>0.10260855499867881</v>
      </c>
      <c r="I77" s="22">
        <f t="shared" si="7"/>
        <v>1749404</v>
      </c>
    </row>
    <row r="78" spans="1:9" x14ac:dyDescent="0.25">
      <c r="A78" s="4">
        <v>73</v>
      </c>
      <c r="B78" s="5" t="s">
        <v>84</v>
      </c>
      <c r="C78" s="4" t="s">
        <v>14</v>
      </c>
      <c r="D78" s="11">
        <v>229883.10321269999</v>
      </c>
      <c r="E78" s="11">
        <v>265851.20779700001</v>
      </c>
      <c r="F78" s="11">
        <f t="shared" si="4"/>
        <v>25433.29065798549</v>
      </c>
      <c r="G78" s="18">
        <f t="shared" si="5"/>
        <v>247867.15550485</v>
      </c>
      <c r="H78" s="20">
        <f t="shared" si="6"/>
        <v>0.10260855499867887</v>
      </c>
      <c r="I78" s="22">
        <f t="shared" si="7"/>
        <v>247867</v>
      </c>
    </row>
    <row r="79" spans="1:9" x14ac:dyDescent="0.25">
      <c r="A79" s="4">
        <v>74</v>
      </c>
      <c r="B79" s="5" t="s">
        <v>85</v>
      </c>
      <c r="C79" s="4" t="s">
        <v>9</v>
      </c>
      <c r="D79" s="11">
        <v>771217.36161120003</v>
      </c>
      <c r="E79" s="11">
        <v>891884.02363199997</v>
      </c>
      <c r="F79" s="11">
        <f t="shared" si="4"/>
        <v>85324.214978052871</v>
      </c>
      <c r="G79" s="18">
        <f t="shared" si="5"/>
        <v>831550.6926216</v>
      </c>
      <c r="H79" s="20">
        <f t="shared" si="6"/>
        <v>0.10260855499867877</v>
      </c>
      <c r="I79" s="22">
        <f t="shared" si="7"/>
        <v>831551</v>
      </c>
    </row>
    <row r="80" spans="1:9" ht="30" x14ac:dyDescent="0.25">
      <c r="A80" s="4">
        <v>75</v>
      </c>
      <c r="B80" s="5" t="s">
        <v>86</v>
      </c>
      <c r="C80" s="4" t="s">
        <v>9</v>
      </c>
      <c r="D80" s="11">
        <v>945835.8</v>
      </c>
      <c r="E80" s="11">
        <v>1104558</v>
      </c>
      <c r="F80" s="11">
        <f t="shared" si="4"/>
        <v>112233.54394484741</v>
      </c>
      <c r="G80" s="18">
        <f t="shared" si="5"/>
        <v>1025196.9</v>
      </c>
      <c r="H80" s="20">
        <f t="shared" si="6"/>
        <v>0.10947511053227668</v>
      </c>
      <c r="I80" s="22">
        <f t="shared" si="7"/>
        <v>1025197</v>
      </c>
    </row>
    <row r="81" spans="1:9" ht="30" x14ac:dyDescent="0.25">
      <c r="A81" s="4">
        <v>76</v>
      </c>
      <c r="B81" s="5" t="s">
        <v>87</v>
      </c>
      <c r="C81" s="4" t="s">
        <v>9</v>
      </c>
      <c r="D81" s="11">
        <v>967946.94302739995</v>
      </c>
      <c r="E81" s="11">
        <v>1130379.6488739999</v>
      </c>
      <c r="F81" s="11">
        <f t="shared" si="4"/>
        <v>114857.26779061063</v>
      </c>
      <c r="G81" s="18">
        <f t="shared" si="5"/>
        <v>1049163.2959507001</v>
      </c>
      <c r="H81" s="20">
        <f t="shared" si="6"/>
        <v>0.10947511053227671</v>
      </c>
      <c r="I81" s="22">
        <f t="shared" si="7"/>
        <v>1049163</v>
      </c>
    </row>
    <row r="82" spans="1:9" ht="30" x14ac:dyDescent="0.25">
      <c r="A82" s="4">
        <v>77</v>
      </c>
      <c r="B82" s="5" t="s">
        <v>88</v>
      </c>
      <c r="C82" s="4" t="s">
        <v>9</v>
      </c>
      <c r="D82" s="11">
        <v>335776.51093560003</v>
      </c>
      <c r="E82" s="11">
        <v>392123.69775600004</v>
      </c>
      <c r="F82" s="11">
        <f t="shared" si="4"/>
        <v>39843.4779014901</v>
      </c>
      <c r="G82" s="18">
        <f t="shared" si="5"/>
        <v>363950.10434580001</v>
      </c>
      <c r="H82" s="20">
        <f t="shared" si="6"/>
        <v>0.10947511053227671</v>
      </c>
      <c r="I82" s="22">
        <f t="shared" si="7"/>
        <v>363950</v>
      </c>
    </row>
    <row r="83" spans="1:9" x14ac:dyDescent="0.25">
      <c r="A83" s="4">
        <v>78</v>
      </c>
      <c r="B83" s="5" t="s">
        <v>89</v>
      </c>
      <c r="C83" s="4" t="s">
        <v>9</v>
      </c>
      <c r="D83" s="11">
        <v>316720.38116390002</v>
      </c>
      <c r="E83" s="11">
        <v>369869.72873899998</v>
      </c>
      <c r="F83" s="11">
        <f t="shared" si="4"/>
        <v>37582.264085993971</v>
      </c>
      <c r="G83" s="18">
        <f t="shared" si="5"/>
        <v>343295.05495144997</v>
      </c>
      <c r="H83" s="20">
        <f t="shared" si="6"/>
        <v>0.10947511053227664</v>
      </c>
      <c r="I83" s="22">
        <f t="shared" si="7"/>
        <v>343295</v>
      </c>
    </row>
    <row r="84" spans="1:9" ht="30" x14ac:dyDescent="0.25">
      <c r="A84" s="4">
        <v>79</v>
      </c>
      <c r="B84" s="5" t="s">
        <v>90</v>
      </c>
      <c r="C84" s="4" t="s">
        <v>14</v>
      </c>
      <c r="D84" s="11">
        <v>867018.51781439991</v>
      </c>
      <c r="E84" s="11">
        <v>1002674.4763839999</v>
      </c>
      <c r="F84" s="11">
        <f t="shared" si="4"/>
        <v>95923.248212925508</v>
      </c>
      <c r="G84" s="18">
        <f t="shared" si="5"/>
        <v>934846.49709919991</v>
      </c>
      <c r="H84" s="20">
        <f t="shared" si="6"/>
        <v>0.10260855499867884</v>
      </c>
      <c r="I84" s="22">
        <f t="shared" si="7"/>
        <v>934846</v>
      </c>
    </row>
    <row r="85" spans="1:9" x14ac:dyDescent="0.25">
      <c r="A85" s="4">
        <v>80</v>
      </c>
      <c r="B85" s="5" t="s">
        <v>91</v>
      </c>
      <c r="C85" s="4" t="s">
        <v>9</v>
      </c>
      <c r="D85" s="11">
        <v>315944.50687590003</v>
      </c>
      <c r="E85" s="11">
        <v>365378.00114900002</v>
      </c>
      <c r="F85" s="11">
        <f t="shared" si="4"/>
        <v>34954.759018255369</v>
      </c>
      <c r="G85" s="18">
        <f t="shared" si="5"/>
        <v>340661.25401244999</v>
      </c>
      <c r="H85" s="20">
        <f t="shared" si="6"/>
        <v>0.10260855499867881</v>
      </c>
      <c r="I85" s="22">
        <f t="shared" si="7"/>
        <v>340661</v>
      </c>
    </row>
    <row r="86" spans="1:9" ht="30" x14ac:dyDescent="0.25">
      <c r="A86" s="4">
        <v>81</v>
      </c>
      <c r="B86" s="5" t="s">
        <v>92</v>
      </c>
      <c r="C86" s="4" t="s">
        <v>9</v>
      </c>
      <c r="D86" s="11">
        <v>231088.6945332</v>
      </c>
      <c r="E86" s="11">
        <v>267245.42905199999</v>
      </c>
      <c r="F86" s="11">
        <f t="shared" si="4"/>
        <v>25566.672163805193</v>
      </c>
      <c r="G86" s="18">
        <f t="shared" si="5"/>
        <v>249167.0617926</v>
      </c>
      <c r="H86" s="20">
        <f t="shared" si="6"/>
        <v>0.10260855499867878</v>
      </c>
      <c r="I86" s="22">
        <f t="shared" si="7"/>
        <v>249167</v>
      </c>
    </row>
    <row r="87" spans="1:9" x14ac:dyDescent="0.25">
      <c r="A87" s="4">
        <v>82</v>
      </c>
      <c r="B87" s="5" t="s">
        <v>93</v>
      </c>
      <c r="C87" s="4" t="s">
        <v>9</v>
      </c>
      <c r="D87" s="11">
        <v>801694.47263849992</v>
      </c>
      <c r="E87" s="11">
        <v>927129.66223499994</v>
      </c>
      <c r="F87" s="11">
        <f t="shared" si="4"/>
        <v>88696.073163105437</v>
      </c>
      <c r="G87" s="18">
        <f t="shared" si="5"/>
        <v>864412.06743674993</v>
      </c>
      <c r="H87" s="20">
        <f t="shared" si="6"/>
        <v>0.10260855499867884</v>
      </c>
      <c r="I87" s="22">
        <f t="shared" si="7"/>
        <v>864412</v>
      </c>
    </row>
    <row r="88" spans="1:9" x14ac:dyDescent="0.25">
      <c r="A88" s="4">
        <v>83</v>
      </c>
      <c r="B88" s="5" t="s">
        <v>94</v>
      </c>
      <c r="C88" s="4" t="s">
        <v>9</v>
      </c>
      <c r="D88" s="11">
        <v>523729.06179509999</v>
      </c>
      <c r="E88" s="11">
        <v>605673.06466100004</v>
      </c>
      <c r="F88" s="11">
        <f t="shared" si="4"/>
        <v>57943.160104047813</v>
      </c>
      <c r="G88" s="18">
        <f t="shared" si="5"/>
        <v>564701.06322805001</v>
      </c>
      <c r="H88" s="20">
        <f t="shared" si="6"/>
        <v>0.10260855499867888</v>
      </c>
      <c r="I88" s="22">
        <f t="shared" si="7"/>
        <v>564701</v>
      </c>
    </row>
    <row r="89" spans="1:9" x14ac:dyDescent="0.25">
      <c r="A89" s="4">
        <v>84</v>
      </c>
      <c r="B89" s="5" t="s">
        <v>95</v>
      </c>
      <c r="C89" s="4" t="s">
        <v>9</v>
      </c>
      <c r="D89" s="11">
        <v>342262.03090380004</v>
      </c>
      <c r="E89" s="11">
        <v>395813.23301800003</v>
      </c>
      <c r="F89" s="11">
        <f t="shared" si="4"/>
        <v>37866.41815564219</v>
      </c>
      <c r="G89" s="18">
        <f t="shared" si="5"/>
        <v>369037.63196090003</v>
      </c>
      <c r="H89" s="20">
        <f t="shared" si="6"/>
        <v>0.10260855499867878</v>
      </c>
      <c r="I89" s="22">
        <f t="shared" si="7"/>
        <v>369038</v>
      </c>
    </row>
    <row r="90" spans="1:9" ht="30" x14ac:dyDescent="0.25">
      <c r="A90" s="4">
        <v>85</v>
      </c>
      <c r="B90" s="5" t="s">
        <v>96</v>
      </c>
      <c r="C90" s="6" t="s">
        <v>9</v>
      </c>
      <c r="D90" s="11">
        <v>587657.69999999995</v>
      </c>
      <c r="E90" s="11">
        <v>658486.5</v>
      </c>
      <c r="F90" s="11">
        <f t="shared" si="4"/>
        <v>50083.524783305766</v>
      </c>
      <c r="G90" s="18">
        <f t="shared" si="5"/>
        <v>623072.1</v>
      </c>
      <c r="H90" s="20">
        <f t="shared" si="6"/>
        <v>8.038158791463422E-2</v>
      </c>
      <c r="I90" s="22">
        <f t="shared" si="7"/>
        <v>623072</v>
      </c>
    </row>
    <row r="91" spans="1:9" x14ac:dyDescent="0.25">
      <c r="A91" s="4">
        <v>86</v>
      </c>
      <c r="B91" s="5" t="s">
        <v>97</v>
      </c>
      <c r="C91" s="6" t="s">
        <v>9</v>
      </c>
      <c r="D91" s="11">
        <v>328582.8</v>
      </c>
      <c r="E91" s="11">
        <v>368186</v>
      </c>
      <c r="F91" s="11">
        <f t="shared" si="4"/>
        <v>28003.691276687085</v>
      </c>
      <c r="G91" s="18">
        <f t="shared" si="5"/>
        <v>348384.4</v>
      </c>
      <c r="H91" s="20">
        <f t="shared" si="6"/>
        <v>8.0381587914634192E-2</v>
      </c>
      <c r="I91" s="22">
        <f t="shared" si="7"/>
        <v>348384</v>
      </c>
    </row>
    <row r="92" spans="1:9" ht="45" x14ac:dyDescent="0.25">
      <c r="A92" s="4">
        <v>87</v>
      </c>
      <c r="B92" s="5" t="s">
        <v>98</v>
      </c>
      <c r="C92" s="4" t="s">
        <v>26</v>
      </c>
      <c r="D92" s="11">
        <v>1184668.8</v>
      </c>
      <c r="E92" s="11">
        <v>1359456</v>
      </c>
      <c r="F92" s="11">
        <f t="shared" si="4"/>
        <v>123593.21438460928</v>
      </c>
      <c r="G92" s="18">
        <f t="shared" si="5"/>
        <v>1272062.3999999999</v>
      </c>
      <c r="H92" s="20">
        <f t="shared" si="6"/>
        <v>9.7159710392044671E-2</v>
      </c>
      <c r="I92" s="22">
        <f t="shared" si="7"/>
        <v>1272062</v>
      </c>
    </row>
    <row r="93" spans="1:9" x14ac:dyDescent="0.25">
      <c r="A93" s="4">
        <v>88</v>
      </c>
      <c r="B93" s="5" t="s">
        <v>99</v>
      </c>
      <c r="C93" s="4" t="s">
        <v>9</v>
      </c>
      <c r="D93" s="11">
        <v>1220455.67</v>
      </c>
      <c r="E93" s="11">
        <v>1400522.9</v>
      </c>
      <c r="F93" s="11">
        <f t="shared" si="4"/>
        <v>127326.75940247772</v>
      </c>
      <c r="G93" s="18">
        <f t="shared" si="5"/>
        <v>1310489.2849999999</v>
      </c>
      <c r="H93" s="20">
        <f t="shared" si="6"/>
        <v>9.7159710392044699E-2</v>
      </c>
      <c r="I93" s="22">
        <f t="shared" si="7"/>
        <v>1310489</v>
      </c>
    </row>
    <row r="94" spans="1:9" x14ac:dyDescent="0.25">
      <c r="A94" s="4">
        <v>89</v>
      </c>
      <c r="B94" s="5" t="s">
        <v>100</v>
      </c>
      <c r="C94" s="4" t="s">
        <v>9</v>
      </c>
      <c r="D94" s="11">
        <v>1902585.09</v>
      </c>
      <c r="E94" s="11">
        <v>2221860.9</v>
      </c>
      <c r="F94" s="11">
        <f t="shared" si="4"/>
        <v>225762.09031982761</v>
      </c>
      <c r="G94" s="18">
        <f t="shared" si="5"/>
        <v>2062222.9950000001</v>
      </c>
      <c r="H94" s="20">
        <f t="shared" si="6"/>
        <v>0.10947511053227665</v>
      </c>
      <c r="I94" s="22">
        <f t="shared" si="7"/>
        <v>2062223</v>
      </c>
    </row>
    <row r="95" spans="1:9" x14ac:dyDescent="0.25">
      <c r="A95" s="4">
        <v>90</v>
      </c>
      <c r="B95" s="5" t="s">
        <v>101</v>
      </c>
      <c r="C95" s="4" t="s">
        <v>14</v>
      </c>
      <c r="D95" s="11">
        <v>164043.1540405</v>
      </c>
      <c r="E95" s="11">
        <v>191571.49490499997</v>
      </c>
      <c r="F95" s="11">
        <f t="shared" si="4"/>
        <v>19465.476500102679</v>
      </c>
      <c r="G95" s="18">
        <f t="shared" si="5"/>
        <v>177807.32447274998</v>
      </c>
      <c r="H95" s="20">
        <f t="shared" si="6"/>
        <v>0.10947511053227663</v>
      </c>
      <c r="I95" s="22">
        <f t="shared" si="7"/>
        <v>177807</v>
      </c>
    </row>
    <row r="96" spans="1:9" x14ac:dyDescent="0.25">
      <c r="A96" s="4">
        <v>91</v>
      </c>
      <c r="B96" s="5" t="s">
        <v>102</v>
      </c>
      <c r="C96" s="4" t="s">
        <v>26</v>
      </c>
      <c r="D96" s="11">
        <v>355510.15016650001</v>
      </c>
      <c r="E96" s="11">
        <v>415168.87016500003</v>
      </c>
      <c r="F96" s="11">
        <f t="shared" si="4"/>
        <v>42185.085467848861</v>
      </c>
      <c r="G96" s="18">
        <f t="shared" si="5"/>
        <v>385339.51016575005</v>
      </c>
      <c r="H96" s="20">
        <f t="shared" si="6"/>
        <v>0.10947511053227674</v>
      </c>
      <c r="I96" s="22">
        <f t="shared" si="7"/>
        <v>385340</v>
      </c>
    </row>
    <row r="97" spans="1:9" x14ac:dyDescent="0.25">
      <c r="A97" s="4">
        <v>92</v>
      </c>
      <c r="B97" s="5" t="s">
        <v>103</v>
      </c>
      <c r="C97" s="4" t="s">
        <v>9</v>
      </c>
      <c r="D97" s="11">
        <v>329705.97913190001</v>
      </c>
      <c r="E97" s="11">
        <v>385034.46041900001</v>
      </c>
      <c r="F97" s="11">
        <f t="shared" si="4"/>
        <v>39123.144310861411</v>
      </c>
      <c r="G97" s="18">
        <f t="shared" si="5"/>
        <v>357370.21977545001</v>
      </c>
      <c r="H97" s="20">
        <f t="shared" si="6"/>
        <v>0.10947511053227671</v>
      </c>
      <c r="I97" s="22">
        <f t="shared" si="7"/>
        <v>357370</v>
      </c>
    </row>
    <row r="98" spans="1:9" ht="30" x14ac:dyDescent="0.25">
      <c r="A98" s="4">
        <v>93</v>
      </c>
      <c r="B98" s="5" t="s">
        <v>104</v>
      </c>
      <c r="C98" s="4" t="s">
        <v>9</v>
      </c>
      <c r="D98" s="11">
        <v>3786323.79538</v>
      </c>
      <c r="E98" s="11">
        <v>4421712.7738000005</v>
      </c>
      <c r="F98" s="11">
        <f t="shared" si="4"/>
        <v>449287.85533197527</v>
      </c>
      <c r="G98" s="18">
        <f t="shared" si="5"/>
        <v>4104018.2845900003</v>
      </c>
      <c r="H98" s="20">
        <f t="shared" si="6"/>
        <v>0.10947511053227679</v>
      </c>
      <c r="I98" s="22">
        <f t="shared" si="7"/>
        <v>4104018</v>
      </c>
    </row>
    <row r="99" spans="1:9" x14ac:dyDescent="0.25">
      <c r="A99" s="4">
        <v>94</v>
      </c>
      <c r="B99" s="5" t="s">
        <v>105</v>
      </c>
      <c r="C99" s="4" t="s">
        <v>9</v>
      </c>
      <c r="D99" s="11">
        <v>986159.47919300001</v>
      </c>
      <c r="E99" s="11">
        <v>986159.47919300001</v>
      </c>
      <c r="F99" s="11">
        <f t="shared" si="4"/>
        <v>0</v>
      </c>
      <c r="G99" s="18">
        <f t="shared" si="5"/>
        <v>986159.47919300001</v>
      </c>
      <c r="H99" s="20">
        <f t="shared" si="6"/>
        <v>0</v>
      </c>
      <c r="I99" s="22">
        <f t="shared" si="7"/>
        <v>986159</v>
      </c>
    </row>
    <row r="100" spans="1:9" x14ac:dyDescent="0.25">
      <c r="A100" s="4">
        <v>95</v>
      </c>
      <c r="B100" s="5" t="s">
        <v>106</v>
      </c>
      <c r="C100" s="4" t="s">
        <v>9</v>
      </c>
      <c r="D100" s="11">
        <v>726166.74790099997</v>
      </c>
      <c r="E100" s="11">
        <v>726166.74790099997</v>
      </c>
      <c r="F100" s="11">
        <f t="shared" si="4"/>
        <v>0</v>
      </c>
      <c r="G100" s="18">
        <f t="shared" si="5"/>
        <v>726166.74790099997</v>
      </c>
      <c r="H100" s="20">
        <f t="shared" si="6"/>
        <v>0</v>
      </c>
      <c r="I100" s="22">
        <f t="shared" si="7"/>
        <v>726167</v>
      </c>
    </row>
    <row r="101" spans="1:9" x14ac:dyDescent="0.25">
      <c r="A101" s="4">
        <v>96</v>
      </c>
      <c r="B101" s="5" t="s">
        <v>107</v>
      </c>
      <c r="C101" s="4" t="s">
        <v>9</v>
      </c>
      <c r="D101" s="11">
        <v>4233674.4059119998</v>
      </c>
      <c r="E101" s="11">
        <v>4233674.4059119998</v>
      </c>
      <c r="F101" s="11">
        <f t="shared" si="4"/>
        <v>0</v>
      </c>
      <c r="G101" s="18">
        <f t="shared" si="5"/>
        <v>4233674.4059119998</v>
      </c>
      <c r="H101" s="20">
        <f t="shared" si="6"/>
        <v>0</v>
      </c>
      <c r="I101" s="22">
        <f t="shared" si="7"/>
        <v>4233674</v>
      </c>
    </row>
    <row r="102" spans="1:9" x14ac:dyDescent="0.25">
      <c r="A102" s="4">
        <v>97</v>
      </c>
      <c r="B102" s="5" t="s">
        <v>108</v>
      </c>
      <c r="C102" s="4" t="s">
        <v>9</v>
      </c>
      <c r="D102" s="11">
        <v>3800000</v>
      </c>
      <c r="E102" s="11">
        <v>4150000</v>
      </c>
      <c r="F102" s="11">
        <f t="shared" si="4"/>
        <v>247487.37341529163</v>
      </c>
      <c r="G102" s="18">
        <f t="shared" si="5"/>
        <v>3975000</v>
      </c>
      <c r="H102" s="20">
        <f t="shared" si="6"/>
        <v>6.2260974444098525E-2</v>
      </c>
      <c r="I102" s="22">
        <f t="shared" si="7"/>
        <v>3975000</v>
      </c>
    </row>
    <row r="103" spans="1:9" ht="30" x14ac:dyDescent="0.25">
      <c r="A103" s="4">
        <v>98</v>
      </c>
      <c r="B103" s="5" t="s">
        <v>109</v>
      </c>
      <c r="C103" s="4" t="s">
        <v>9</v>
      </c>
      <c r="D103" s="11">
        <v>366888.979849</v>
      </c>
      <c r="E103" s="11">
        <v>366888.979849</v>
      </c>
      <c r="F103" s="11">
        <f t="shared" si="4"/>
        <v>0</v>
      </c>
      <c r="G103" s="18">
        <f t="shared" si="5"/>
        <v>366888.979849</v>
      </c>
      <c r="H103" s="20">
        <f t="shared" si="6"/>
        <v>0</v>
      </c>
      <c r="I103" s="22">
        <f t="shared" si="7"/>
        <v>366889</v>
      </c>
    </row>
    <row r="104" spans="1:9" ht="30" x14ac:dyDescent="0.25">
      <c r="A104" s="4">
        <v>99</v>
      </c>
      <c r="B104" s="5" t="s">
        <v>110</v>
      </c>
      <c r="C104" s="4" t="s">
        <v>9</v>
      </c>
      <c r="D104" s="11">
        <v>366888.979849</v>
      </c>
      <c r="E104" s="11">
        <v>366888.979849</v>
      </c>
      <c r="F104" s="11">
        <f t="shared" si="4"/>
        <v>0</v>
      </c>
      <c r="G104" s="18">
        <f t="shared" si="5"/>
        <v>366888.979849</v>
      </c>
      <c r="H104" s="20">
        <f t="shared" si="6"/>
        <v>0</v>
      </c>
      <c r="I104" s="22">
        <f t="shared" si="7"/>
        <v>366889</v>
      </c>
    </row>
    <row r="105" spans="1:9" x14ac:dyDescent="0.25">
      <c r="A105" s="4">
        <v>100</v>
      </c>
      <c r="B105" s="5" t="s">
        <v>111</v>
      </c>
      <c r="C105" s="4" t="s">
        <v>26</v>
      </c>
      <c r="D105" s="11">
        <v>373443.88017299998</v>
      </c>
      <c r="E105" s="11">
        <v>373443.88017299998</v>
      </c>
      <c r="F105" s="11">
        <f t="shared" si="4"/>
        <v>0</v>
      </c>
      <c r="G105" s="18">
        <f t="shared" si="5"/>
        <v>373443.88017299998</v>
      </c>
      <c r="H105" s="20">
        <f t="shared" si="6"/>
        <v>0</v>
      </c>
      <c r="I105" s="22">
        <f t="shared" si="7"/>
        <v>373444</v>
      </c>
    </row>
    <row r="106" spans="1:9" x14ac:dyDescent="0.25">
      <c r="A106" s="4">
        <v>101</v>
      </c>
      <c r="B106" s="5" t="s">
        <v>112</v>
      </c>
      <c r="C106" s="4" t="s">
        <v>14</v>
      </c>
      <c r="D106" s="11">
        <v>117953.86540699999</v>
      </c>
      <c r="E106" s="11">
        <v>117953.86540699999</v>
      </c>
      <c r="F106" s="11">
        <f t="shared" si="4"/>
        <v>0</v>
      </c>
      <c r="G106" s="18">
        <f t="shared" si="5"/>
        <v>117953.86540699999</v>
      </c>
      <c r="H106" s="20">
        <f t="shared" si="6"/>
        <v>0</v>
      </c>
      <c r="I106" s="22">
        <f t="shared" si="7"/>
        <v>117954</v>
      </c>
    </row>
    <row r="107" spans="1:9" x14ac:dyDescent="0.25">
      <c r="A107" s="4">
        <v>102</v>
      </c>
      <c r="B107" s="5" t="s">
        <v>113</v>
      </c>
      <c r="C107" s="4" t="s">
        <v>14</v>
      </c>
      <c r="D107" s="11">
        <v>58686.412707999996</v>
      </c>
      <c r="E107" s="11">
        <v>58686.412707999996</v>
      </c>
      <c r="F107" s="11">
        <f t="shared" si="4"/>
        <v>0</v>
      </c>
      <c r="G107" s="18">
        <f t="shared" si="5"/>
        <v>58686.412707999996</v>
      </c>
      <c r="H107" s="20">
        <f t="shared" si="6"/>
        <v>0</v>
      </c>
      <c r="I107" s="22">
        <f t="shared" si="7"/>
        <v>58686</v>
      </c>
    </row>
    <row r="108" spans="1:9" x14ac:dyDescent="0.25">
      <c r="A108" s="4">
        <v>103</v>
      </c>
      <c r="B108" s="5" t="s">
        <v>114</v>
      </c>
      <c r="C108" s="4" t="s">
        <v>9</v>
      </c>
      <c r="D108" s="11">
        <v>31051.311790800002</v>
      </c>
      <c r="E108" s="11">
        <v>35225.034348000001</v>
      </c>
      <c r="F108" s="11">
        <f t="shared" si="4"/>
        <v>2951.2675229873771</v>
      </c>
      <c r="G108" s="18">
        <f t="shared" si="5"/>
        <v>33138.1730694</v>
      </c>
      <c r="H108" s="20">
        <f t="shared" si="6"/>
        <v>8.9059451672445888E-2</v>
      </c>
      <c r="I108" s="22">
        <f t="shared" si="7"/>
        <v>33138</v>
      </c>
    </row>
    <row r="109" spans="1:9" x14ac:dyDescent="0.25">
      <c r="A109" s="4">
        <v>104</v>
      </c>
      <c r="B109" s="5" t="s">
        <v>115</v>
      </c>
      <c r="C109" s="4" t="s">
        <v>9</v>
      </c>
      <c r="D109" s="11">
        <v>65232.698491100004</v>
      </c>
      <c r="E109" s="11">
        <v>74000.868641000008</v>
      </c>
      <c r="F109" s="11">
        <f t="shared" si="4"/>
        <v>6200.0325715917606</v>
      </c>
      <c r="G109" s="18">
        <f t="shared" si="5"/>
        <v>69616.783566049999</v>
      </c>
      <c r="H109" s="20">
        <f t="shared" si="6"/>
        <v>8.9059451672445972E-2</v>
      </c>
      <c r="I109" s="22">
        <f t="shared" si="7"/>
        <v>69617</v>
      </c>
    </row>
    <row r="110" spans="1:9" x14ac:dyDescent="0.25">
      <c r="A110" s="4">
        <v>105</v>
      </c>
      <c r="B110" s="5" t="s">
        <v>116</v>
      </c>
      <c r="C110" s="4" t="s">
        <v>14</v>
      </c>
      <c r="D110" s="11">
        <v>46189.492262200009</v>
      </c>
      <c r="E110" s="11">
        <v>52397.994082000005</v>
      </c>
      <c r="F110" s="11">
        <f t="shared" si="4"/>
        <v>4390.0737377895985</v>
      </c>
      <c r="G110" s="18">
        <f t="shared" si="5"/>
        <v>49293.743172100003</v>
      </c>
      <c r="H110" s="20">
        <f t="shared" si="6"/>
        <v>8.9059451672445861E-2</v>
      </c>
      <c r="I110" s="22">
        <f t="shared" si="7"/>
        <v>49294</v>
      </c>
    </row>
    <row r="111" spans="1:9" ht="30" x14ac:dyDescent="0.25">
      <c r="A111" s="4">
        <v>106</v>
      </c>
      <c r="B111" s="5" t="s">
        <v>117</v>
      </c>
      <c r="C111" s="4" t="s">
        <v>9</v>
      </c>
      <c r="D111" s="11">
        <v>535539.47039599996</v>
      </c>
      <c r="E111" s="11">
        <v>607523.32675999997</v>
      </c>
      <c r="F111" s="11">
        <f t="shared" si="4"/>
        <v>50900.272970942817</v>
      </c>
      <c r="G111" s="18">
        <f t="shared" si="5"/>
        <v>571531.39857800002</v>
      </c>
      <c r="H111" s="20">
        <f t="shared" si="6"/>
        <v>8.9059451672445916E-2</v>
      </c>
      <c r="I111" s="22">
        <f t="shared" si="7"/>
        <v>571531</v>
      </c>
    </row>
    <row r="112" spans="1:9" ht="30" x14ac:dyDescent="0.25">
      <c r="A112" s="4">
        <v>107</v>
      </c>
      <c r="B112" s="5" t="s">
        <v>118</v>
      </c>
      <c r="C112" s="4" t="s">
        <v>9</v>
      </c>
      <c r="D112" s="11">
        <v>1132574.9231628999</v>
      </c>
      <c r="E112" s="11">
        <v>1284808.5400989999</v>
      </c>
      <c r="F112" s="11">
        <f t="shared" si="4"/>
        <v>107645.42286007153</v>
      </c>
      <c r="G112" s="18">
        <f t="shared" si="5"/>
        <v>1208691.7316309498</v>
      </c>
      <c r="H112" s="20">
        <f t="shared" si="6"/>
        <v>8.9059451672445902E-2</v>
      </c>
      <c r="I112" s="22">
        <f t="shared" si="7"/>
        <v>1208692</v>
      </c>
    </row>
    <row r="113" spans="1:9" x14ac:dyDescent="0.25">
      <c r="A113" s="4">
        <v>108</v>
      </c>
      <c r="B113" s="5" t="s">
        <v>119</v>
      </c>
      <c r="C113" s="4" t="s">
        <v>9</v>
      </c>
      <c r="D113" s="11">
        <v>3284480.1722039995</v>
      </c>
      <c r="E113" s="11">
        <v>3776358.8453359995</v>
      </c>
      <c r="F113" s="11">
        <f t="shared" si="4"/>
        <v>347810.74529267848</v>
      </c>
      <c r="G113" s="18">
        <f t="shared" si="5"/>
        <v>3530419.5087699993</v>
      </c>
      <c r="H113" s="20">
        <f t="shared" si="6"/>
        <v>9.8518248165316763E-2</v>
      </c>
      <c r="I113" s="22">
        <f t="shared" si="7"/>
        <v>3530420</v>
      </c>
    </row>
    <row r="114" spans="1:9" ht="30" x14ac:dyDescent="0.25">
      <c r="A114" s="4">
        <v>109</v>
      </c>
      <c r="B114" s="5" t="s">
        <v>120</v>
      </c>
      <c r="C114" s="4" t="s">
        <v>9</v>
      </c>
      <c r="D114" s="11">
        <v>351669.64977900003</v>
      </c>
      <c r="E114" s="11">
        <v>404335.15288600005</v>
      </c>
      <c r="F114" s="11">
        <f t="shared" si="4"/>
        <v>37240.134381560907</v>
      </c>
      <c r="G114" s="18">
        <f t="shared" si="5"/>
        <v>378002.40133250004</v>
      </c>
      <c r="H114" s="20">
        <f t="shared" si="6"/>
        <v>9.8518248165316777E-2</v>
      </c>
      <c r="I114" s="22">
        <f t="shared" si="7"/>
        <v>378002</v>
      </c>
    </row>
    <row r="115" spans="1:9" x14ac:dyDescent="0.25">
      <c r="A115" s="4">
        <v>110</v>
      </c>
      <c r="B115" s="5" t="s">
        <v>121</v>
      </c>
      <c r="C115" s="6" t="s">
        <v>9</v>
      </c>
      <c r="D115" s="11">
        <v>268597.35326209757</v>
      </c>
      <c r="E115" s="11">
        <v>308822.07766366773</v>
      </c>
      <c r="F115" s="11">
        <f t="shared" si="4"/>
        <v>28443.175395710248</v>
      </c>
      <c r="G115" s="18">
        <f t="shared" si="5"/>
        <v>288709.71546288265</v>
      </c>
      <c r="H115" s="20">
        <f t="shared" si="6"/>
        <v>9.8518248165316707E-2</v>
      </c>
      <c r="I115" s="22">
        <f t="shared" si="7"/>
        <v>288710</v>
      </c>
    </row>
    <row r="116" spans="1:9" ht="30" x14ac:dyDescent="0.25">
      <c r="A116" s="4">
        <v>111</v>
      </c>
      <c r="B116" s="5" t="s">
        <v>122</v>
      </c>
      <c r="C116" s="6" t="s">
        <v>9</v>
      </c>
      <c r="D116" s="11">
        <v>265773.39326468069</v>
      </c>
      <c r="E116" s="11">
        <v>305575.20578257972</v>
      </c>
      <c r="F116" s="11">
        <f t="shared" si="4"/>
        <v>28144.131534922017</v>
      </c>
      <c r="G116" s="18">
        <f t="shared" si="5"/>
        <v>285674.29952363018</v>
      </c>
      <c r="H116" s="20">
        <f t="shared" si="6"/>
        <v>9.8518248165316721E-2</v>
      </c>
      <c r="I116" s="22">
        <f t="shared" si="7"/>
        <v>285674</v>
      </c>
    </row>
    <row r="117" spans="1:9" ht="30" x14ac:dyDescent="0.25">
      <c r="A117" s="4">
        <v>112</v>
      </c>
      <c r="B117" s="5" t="s">
        <v>123</v>
      </c>
      <c r="C117" s="6" t="s">
        <v>9</v>
      </c>
      <c r="D117" s="11">
        <v>187541.09082471256</v>
      </c>
      <c r="E117" s="11">
        <v>208964.32404626213</v>
      </c>
      <c r="F117" s="11">
        <f t="shared" si="4"/>
        <v>15148.513485898628</v>
      </c>
      <c r="G117" s="18">
        <f t="shared" si="5"/>
        <v>198252.70743548736</v>
      </c>
      <c r="H117" s="20">
        <f t="shared" si="6"/>
        <v>7.6410121616261137E-2</v>
      </c>
      <c r="I117" s="22">
        <f t="shared" si="7"/>
        <v>198253</v>
      </c>
    </row>
    <row r="118" spans="1:9" ht="30" x14ac:dyDescent="0.25">
      <c r="A118" s="4">
        <v>113</v>
      </c>
      <c r="B118" s="5" t="s">
        <v>124</v>
      </c>
      <c r="C118" s="6" t="s">
        <v>14</v>
      </c>
      <c r="D118" s="11">
        <v>577272.93253097287</v>
      </c>
      <c r="E118" s="11">
        <v>643216.09523582179</v>
      </c>
      <c r="F118" s="11">
        <f t="shared" si="4"/>
        <v>46628.857521486505</v>
      </c>
      <c r="G118" s="18">
        <f t="shared" si="5"/>
        <v>610244.51388339733</v>
      </c>
      <c r="H118" s="20">
        <f t="shared" si="6"/>
        <v>7.6410121616261067E-2</v>
      </c>
      <c r="I118" s="22">
        <f t="shared" si="7"/>
        <v>610245</v>
      </c>
    </row>
    <row r="119" spans="1:9" ht="30" x14ac:dyDescent="0.25">
      <c r="A119" s="4">
        <v>114</v>
      </c>
      <c r="B119" s="5" t="s">
        <v>125</v>
      </c>
      <c r="C119" s="6" t="s">
        <v>14</v>
      </c>
      <c r="D119" s="11">
        <v>382081.62914390967</v>
      </c>
      <c r="E119" s="11">
        <v>425727.65794124769</v>
      </c>
      <c r="F119" s="11">
        <f t="shared" si="4"/>
        <v>30862.402934461046</v>
      </c>
      <c r="G119" s="18">
        <f t="shared" si="5"/>
        <v>403904.64354257868</v>
      </c>
      <c r="H119" s="20">
        <f t="shared" si="6"/>
        <v>7.6410121616261151E-2</v>
      </c>
      <c r="I119" s="22">
        <f t="shared" si="7"/>
        <v>403905</v>
      </c>
    </row>
    <row r="120" spans="1:9" ht="45" x14ac:dyDescent="0.25">
      <c r="A120" s="4">
        <v>115</v>
      </c>
      <c r="B120" s="5" t="s">
        <v>126</v>
      </c>
      <c r="C120" s="6" t="s">
        <v>14</v>
      </c>
      <c r="D120" s="11">
        <v>1521902.2973159435</v>
      </c>
      <c r="E120" s="11">
        <v>1695752.5597434202</v>
      </c>
      <c r="F120" s="11">
        <f t="shared" si="4"/>
        <v>122930.69947352963</v>
      </c>
      <c r="G120" s="18">
        <f t="shared" si="5"/>
        <v>1608827.4285296819</v>
      </c>
      <c r="H120" s="20">
        <f t="shared" si="6"/>
        <v>7.6410121616261123E-2</v>
      </c>
      <c r="I120" s="22">
        <f t="shared" si="7"/>
        <v>1608827</v>
      </c>
    </row>
    <row r="121" spans="1:9" ht="30" x14ac:dyDescent="0.25">
      <c r="A121" s="4">
        <v>116</v>
      </c>
      <c r="B121" s="5" t="s">
        <v>127</v>
      </c>
      <c r="C121" s="6" t="s">
        <v>14</v>
      </c>
      <c r="D121" s="11">
        <v>320524.05068603711</v>
      </c>
      <c r="E121" s="11">
        <v>293402.78485875705</v>
      </c>
      <c r="F121" s="11">
        <f t="shared" si="4"/>
        <v>19177.63098083271</v>
      </c>
      <c r="G121" s="18">
        <f t="shared" si="5"/>
        <v>306963.41777239705</v>
      </c>
      <c r="H121" s="20">
        <f t="shared" si="6"/>
        <v>6.2475297936160822E-2</v>
      </c>
      <c r="I121" s="22">
        <f t="shared" si="7"/>
        <v>306963</v>
      </c>
    </row>
    <row r="122" spans="1:9" ht="30" x14ac:dyDescent="0.25">
      <c r="A122" s="4">
        <v>117</v>
      </c>
      <c r="B122" s="5" t="s">
        <v>128</v>
      </c>
      <c r="C122" s="6" t="s">
        <v>14</v>
      </c>
      <c r="D122" s="11">
        <v>855290.04646218766</v>
      </c>
      <c r="E122" s="11">
        <v>782919.35022307944</v>
      </c>
      <c r="F122" s="11">
        <f t="shared" si="4"/>
        <v>51173.810069865191</v>
      </c>
      <c r="G122" s="18">
        <f t="shared" si="5"/>
        <v>819104.69834263355</v>
      </c>
      <c r="H122" s="20">
        <f t="shared" si="6"/>
        <v>6.2475297936160849E-2</v>
      </c>
      <c r="I122" s="22">
        <f t="shared" si="7"/>
        <v>819105</v>
      </c>
    </row>
    <row r="123" spans="1:9" x14ac:dyDescent="0.25">
      <c r="A123" s="4">
        <v>118</v>
      </c>
      <c r="B123" s="5" t="s">
        <v>129</v>
      </c>
      <c r="C123" s="6" t="s">
        <v>9</v>
      </c>
      <c r="D123" s="11">
        <v>1220583</v>
      </c>
      <c r="E123" s="11">
        <v>1117302.8999999999</v>
      </c>
      <c r="F123" s="11">
        <f t="shared" si="4"/>
        <v>73030.059071624812</v>
      </c>
      <c r="G123" s="18">
        <f t="shared" si="5"/>
        <v>1168942.95</v>
      </c>
      <c r="H123" s="20">
        <f t="shared" si="6"/>
        <v>6.2475297936160884E-2</v>
      </c>
      <c r="I123" s="22">
        <f t="shared" si="7"/>
        <v>1168943</v>
      </c>
    </row>
    <row r="124" spans="1:9" x14ac:dyDescent="0.25">
      <c r="A124" s="4">
        <v>119</v>
      </c>
      <c r="B124" s="5" t="s">
        <v>130</v>
      </c>
      <c r="C124" s="4" t="s">
        <v>9</v>
      </c>
      <c r="D124" s="11">
        <v>79825.2</v>
      </c>
      <c r="E124" s="11">
        <v>92046.5</v>
      </c>
      <c r="F124" s="11">
        <f t="shared" si="4"/>
        <v>8641.7641049151553</v>
      </c>
      <c r="G124" s="18">
        <f t="shared" si="5"/>
        <v>85935.85</v>
      </c>
      <c r="H124" s="20">
        <f t="shared" si="6"/>
        <v>0.10056064034876196</v>
      </c>
      <c r="I124" s="22">
        <f t="shared" si="7"/>
        <v>85936</v>
      </c>
    </row>
    <row r="125" spans="1:9" x14ac:dyDescent="0.25">
      <c r="A125" s="4">
        <v>120</v>
      </c>
      <c r="B125" s="5" t="s">
        <v>131</v>
      </c>
      <c r="C125" s="4" t="s">
        <v>9</v>
      </c>
      <c r="D125" s="11">
        <v>67544.399999999994</v>
      </c>
      <c r="E125" s="11">
        <v>77885.5</v>
      </c>
      <c r="F125" s="11">
        <f t="shared" si="4"/>
        <v>7312.2619349282113</v>
      </c>
      <c r="G125" s="18">
        <f t="shared" si="5"/>
        <v>72714.95</v>
      </c>
      <c r="H125" s="20">
        <f t="shared" si="6"/>
        <v>0.100560640348762</v>
      </c>
      <c r="I125" s="22">
        <f t="shared" si="7"/>
        <v>72715</v>
      </c>
    </row>
    <row r="126" spans="1:9" ht="30" x14ac:dyDescent="0.25">
      <c r="A126" s="4">
        <v>121</v>
      </c>
      <c r="B126" s="5" t="s">
        <v>132</v>
      </c>
      <c r="C126" s="4" t="s">
        <v>9</v>
      </c>
      <c r="D126" s="11">
        <v>970088</v>
      </c>
      <c r="E126" s="11">
        <v>1132880</v>
      </c>
      <c r="F126" s="11">
        <f t="shared" si="4"/>
        <v>115111.32712292044</v>
      </c>
      <c r="G126" s="18">
        <f t="shared" si="5"/>
        <v>1051484</v>
      </c>
      <c r="H126" s="20">
        <f t="shared" si="6"/>
        <v>0.10947511053227671</v>
      </c>
      <c r="I126" s="22">
        <f t="shared" si="7"/>
        <v>1051484</v>
      </c>
    </row>
    <row r="127" spans="1:9" ht="30" x14ac:dyDescent="0.25">
      <c r="A127" s="4">
        <v>122</v>
      </c>
      <c r="B127" s="5" t="s">
        <v>133</v>
      </c>
      <c r="C127" s="4" t="s">
        <v>9</v>
      </c>
      <c r="D127" s="11">
        <v>740000</v>
      </c>
      <c r="E127" s="11">
        <v>734000</v>
      </c>
      <c r="F127" s="11">
        <f t="shared" si="4"/>
        <v>4242.6406871192848</v>
      </c>
      <c r="G127" s="18">
        <f t="shared" si="5"/>
        <v>737000</v>
      </c>
      <c r="H127" s="20">
        <f t="shared" si="6"/>
        <v>5.7566359391035072E-3</v>
      </c>
      <c r="I127" s="22">
        <f t="shared" si="7"/>
        <v>737000</v>
      </c>
    </row>
    <row r="128" spans="1:9" x14ac:dyDescent="0.25">
      <c r="A128" s="4">
        <v>123</v>
      </c>
      <c r="B128" s="5" t="s">
        <v>134</v>
      </c>
      <c r="C128" s="4" t="s">
        <v>9</v>
      </c>
      <c r="D128" s="11">
        <v>56682.551400000004</v>
      </c>
      <c r="E128" s="11">
        <v>63157.5245</v>
      </c>
      <c r="F128" s="11">
        <f t="shared" si="4"/>
        <v>4578.4973870104777</v>
      </c>
      <c r="G128" s="18">
        <f t="shared" si="5"/>
        <v>59920.037949999998</v>
      </c>
      <c r="H128" s="20">
        <f t="shared" si="6"/>
        <v>7.6410121616261054E-2</v>
      </c>
      <c r="I128" s="22">
        <f t="shared" si="7"/>
        <v>59920</v>
      </c>
    </row>
    <row r="129" spans="1:9" x14ac:dyDescent="0.25">
      <c r="A129" s="4">
        <v>124</v>
      </c>
      <c r="B129" s="5" t="s">
        <v>135</v>
      </c>
      <c r="C129" s="4" t="s">
        <v>9</v>
      </c>
      <c r="D129" s="11">
        <v>49396.644720000004</v>
      </c>
      <c r="E129" s="11">
        <v>55039.332600000002</v>
      </c>
      <c r="F129" s="11">
        <f t="shared" si="4"/>
        <v>3989.9828640671421</v>
      </c>
      <c r="G129" s="18">
        <f t="shared" si="5"/>
        <v>52217.988660000003</v>
      </c>
      <c r="H129" s="20">
        <f t="shared" si="6"/>
        <v>7.6410121616261081E-2</v>
      </c>
      <c r="I129" s="22">
        <f t="shared" si="7"/>
        <v>52218</v>
      </c>
    </row>
    <row r="130" spans="1:9" x14ac:dyDescent="0.25">
      <c r="A130" s="4">
        <v>125</v>
      </c>
      <c r="B130" s="5" t="s">
        <v>136</v>
      </c>
      <c r="C130" s="4" t="s">
        <v>137</v>
      </c>
      <c r="D130" s="11">
        <v>40479.101040000001</v>
      </c>
      <c r="E130" s="11">
        <v>45103.118199999997</v>
      </c>
      <c r="F130" s="11">
        <f t="shared" si="4"/>
        <v>3269.6738901589579</v>
      </c>
      <c r="G130" s="18">
        <f t="shared" si="5"/>
        <v>42791.109620000003</v>
      </c>
      <c r="H130" s="20">
        <f t="shared" si="6"/>
        <v>7.641012161626104E-2</v>
      </c>
      <c r="I130" s="22">
        <f t="shared" si="7"/>
        <v>42791</v>
      </c>
    </row>
    <row r="131" spans="1:9" x14ac:dyDescent="0.25">
      <c r="A131" s="4">
        <v>126</v>
      </c>
      <c r="B131" s="5" t="s">
        <v>138</v>
      </c>
      <c r="C131" s="4" t="s">
        <v>137</v>
      </c>
      <c r="D131" s="11">
        <v>45335.570939999998</v>
      </c>
      <c r="E131" s="11">
        <v>49540.2474</v>
      </c>
      <c r="F131" s="11">
        <f t="shared" si="4"/>
        <v>2973.1552375614488</v>
      </c>
      <c r="G131" s="18">
        <f t="shared" si="5"/>
        <v>47437.909169999999</v>
      </c>
      <c r="H131" s="20">
        <f t="shared" si="6"/>
        <v>6.2674668626451366E-2</v>
      </c>
      <c r="I131" s="22">
        <f t="shared" si="7"/>
        <v>47438</v>
      </c>
    </row>
    <row r="132" spans="1:9" ht="30" x14ac:dyDescent="0.25">
      <c r="A132" s="4">
        <v>127</v>
      </c>
      <c r="B132" s="5" t="s">
        <v>139</v>
      </c>
      <c r="C132" s="4" t="s">
        <v>9</v>
      </c>
      <c r="D132" s="11">
        <v>1197900</v>
      </c>
      <c r="E132" s="11">
        <v>1309000</v>
      </c>
      <c r="F132" s="11">
        <f t="shared" si="4"/>
        <v>78559.563389825431</v>
      </c>
      <c r="G132" s="18">
        <f t="shared" si="5"/>
        <v>1253450</v>
      </c>
      <c r="H132" s="20">
        <f t="shared" si="6"/>
        <v>6.2674668626451338E-2</v>
      </c>
      <c r="I132" s="22">
        <f t="shared" si="7"/>
        <v>1253450</v>
      </c>
    </row>
    <row r="133" spans="1:9" x14ac:dyDescent="0.25">
      <c r="A133" s="4">
        <v>128</v>
      </c>
      <c r="B133" s="5" t="s">
        <v>140</v>
      </c>
      <c r="C133" s="4" t="s">
        <v>9</v>
      </c>
      <c r="D133" s="11">
        <v>824713.80254999991</v>
      </c>
      <c r="E133" s="11">
        <v>901202.4105</v>
      </c>
      <c r="F133" s="11">
        <f t="shared" si="4"/>
        <v>54085.613364964338</v>
      </c>
      <c r="G133" s="18">
        <f t="shared" si="5"/>
        <v>862958.10652499995</v>
      </c>
      <c r="H133" s="20">
        <f t="shared" si="6"/>
        <v>6.2674668626451421E-2</v>
      </c>
      <c r="I133" s="22">
        <f t="shared" si="7"/>
        <v>862958</v>
      </c>
    </row>
    <row r="134" spans="1:9" x14ac:dyDescent="0.25">
      <c r="A134" s="4">
        <v>129</v>
      </c>
      <c r="B134" s="5" t="s">
        <v>141</v>
      </c>
      <c r="C134" s="4" t="s">
        <v>9</v>
      </c>
      <c r="D134" s="11" t="s">
        <v>19</v>
      </c>
      <c r="E134" s="11" t="s">
        <v>19</v>
      </c>
      <c r="F134" s="11" t="e">
        <f t="shared" si="4"/>
        <v>#DIV/0!</v>
      </c>
      <c r="G134" s="18" t="e">
        <f t="shared" si="5"/>
        <v>#DIV/0!</v>
      </c>
      <c r="H134" s="20" t="e">
        <f t="shared" si="6"/>
        <v>#DIV/0!</v>
      </c>
      <c r="I134" s="22" t="e">
        <f t="shared" si="7"/>
        <v>#DIV/0!</v>
      </c>
    </row>
    <row r="135" spans="1:9" x14ac:dyDescent="0.25">
      <c r="A135" s="4">
        <v>130</v>
      </c>
      <c r="B135" s="5" t="s">
        <v>60</v>
      </c>
      <c r="C135" s="4" t="s">
        <v>9</v>
      </c>
      <c r="D135" s="11">
        <v>285096.02127999999</v>
      </c>
      <c r="E135" s="11">
        <v>330023.60440000001</v>
      </c>
      <c r="F135" s="11">
        <f t="shared" ref="F135:F198" si="8">+_xlfn.STDEV.S(D135:E135)</f>
        <v>31768.598686474284</v>
      </c>
      <c r="G135" s="18">
        <f t="shared" ref="G135:G198" si="9">+AVERAGE(D135:E135)</f>
        <v>307559.81284000003</v>
      </c>
      <c r="H135" s="20">
        <f t="shared" ref="H135:H198" si="10">+F135/G135</f>
        <v>0.10329242430317472</v>
      </c>
      <c r="I135" s="22">
        <f t="shared" si="7"/>
        <v>307560</v>
      </c>
    </row>
    <row r="136" spans="1:9" x14ac:dyDescent="0.25">
      <c r="A136" s="4">
        <v>131</v>
      </c>
      <c r="B136" s="5" t="s">
        <v>142</v>
      </c>
      <c r="C136" s="4" t="s">
        <v>9</v>
      </c>
      <c r="D136" s="11">
        <v>778483.80915999995</v>
      </c>
      <c r="E136" s="11">
        <v>901163.16429999995</v>
      </c>
      <c r="F136" s="11">
        <f t="shared" si="8"/>
        <v>86747.403931086737</v>
      </c>
      <c r="G136" s="18">
        <f t="shared" si="9"/>
        <v>839823.48673</v>
      </c>
      <c r="H136" s="20">
        <f t="shared" si="10"/>
        <v>0.10329242430317466</v>
      </c>
      <c r="I136" s="22">
        <f t="shared" ref="I136:I199" si="11">+ROUND(AVERAGE(D136:E136),0)</f>
        <v>839823</v>
      </c>
    </row>
    <row r="137" spans="1:9" x14ac:dyDescent="0.25">
      <c r="A137" s="4">
        <v>132</v>
      </c>
      <c r="B137" s="5" t="s">
        <v>143</v>
      </c>
      <c r="C137" s="4" t="s">
        <v>9</v>
      </c>
      <c r="D137" s="11">
        <v>19572386.110800002</v>
      </c>
      <c r="E137" s="11">
        <v>22656750.459000003</v>
      </c>
      <c r="F137" s="11">
        <f t="shared" si="8"/>
        <v>2180974.9462622465</v>
      </c>
      <c r="G137" s="18">
        <f t="shared" si="9"/>
        <v>21114568.284900002</v>
      </c>
      <c r="H137" s="20">
        <f t="shared" si="10"/>
        <v>0.10329242430317469</v>
      </c>
      <c r="I137" s="22">
        <f t="shared" si="11"/>
        <v>21114568</v>
      </c>
    </row>
    <row r="138" spans="1:9" x14ac:dyDescent="0.25">
      <c r="A138" s="4">
        <v>133</v>
      </c>
      <c r="B138" s="5" t="s">
        <v>144</v>
      </c>
      <c r="C138" s="4" t="s">
        <v>9</v>
      </c>
      <c r="D138" s="11">
        <v>881965.08531999995</v>
      </c>
      <c r="E138" s="11">
        <v>1020951.8010999999</v>
      </c>
      <c r="F138" s="11">
        <f t="shared" si="8"/>
        <v>98278.44922288532</v>
      </c>
      <c r="G138" s="18">
        <f t="shared" si="9"/>
        <v>951458.44320999994</v>
      </c>
      <c r="H138" s="20">
        <f t="shared" si="10"/>
        <v>0.10329242430317466</v>
      </c>
      <c r="I138" s="22">
        <f t="shared" si="11"/>
        <v>951458</v>
      </c>
    </row>
    <row r="139" spans="1:9" x14ac:dyDescent="0.25">
      <c r="A139" s="4">
        <v>134</v>
      </c>
      <c r="B139" s="5" t="s">
        <v>59</v>
      </c>
      <c r="C139" s="4" t="s">
        <v>9</v>
      </c>
      <c r="D139" s="11">
        <v>1086123.62372</v>
      </c>
      <c r="E139" s="11">
        <v>1257283.1831</v>
      </c>
      <c r="F139" s="11">
        <f t="shared" si="8"/>
        <v>121028.08510249954</v>
      </c>
      <c r="G139" s="18">
        <f t="shared" si="9"/>
        <v>1171703.40341</v>
      </c>
      <c r="H139" s="20">
        <f t="shared" si="10"/>
        <v>0.10329242430317465</v>
      </c>
      <c r="I139" s="22">
        <f t="shared" si="11"/>
        <v>1171703</v>
      </c>
    </row>
    <row r="140" spans="1:9" x14ac:dyDescent="0.25">
      <c r="A140" s="4">
        <v>135</v>
      </c>
      <c r="B140" s="5" t="s">
        <v>145</v>
      </c>
      <c r="C140" s="4" t="s">
        <v>9</v>
      </c>
      <c r="D140" s="11">
        <v>1873967.6283</v>
      </c>
      <c r="E140" s="11">
        <v>2131951.6995000001</v>
      </c>
      <c r="F140" s="11">
        <f t="shared" si="8"/>
        <v>182422.2861836332</v>
      </c>
      <c r="G140" s="18">
        <f t="shared" si="9"/>
        <v>2002959.6639</v>
      </c>
      <c r="H140" s="20">
        <f t="shared" si="10"/>
        <v>9.1076365376442661E-2</v>
      </c>
      <c r="I140" s="22">
        <f t="shared" si="11"/>
        <v>2002960</v>
      </c>
    </row>
    <row r="141" spans="1:9" x14ac:dyDescent="0.25">
      <c r="A141" s="4">
        <v>136</v>
      </c>
      <c r="B141" s="5" t="s">
        <v>146</v>
      </c>
      <c r="C141" s="4" t="s">
        <v>9</v>
      </c>
      <c r="D141" s="11">
        <v>925628.69442000007</v>
      </c>
      <c r="E141" s="11">
        <v>1053057.5013000001</v>
      </c>
      <c r="F141" s="11">
        <f t="shared" si="8"/>
        <v>90105.773463359015</v>
      </c>
      <c r="G141" s="18">
        <f t="shared" si="9"/>
        <v>989343.0978600001</v>
      </c>
      <c r="H141" s="20">
        <f t="shared" si="10"/>
        <v>9.1076365376442633E-2</v>
      </c>
      <c r="I141" s="22">
        <f t="shared" si="11"/>
        <v>989343</v>
      </c>
    </row>
    <row r="142" spans="1:9" x14ac:dyDescent="0.25">
      <c r="A142" s="4">
        <v>137</v>
      </c>
      <c r="B142" s="5" t="s">
        <v>147</v>
      </c>
      <c r="C142" s="4" t="s">
        <v>9</v>
      </c>
      <c r="D142" s="11">
        <v>830116.42609999992</v>
      </c>
      <c r="E142" s="11">
        <v>944396.31649999996</v>
      </c>
      <c r="F142" s="11">
        <f t="shared" si="8"/>
        <v>80808.085455095454</v>
      </c>
      <c r="G142" s="18">
        <f t="shared" si="9"/>
        <v>887256.3713</v>
      </c>
      <c r="H142" s="20">
        <f t="shared" si="10"/>
        <v>9.1076365376442633E-2</v>
      </c>
      <c r="I142" s="22">
        <f t="shared" si="11"/>
        <v>887256</v>
      </c>
    </row>
    <row r="143" spans="1:9" x14ac:dyDescent="0.25">
      <c r="A143" s="4">
        <v>138</v>
      </c>
      <c r="B143" s="5" t="s">
        <v>148</v>
      </c>
      <c r="C143" s="4" t="s">
        <v>9</v>
      </c>
      <c r="D143" s="11">
        <v>150213.47638000001</v>
      </c>
      <c r="E143" s="11">
        <v>170892.9607</v>
      </c>
      <c r="F143" s="11">
        <f t="shared" si="8"/>
        <v>14622.603594112872</v>
      </c>
      <c r="G143" s="18">
        <f t="shared" si="9"/>
        <v>160553.21854</v>
      </c>
      <c r="H143" s="20">
        <f t="shared" si="10"/>
        <v>9.1076365376442564E-2</v>
      </c>
      <c r="I143" s="22">
        <f t="shared" si="11"/>
        <v>160553</v>
      </c>
    </row>
    <row r="144" spans="1:9" x14ac:dyDescent="0.25">
      <c r="A144" s="4">
        <v>139</v>
      </c>
      <c r="B144" s="5" t="s">
        <v>149</v>
      </c>
      <c r="C144" s="4" t="s">
        <v>9</v>
      </c>
      <c r="D144" s="11">
        <v>211448.43371999997</v>
      </c>
      <c r="E144" s="11">
        <v>239185.96589999998</v>
      </c>
      <c r="F144" s="11">
        <f t="shared" si="8"/>
        <v>19613.397097858087</v>
      </c>
      <c r="G144" s="18">
        <f t="shared" si="9"/>
        <v>225317.19980999996</v>
      </c>
      <c r="H144" s="20">
        <f t="shared" si="10"/>
        <v>8.7047935596559864E-2</v>
      </c>
      <c r="I144" s="22">
        <f t="shared" si="11"/>
        <v>225317</v>
      </c>
    </row>
    <row r="145" spans="1:9" x14ac:dyDescent="0.25">
      <c r="A145" s="4">
        <v>140</v>
      </c>
      <c r="B145" s="5" t="s">
        <v>150</v>
      </c>
      <c r="C145" s="4" t="s">
        <v>9</v>
      </c>
      <c r="D145" s="11">
        <v>323688.67019999999</v>
      </c>
      <c r="E145" s="11">
        <v>366149.73149999999</v>
      </c>
      <c r="F145" s="11">
        <f t="shared" si="8"/>
        <v>30024.504381607683</v>
      </c>
      <c r="G145" s="18">
        <f t="shared" si="9"/>
        <v>344919.20085000002</v>
      </c>
      <c r="H145" s="20">
        <f t="shared" si="10"/>
        <v>8.7047935596559822E-2</v>
      </c>
      <c r="I145" s="22">
        <f t="shared" si="11"/>
        <v>344919</v>
      </c>
    </row>
    <row r="146" spans="1:9" x14ac:dyDescent="0.25">
      <c r="A146" s="4">
        <v>141</v>
      </c>
      <c r="B146" s="5" t="s">
        <v>151</v>
      </c>
      <c r="C146" s="4" t="s">
        <v>26</v>
      </c>
      <c r="D146" s="11">
        <v>505039.22612000001</v>
      </c>
      <c r="E146" s="11">
        <v>571289.6189</v>
      </c>
      <c r="F146" s="11">
        <f t="shared" si="8"/>
        <v>46846.101991010284</v>
      </c>
      <c r="G146" s="18">
        <f t="shared" si="9"/>
        <v>538164.42250999995</v>
      </c>
      <c r="H146" s="20">
        <f t="shared" si="10"/>
        <v>8.7047935596559822E-2</v>
      </c>
      <c r="I146" s="22">
        <f t="shared" si="11"/>
        <v>538164</v>
      </c>
    </row>
    <row r="147" spans="1:9" x14ac:dyDescent="0.25">
      <c r="A147" s="4">
        <v>142</v>
      </c>
      <c r="B147" s="5" t="s">
        <v>152</v>
      </c>
      <c r="C147" s="4" t="s">
        <v>26</v>
      </c>
      <c r="D147" s="11">
        <v>487727.46152000001</v>
      </c>
      <c r="E147" s="11">
        <v>551706.91940000001</v>
      </c>
      <c r="F147" s="11">
        <f t="shared" si="8"/>
        <v>45240.308523587097</v>
      </c>
      <c r="G147" s="18">
        <f t="shared" si="9"/>
        <v>519717.19046000001</v>
      </c>
      <c r="H147" s="20">
        <f t="shared" si="10"/>
        <v>8.7047935596559822E-2</v>
      </c>
      <c r="I147" s="22">
        <f t="shared" si="11"/>
        <v>519717</v>
      </c>
    </row>
    <row r="148" spans="1:9" x14ac:dyDescent="0.25">
      <c r="A148" s="4">
        <v>143</v>
      </c>
      <c r="B148" s="5" t="s">
        <v>153</v>
      </c>
      <c r="C148" s="4" t="s">
        <v>9</v>
      </c>
      <c r="D148" s="11">
        <v>2447900.3807999999</v>
      </c>
      <c r="E148" s="11">
        <v>2755914.3360000001</v>
      </c>
      <c r="F148" s="11">
        <f t="shared" si="8"/>
        <v>217798.75642200958</v>
      </c>
      <c r="G148" s="18">
        <f t="shared" si="9"/>
        <v>2601907.3584000003</v>
      </c>
      <c r="H148" s="20">
        <f t="shared" si="10"/>
        <v>8.3707344813360812E-2</v>
      </c>
      <c r="I148" s="22">
        <f t="shared" si="11"/>
        <v>2601907</v>
      </c>
    </row>
    <row r="149" spans="1:9" x14ac:dyDescent="0.25">
      <c r="A149" s="4">
        <v>144</v>
      </c>
      <c r="B149" s="5" t="s">
        <v>154</v>
      </c>
      <c r="C149" s="4" t="s">
        <v>9</v>
      </c>
      <c r="D149" s="11">
        <v>4831902.00966</v>
      </c>
      <c r="E149" s="11">
        <v>5539463.7683000006</v>
      </c>
      <c r="F149" s="11">
        <f t="shared" si="8"/>
        <v>500321.71764262364</v>
      </c>
      <c r="G149" s="18">
        <f t="shared" si="9"/>
        <v>5185682.8889800003</v>
      </c>
      <c r="H149" s="20">
        <f t="shared" si="10"/>
        <v>9.6481356140354857E-2</v>
      </c>
      <c r="I149" s="22">
        <f t="shared" si="11"/>
        <v>5185683</v>
      </c>
    </row>
    <row r="150" spans="1:9" x14ac:dyDescent="0.25">
      <c r="A150" s="4">
        <v>145</v>
      </c>
      <c r="B150" s="5" t="s">
        <v>155</v>
      </c>
      <c r="C150" s="4" t="s">
        <v>9</v>
      </c>
      <c r="D150" s="11">
        <v>455225.57064000005</v>
      </c>
      <c r="E150" s="11">
        <v>521886.73320000002</v>
      </c>
      <c r="F150" s="11">
        <f t="shared" si="8"/>
        <v>47136.560087954771</v>
      </c>
      <c r="G150" s="18">
        <f t="shared" si="9"/>
        <v>488556.15192000003</v>
      </c>
      <c r="H150" s="20">
        <f t="shared" si="10"/>
        <v>9.6481356140354718E-2</v>
      </c>
      <c r="I150" s="22">
        <f t="shared" si="11"/>
        <v>488556</v>
      </c>
    </row>
    <row r="151" spans="1:9" x14ac:dyDescent="0.25">
      <c r="A151" s="4">
        <v>146</v>
      </c>
      <c r="B151" s="5" t="s">
        <v>156</v>
      </c>
      <c r="C151" s="4" t="s">
        <v>9</v>
      </c>
      <c r="D151" s="11">
        <v>127263.07656</v>
      </c>
      <c r="E151" s="11">
        <v>145898.90279999998</v>
      </c>
      <c r="F151" s="11">
        <f t="shared" si="8"/>
        <v>13177.519107318187</v>
      </c>
      <c r="G151" s="18">
        <f t="shared" si="9"/>
        <v>136580.98968</v>
      </c>
      <c r="H151" s="20">
        <f t="shared" si="10"/>
        <v>9.6481356140354677E-2</v>
      </c>
      <c r="I151" s="22">
        <f t="shared" si="11"/>
        <v>136581</v>
      </c>
    </row>
    <row r="152" spans="1:9" x14ac:dyDescent="0.25">
      <c r="A152" s="4">
        <v>147</v>
      </c>
      <c r="B152" s="5" t="s">
        <v>157</v>
      </c>
      <c r="C152" s="4" t="s">
        <v>9</v>
      </c>
      <c r="D152" s="11">
        <v>139595.09784</v>
      </c>
      <c r="E152" s="11">
        <v>160036.76919999998</v>
      </c>
      <c r="F152" s="11">
        <f t="shared" si="8"/>
        <v>14454.44443744282</v>
      </c>
      <c r="G152" s="18">
        <f t="shared" si="9"/>
        <v>149815.93351999999</v>
      </c>
      <c r="H152" s="20">
        <f t="shared" si="10"/>
        <v>9.648135614035469E-2</v>
      </c>
      <c r="I152" s="22">
        <f t="shared" si="11"/>
        <v>149816</v>
      </c>
    </row>
    <row r="153" spans="1:9" x14ac:dyDescent="0.25">
      <c r="A153" s="4">
        <v>148</v>
      </c>
      <c r="B153" s="5" t="s">
        <v>158</v>
      </c>
      <c r="C153" s="4" t="s">
        <v>9</v>
      </c>
      <c r="D153" s="11">
        <v>305151.07392000005</v>
      </c>
      <c r="E153" s="11">
        <v>349836.00960000005</v>
      </c>
      <c r="F153" s="11">
        <f t="shared" si="8"/>
        <v>31597.021036212707</v>
      </c>
      <c r="G153" s="18">
        <f t="shared" si="9"/>
        <v>327493.54176000005</v>
      </c>
      <c r="H153" s="20">
        <f t="shared" si="10"/>
        <v>9.648135614035476E-2</v>
      </c>
      <c r="I153" s="22">
        <f t="shared" si="11"/>
        <v>327494</v>
      </c>
    </row>
    <row r="154" spans="1:9" x14ac:dyDescent="0.25">
      <c r="A154" s="4">
        <v>149</v>
      </c>
      <c r="B154" s="5" t="s">
        <v>159</v>
      </c>
      <c r="C154" s="4" t="s">
        <v>9</v>
      </c>
      <c r="D154" s="11" t="s">
        <v>19</v>
      </c>
      <c r="E154" s="11" t="s">
        <v>19</v>
      </c>
      <c r="F154" s="11" t="e">
        <f t="shared" si="8"/>
        <v>#DIV/0!</v>
      </c>
      <c r="G154" s="18" t="e">
        <f t="shared" si="9"/>
        <v>#DIV/0!</v>
      </c>
      <c r="H154" s="20" t="e">
        <f t="shared" si="10"/>
        <v>#DIV/0!</v>
      </c>
      <c r="I154" s="22" t="e">
        <f t="shared" si="11"/>
        <v>#DIV/0!</v>
      </c>
    </row>
    <row r="155" spans="1:9" x14ac:dyDescent="0.25">
      <c r="A155" s="4">
        <v>150</v>
      </c>
      <c r="B155" s="5" t="s">
        <v>160</v>
      </c>
      <c r="C155" s="4" t="s">
        <v>9</v>
      </c>
      <c r="D155" s="11" t="s">
        <v>19</v>
      </c>
      <c r="E155" s="11" t="s">
        <v>19</v>
      </c>
      <c r="F155" s="11" t="e">
        <f t="shared" si="8"/>
        <v>#DIV/0!</v>
      </c>
      <c r="G155" s="18" t="e">
        <f t="shared" si="9"/>
        <v>#DIV/0!</v>
      </c>
      <c r="H155" s="20" t="e">
        <f t="shared" si="10"/>
        <v>#DIV/0!</v>
      </c>
      <c r="I155" s="22" t="e">
        <f t="shared" si="11"/>
        <v>#DIV/0!</v>
      </c>
    </row>
    <row r="156" spans="1:9" x14ac:dyDescent="0.25">
      <c r="A156" s="4">
        <v>151</v>
      </c>
      <c r="B156" s="5" t="s">
        <v>161</v>
      </c>
      <c r="C156" s="4" t="s">
        <v>9</v>
      </c>
      <c r="D156" s="11">
        <v>102780.27267999999</v>
      </c>
      <c r="E156" s="11">
        <v>118977.1639</v>
      </c>
      <c r="F156" s="11">
        <f t="shared" si="8"/>
        <v>11452.931615802856</v>
      </c>
      <c r="G156" s="18">
        <f t="shared" si="9"/>
        <v>110878.71828999999</v>
      </c>
      <c r="H156" s="20">
        <f t="shared" si="10"/>
        <v>0.1032924243031747</v>
      </c>
      <c r="I156" s="22">
        <f t="shared" si="11"/>
        <v>110879</v>
      </c>
    </row>
    <row r="157" spans="1:9" x14ac:dyDescent="0.25">
      <c r="A157" s="4">
        <v>152</v>
      </c>
      <c r="B157" s="5" t="s">
        <v>162</v>
      </c>
      <c r="C157" s="4" t="s">
        <v>26</v>
      </c>
      <c r="D157" s="11">
        <v>267306.68687999999</v>
      </c>
      <c r="E157" s="11">
        <v>309430.89240000001</v>
      </c>
      <c r="F157" s="11">
        <f t="shared" si="8"/>
        <v>29786.311375287809</v>
      </c>
      <c r="G157" s="18">
        <f t="shared" si="9"/>
        <v>288368.78963999997</v>
      </c>
      <c r="H157" s="20">
        <f t="shared" si="10"/>
        <v>0.10329242430317472</v>
      </c>
      <c r="I157" s="22">
        <f t="shared" si="11"/>
        <v>288369</v>
      </c>
    </row>
    <row r="158" spans="1:9" x14ac:dyDescent="0.25">
      <c r="A158" s="4">
        <v>153</v>
      </c>
      <c r="B158" s="5" t="s">
        <v>163</v>
      </c>
      <c r="C158" s="4" t="s">
        <v>26</v>
      </c>
      <c r="D158" s="11">
        <v>262917.18855999998</v>
      </c>
      <c r="E158" s="11">
        <v>304349.66379999998</v>
      </c>
      <c r="F158" s="11">
        <f t="shared" si="8"/>
        <v>29297.184203547728</v>
      </c>
      <c r="G158" s="18">
        <f t="shared" si="9"/>
        <v>283633.42617999995</v>
      </c>
      <c r="H158" s="20">
        <f t="shared" si="10"/>
        <v>0.10329242430317467</v>
      </c>
      <c r="I158" s="22">
        <f t="shared" si="11"/>
        <v>283633</v>
      </c>
    </row>
    <row r="159" spans="1:9" x14ac:dyDescent="0.25">
      <c r="A159" s="4">
        <v>154</v>
      </c>
      <c r="B159" s="5" t="s">
        <v>164</v>
      </c>
      <c r="C159" s="4" t="s">
        <v>26</v>
      </c>
      <c r="D159" s="11">
        <v>421541.41271999996</v>
      </c>
      <c r="E159" s="11">
        <v>487971.0906</v>
      </c>
      <c r="F159" s="11">
        <f t="shared" si="8"/>
        <v>46972.87570098602</v>
      </c>
      <c r="G159" s="18">
        <f t="shared" si="9"/>
        <v>454756.25165999995</v>
      </c>
      <c r="H159" s="20">
        <f t="shared" si="10"/>
        <v>0.10329242430317473</v>
      </c>
      <c r="I159" s="22">
        <f t="shared" si="11"/>
        <v>454756</v>
      </c>
    </row>
    <row r="160" spans="1:9" x14ac:dyDescent="0.25">
      <c r="A160" s="4">
        <v>155</v>
      </c>
      <c r="B160" s="5" t="s">
        <v>165</v>
      </c>
      <c r="C160" s="4" t="s">
        <v>26</v>
      </c>
      <c r="D160" s="11">
        <v>283471.64763999998</v>
      </c>
      <c r="E160" s="11">
        <v>328143.24969999999</v>
      </c>
      <c r="F160" s="11">
        <f t="shared" si="8"/>
        <v>31587.592743092948</v>
      </c>
      <c r="G160" s="18">
        <f t="shared" si="9"/>
        <v>305807.44866999995</v>
      </c>
      <c r="H160" s="20">
        <f t="shared" si="10"/>
        <v>0.10329242430317469</v>
      </c>
      <c r="I160" s="22">
        <f t="shared" si="11"/>
        <v>305807</v>
      </c>
    </row>
    <row r="161" spans="1:9" x14ac:dyDescent="0.25">
      <c r="A161" s="4">
        <v>156</v>
      </c>
      <c r="B161" s="5" t="s">
        <v>166</v>
      </c>
      <c r="C161" s="4" t="s">
        <v>9</v>
      </c>
      <c r="D161" s="11">
        <v>214683.56219999999</v>
      </c>
      <c r="E161" s="11">
        <v>248515.01850000001</v>
      </c>
      <c r="F161" s="11">
        <f t="shared" si="8"/>
        <v>23922.452167146359</v>
      </c>
      <c r="G161" s="18">
        <f t="shared" si="9"/>
        <v>231599.29035</v>
      </c>
      <c r="H161" s="20">
        <f t="shared" si="10"/>
        <v>0.10329242430317473</v>
      </c>
      <c r="I161" s="22">
        <f t="shared" si="11"/>
        <v>231599</v>
      </c>
    </row>
    <row r="162" spans="1:9" x14ac:dyDescent="0.25">
      <c r="A162" s="4">
        <v>157</v>
      </c>
      <c r="B162" s="5" t="s">
        <v>167</v>
      </c>
      <c r="C162" s="4" t="s">
        <v>9</v>
      </c>
      <c r="D162" s="11">
        <v>255904.16228000002</v>
      </c>
      <c r="E162" s="11">
        <v>296231.4719</v>
      </c>
      <c r="F162" s="11">
        <f t="shared" si="8"/>
        <v>28515.714099311481</v>
      </c>
      <c r="G162" s="18">
        <f t="shared" si="9"/>
        <v>276067.81709000003</v>
      </c>
      <c r="H162" s="20">
        <f t="shared" si="10"/>
        <v>0.1032924243031746</v>
      </c>
      <c r="I162" s="22">
        <f t="shared" si="11"/>
        <v>276068</v>
      </c>
    </row>
    <row r="163" spans="1:9" x14ac:dyDescent="0.25">
      <c r="A163" s="4">
        <v>158</v>
      </c>
      <c r="B163" s="5" t="s">
        <v>168</v>
      </c>
      <c r="C163" s="4" t="s">
        <v>9</v>
      </c>
      <c r="D163" s="11">
        <v>219749.13500000001</v>
      </c>
      <c r="E163" s="11">
        <v>254378.86249999999</v>
      </c>
      <c r="F163" s="11">
        <f t="shared" si="8"/>
        <v>24486.915145892253</v>
      </c>
      <c r="G163" s="18">
        <f t="shared" si="9"/>
        <v>237063.99875</v>
      </c>
      <c r="H163" s="20">
        <f t="shared" si="10"/>
        <v>0.1032924243031746</v>
      </c>
      <c r="I163" s="22">
        <f t="shared" si="11"/>
        <v>237064</v>
      </c>
    </row>
    <row r="164" spans="1:9" x14ac:dyDescent="0.25">
      <c r="A164" s="4">
        <v>159</v>
      </c>
      <c r="B164" s="5" t="s">
        <v>169</v>
      </c>
      <c r="C164" s="4" t="s">
        <v>9</v>
      </c>
      <c r="D164" s="11">
        <v>276493.52195999998</v>
      </c>
      <c r="E164" s="11">
        <v>320065.4583</v>
      </c>
      <c r="F164" s="11">
        <f t="shared" si="8"/>
        <v>30810.011655442569</v>
      </c>
      <c r="G164" s="18">
        <f t="shared" si="9"/>
        <v>298279.49012999999</v>
      </c>
      <c r="H164" s="20">
        <f t="shared" si="10"/>
        <v>0.1032924243031747</v>
      </c>
      <c r="I164" s="22">
        <f t="shared" si="11"/>
        <v>298279</v>
      </c>
    </row>
    <row r="165" spans="1:9" x14ac:dyDescent="0.25">
      <c r="A165" s="4">
        <v>160</v>
      </c>
      <c r="B165" s="5" t="s">
        <v>170</v>
      </c>
      <c r="C165" s="4" t="s">
        <v>9</v>
      </c>
      <c r="D165" s="11">
        <v>200141.61708</v>
      </c>
      <c r="E165" s="11">
        <v>229449.4454</v>
      </c>
      <c r="F165" s="11">
        <f t="shared" si="8"/>
        <v>20723.764146923142</v>
      </c>
      <c r="G165" s="18">
        <f t="shared" si="9"/>
        <v>214795.53123999998</v>
      </c>
      <c r="H165" s="20">
        <f t="shared" si="10"/>
        <v>9.6481356140354788E-2</v>
      </c>
      <c r="I165" s="22">
        <f t="shared" si="11"/>
        <v>214796</v>
      </c>
    </row>
    <row r="166" spans="1:9" x14ac:dyDescent="0.25">
      <c r="A166" s="4">
        <v>161</v>
      </c>
      <c r="B166" s="5" t="s">
        <v>171</v>
      </c>
      <c r="C166" s="4" t="s">
        <v>9</v>
      </c>
      <c r="D166" s="11">
        <v>165014.28539999999</v>
      </c>
      <c r="E166" s="11">
        <v>189178.22699999998</v>
      </c>
      <c r="F166" s="11">
        <f t="shared" si="8"/>
        <v>17086.486965555705</v>
      </c>
      <c r="G166" s="18">
        <f t="shared" si="9"/>
        <v>177096.2562</v>
      </c>
      <c r="H166" s="20">
        <f t="shared" si="10"/>
        <v>9.6481356140354732E-2</v>
      </c>
      <c r="I166" s="22">
        <f t="shared" si="11"/>
        <v>177096</v>
      </c>
    </row>
    <row r="167" spans="1:9" x14ac:dyDescent="0.25">
      <c r="A167" s="4">
        <v>162</v>
      </c>
      <c r="B167" s="5" t="s">
        <v>172</v>
      </c>
      <c r="C167" s="4" t="s">
        <v>9</v>
      </c>
      <c r="D167" s="11">
        <v>333959.35223999998</v>
      </c>
      <c r="E167" s="11">
        <v>382862.84119999997</v>
      </c>
      <c r="F167" s="11">
        <f t="shared" si="8"/>
        <v>34579.988667297454</v>
      </c>
      <c r="G167" s="18">
        <f t="shared" si="9"/>
        <v>358411.09671999997</v>
      </c>
      <c r="H167" s="20">
        <f t="shared" si="10"/>
        <v>9.648135614035476E-2</v>
      </c>
      <c r="I167" s="22">
        <f t="shared" si="11"/>
        <v>358411</v>
      </c>
    </row>
    <row r="168" spans="1:9" x14ac:dyDescent="0.25">
      <c r="A168" s="4">
        <v>163</v>
      </c>
      <c r="B168" s="5" t="s">
        <v>173</v>
      </c>
      <c r="C168" s="4" t="s">
        <v>9</v>
      </c>
      <c r="D168" s="11">
        <v>309943.72751999996</v>
      </c>
      <c r="E168" s="11">
        <v>355330.47759999998</v>
      </c>
      <c r="F168" s="11">
        <f t="shared" si="8"/>
        <v>32093.278757587097</v>
      </c>
      <c r="G168" s="18">
        <f t="shared" si="9"/>
        <v>332637.10255999997</v>
      </c>
      <c r="H168" s="20">
        <f t="shared" si="10"/>
        <v>9.6481356140354843E-2</v>
      </c>
      <c r="I168" s="22">
        <f t="shared" si="11"/>
        <v>332637</v>
      </c>
    </row>
    <row r="169" spans="1:9" x14ac:dyDescent="0.25">
      <c r="A169" s="4">
        <v>164</v>
      </c>
      <c r="B169" s="5" t="s">
        <v>174</v>
      </c>
      <c r="C169" s="4" t="s">
        <v>9</v>
      </c>
      <c r="D169" s="11">
        <v>182809.52903999999</v>
      </c>
      <c r="E169" s="11">
        <v>209579.32519999999</v>
      </c>
      <c r="F169" s="11">
        <f t="shared" si="8"/>
        <v>18929.104395717597</v>
      </c>
      <c r="G169" s="18">
        <f t="shared" si="9"/>
        <v>196194.42712000001</v>
      </c>
      <c r="H169" s="20">
        <f t="shared" si="10"/>
        <v>9.648135614035476E-2</v>
      </c>
      <c r="I169" s="22">
        <f t="shared" si="11"/>
        <v>196194</v>
      </c>
    </row>
    <row r="170" spans="1:9" x14ac:dyDescent="0.25">
      <c r="A170" s="4">
        <v>165</v>
      </c>
      <c r="B170" s="5" t="s">
        <v>175</v>
      </c>
      <c r="C170" s="4" t="s">
        <v>9</v>
      </c>
      <c r="D170" s="11">
        <v>1868400</v>
      </c>
      <c r="E170" s="11">
        <v>2142000</v>
      </c>
      <c r="F170" s="11">
        <f t="shared" si="8"/>
        <v>193464.41533263942</v>
      </c>
      <c r="G170" s="18">
        <f t="shared" si="9"/>
        <v>2005200</v>
      </c>
      <c r="H170" s="20">
        <f t="shared" si="10"/>
        <v>9.6481356140354788E-2</v>
      </c>
      <c r="I170" s="22">
        <f t="shared" si="11"/>
        <v>2005200</v>
      </c>
    </row>
    <row r="171" spans="1:9" x14ac:dyDescent="0.25">
      <c r="A171" s="4">
        <v>166</v>
      </c>
      <c r="B171" s="5" t="s">
        <v>176</v>
      </c>
      <c r="C171" s="4" t="s">
        <v>137</v>
      </c>
      <c r="D171" s="11">
        <v>88929.90264</v>
      </c>
      <c r="E171" s="11">
        <v>101952.39319999999</v>
      </c>
      <c r="F171" s="11">
        <f t="shared" si="8"/>
        <v>9208.2913829137942</v>
      </c>
      <c r="G171" s="18">
        <f t="shared" si="9"/>
        <v>95441.147919999989</v>
      </c>
      <c r="H171" s="20">
        <f t="shared" si="10"/>
        <v>9.6481356140354718E-2</v>
      </c>
      <c r="I171" s="22">
        <f t="shared" si="11"/>
        <v>95441</v>
      </c>
    </row>
    <row r="172" spans="1:9" x14ac:dyDescent="0.25">
      <c r="A172" s="4">
        <v>167</v>
      </c>
      <c r="B172" s="5" t="s">
        <v>177</v>
      </c>
      <c r="C172" s="4" t="s">
        <v>9</v>
      </c>
      <c r="D172" s="11">
        <v>112747.17594</v>
      </c>
      <c r="E172" s="11">
        <v>129257.3597</v>
      </c>
      <c r="F172" s="11">
        <f t="shared" si="8"/>
        <v>11674.46289533201</v>
      </c>
      <c r="G172" s="18">
        <f t="shared" si="9"/>
        <v>121002.26782000001</v>
      </c>
      <c r="H172" s="20">
        <f t="shared" si="10"/>
        <v>9.6481356140354774E-2</v>
      </c>
      <c r="I172" s="22">
        <f t="shared" si="11"/>
        <v>121002</v>
      </c>
    </row>
    <row r="173" spans="1:9" x14ac:dyDescent="0.25">
      <c r="A173" s="4">
        <v>168</v>
      </c>
      <c r="B173" s="5" t="s">
        <v>178</v>
      </c>
      <c r="C173" s="4" t="s">
        <v>9</v>
      </c>
      <c r="D173" s="11">
        <v>533489.80530000001</v>
      </c>
      <c r="E173" s="11">
        <v>611611.62650000001</v>
      </c>
      <c r="F173" s="11">
        <f t="shared" si="8"/>
        <v>55240.469529162998</v>
      </c>
      <c r="G173" s="18">
        <f t="shared" si="9"/>
        <v>572550.71589999995</v>
      </c>
      <c r="H173" s="20">
        <f t="shared" si="10"/>
        <v>9.6481356140354801E-2</v>
      </c>
      <c r="I173" s="22">
        <f t="shared" si="11"/>
        <v>572551</v>
      </c>
    </row>
    <row r="174" spans="1:9" x14ac:dyDescent="0.25">
      <c r="A174" s="4">
        <v>169</v>
      </c>
      <c r="B174" s="5" t="s">
        <v>179</v>
      </c>
      <c r="C174" s="4" t="s">
        <v>9</v>
      </c>
      <c r="D174" s="11">
        <v>483077.33195999998</v>
      </c>
      <c r="E174" s="11">
        <v>553816.97979999997</v>
      </c>
      <c r="F174" s="11">
        <f t="shared" si="8"/>
        <v>50020.484686412303</v>
      </c>
      <c r="G174" s="18">
        <f t="shared" si="9"/>
        <v>518447.15587999998</v>
      </c>
      <c r="H174" s="20">
        <f t="shared" si="10"/>
        <v>9.6481356140354774E-2</v>
      </c>
      <c r="I174" s="22">
        <f t="shared" si="11"/>
        <v>518447</v>
      </c>
    </row>
    <row r="175" spans="1:9" x14ac:dyDescent="0.25">
      <c r="A175" s="4">
        <v>170</v>
      </c>
      <c r="B175" s="5" t="s">
        <v>180</v>
      </c>
      <c r="C175" s="4" t="s">
        <v>26</v>
      </c>
      <c r="D175" s="11">
        <v>413564.72442000004</v>
      </c>
      <c r="E175" s="11">
        <v>474125.26210000005</v>
      </c>
      <c r="F175" s="11">
        <f t="shared" si="8"/>
        <v>42822.766865831436</v>
      </c>
      <c r="G175" s="18">
        <f t="shared" si="9"/>
        <v>443844.99326000002</v>
      </c>
      <c r="H175" s="20">
        <f t="shared" si="10"/>
        <v>9.6481356140354801E-2</v>
      </c>
      <c r="I175" s="22">
        <f t="shared" si="11"/>
        <v>443845</v>
      </c>
    </row>
    <row r="176" spans="1:9" x14ac:dyDescent="0.25">
      <c r="A176" s="4">
        <v>171</v>
      </c>
      <c r="B176" s="5" t="s">
        <v>181</v>
      </c>
      <c r="C176" s="4" t="s">
        <v>26</v>
      </c>
      <c r="D176" s="11">
        <v>381242.50470000005</v>
      </c>
      <c r="E176" s="11">
        <v>437069.92350000003</v>
      </c>
      <c r="F176" s="11">
        <f t="shared" si="8"/>
        <v>39475.946409621341</v>
      </c>
      <c r="G176" s="18">
        <f t="shared" si="9"/>
        <v>409156.21410000004</v>
      </c>
      <c r="H176" s="20">
        <f t="shared" si="10"/>
        <v>9.6481356140354746E-2</v>
      </c>
      <c r="I176" s="22">
        <f t="shared" si="11"/>
        <v>409156</v>
      </c>
    </row>
    <row r="177" spans="1:9" x14ac:dyDescent="0.25">
      <c r="A177" s="4">
        <v>172</v>
      </c>
      <c r="B177" s="5" t="s">
        <v>182</v>
      </c>
      <c r="C177" s="4" t="s">
        <v>9</v>
      </c>
      <c r="D177" s="11">
        <v>463414.36301999999</v>
      </c>
      <c r="E177" s="11">
        <v>531274.65509999997</v>
      </c>
      <c r="F177" s="11">
        <f t="shared" si="8"/>
        <v>47984.472703067753</v>
      </c>
      <c r="G177" s="18">
        <f t="shared" si="9"/>
        <v>497344.50905999995</v>
      </c>
      <c r="H177" s="20">
        <f t="shared" si="10"/>
        <v>9.648135614035476E-2</v>
      </c>
      <c r="I177" s="22">
        <f t="shared" si="11"/>
        <v>497345</v>
      </c>
    </row>
    <row r="178" spans="1:9" x14ac:dyDescent="0.25">
      <c r="A178" s="4">
        <v>173</v>
      </c>
      <c r="B178" s="5" t="s">
        <v>183</v>
      </c>
      <c r="C178" s="4" t="s">
        <v>9</v>
      </c>
      <c r="D178" s="11">
        <v>433652.58828000003</v>
      </c>
      <c r="E178" s="11">
        <v>497154.70140000002</v>
      </c>
      <c r="F178" s="11">
        <f t="shared" si="8"/>
        <v>44902.774806827227</v>
      </c>
      <c r="G178" s="18">
        <f t="shared" si="9"/>
        <v>465403.64484000002</v>
      </c>
      <c r="H178" s="20">
        <f t="shared" si="10"/>
        <v>9.6481356140354774E-2</v>
      </c>
      <c r="I178" s="22">
        <f t="shared" si="11"/>
        <v>465404</v>
      </c>
    </row>
    <row r="179" spans="1:9" x14ac:dyDescent="0.25">
      <c r="A179" s="4">
        <v>174</v>
      </c>
      <c r="B179" s="5" t="s">
        <v>184</v>
      </c>
      <c r="C179" s="4" t="s">
        <v>9</v>
      </c>
      <c r="D179" s="11">
        <v>347095.37160000001</v>
      </c>
      <c r="E179" s="11">
        <v>404944.60020000004</v>
      </c>
      <c r="F179" s="11">
        <f t="shared" si="8"/>
        <v>40905.581829470793</v>
      </c>
      <c r="G179" s="18">
        <f t="shared" si="9"/>
        <v>376019.98590000003</v>
      </c>
      <c r="H179" s="20">
        <f t="shared" si="10"/>
        <v>0.10878565864408429</v>
      </c>
      <c r="I179" s="22">
        <f t="shared" si="11"/>
        <v>376020</v>
      </c>
    </row>
    <row r="180" spans="1:9" x14ac:dyDescent="0.25">
      <c r="A180" s="4">
        <v>175</v>
      </c>
      <c r="B180" s="5" t="s">
        <v>185</v>
      </c>
      <c r="C180" s="4" t="s">
        <v>9</v>
      </c>
      <c r="D180" s="11">
        <v>414973.15859999997</v>
      </c>
      <c r="E180" s="11">
        <v>484135.3517</v>
      </c>
      <c r="F180" s="11">
        <f t="shared" si="8"/>
        <v>48905.055742743469</v>
      </c>
      <c r="G180" s="18">
        <f t="shared" si="9"/>
        <v>449554.25514999998</v>
      </c>
      <c r="H180" s="20">
        <f t="shared" si="10"/>
        <v>0.10878565864408429</v>
      </c>
      <c r="I180" s="22">
        <f t="shared" si="11"/>
        <v>449554</v>
      </c>
    </row>
    <row r="181" spans="1:9" x14ac:dyDescent="0.25">
      <c r="A181" s="4">
        <v>176</v>
      </c>
      <c r="B181" s="5" t="s">
        <v>186</v>
      </c>
      <c r="C181" s="4" t="s">
        <v>9</v>
      </c>
      <c r="D181" s="11">
        <v>570999.55980000005</v>
      </c>
      <c r="E181" s="11">
        <v>666166.1531</v>
      </c>
      <c r="F181" s="11">
        <f t="shared" si="8"/>
        <v>67292.943464852229</v>
      </c>
      <c r="G181" s="18">
        <f t="shared" si="9"/>
        <v>618582.85645000008</v>
      </c>
      <c r="H181" s="20">
        <f t="shared" si="10"/>
        <v>0.10878565864408417</v>
      </c>
      <c r="I181" s="22">
        <f t="shared" si="11"/>
        <v>618583</v>
      </c>
    </row>
    <row r="182" spans="1:9" x14ac:dyDescent="0.25">
      <c r="A182" s="4">
        <v>177</v>
      </c>
      <c r="B182" s="5" t="s">
        <v>187</v>
      </c>
      <c r="C182" s="4" t="s">
        <v>9</v>
      </c>
      <c r="D182" s="11">
        <v>387614.26980000001</v>
      </c>
      <c r="E182" s="11">
        <v>452216.64809999999</v>
      </c>
      <c r="F182" s="11">
        <f t="shared" si="8"/>
        <v>45680.779776708652</v>
      </c>
      <c r="G182" s="18">
        <f t="shared" si="9"/>
        <v>419915.45895</v>
      </c>
      <c r="H182" s="20">
        <f t="shared" si="10"/>
        <v>0.1087856586440842</v>
      </c>
      <c r="I182" s="22">
        <f t="shared" si="11"/>
        <v>419915</v>
      </c>
    </row>
    <row r="183" spans="1:9" x14ac:dyDescent="0.25">
      <c r="A183" s="4">
        <v>178</v>
      </c>
      <c r="B183" s="5" t="s">
        <v>188</v>
      </c>
      <c r="C183" s="4" t="s">
        <v>9</v>
      </c>
      <c r="D183" s="11">
        <v>387614.26980000001</v>
      </c>
      <c r="E183" s="11">
        <v>452216.64809999999</v>
      </c>
      <c r="F183" s="11">
        <f t="shared" si="8"/>
        <v>45680.779776708652</v>
      </c>
      <c r="G183" s="18">
        <f t="shared" si="9"/>
        <v>419915.45895</v>
      </c>
      <c r="H183" s="20">
        <f t="shared" si="10"/>
        <v>0.1087856586440842</v>
      </c>
      <c r="I183" s="22">
        <f t="shared" si="11"/>
        <v>419915</v>
      </c>
    </row>
    <row r="184" spans="1:9" x14ac:dyDescent="0.25">
      <c r="A184" s="4">
        <v>179</v>
      </c>
      <c r="B184" s="5" t="s">
        <v>189</v>
      </c>
      <c r="C184" s="4" t="s">
        <v>9</v>
      </c>
      <c r="D184" s="11">
        <v>45768.654600000002</v>
      </c>
      <c r="E184" s="11">
        <v>53396.763700000003</v>
      </c>
      <c r="F184" s="11">
        <f t="shared" si="8"/>
        <v>5393.8876722408131</v>
      </c>
      <c r="G184" s="18">
        <f t="shared" si="9"/>
        <v>49582.709150000002</v>
      </c>
      <c r="H184" s="20">
        <f t="shared" si="10"/>
        <v>0.10878565864408425</v>
      </c>
      <c r="I184" s="22">
        <f t="shared" si="11"/>
        <v>49583</v>
      </c>
    </row>
    <row r="185" spans="1:9" x14ac:dyDescent="0.25">
      <c r="A185" s="4">
        <v>180</v>
      </c>
      <c r="B185" s="5" t="s">
        <v>190</v>
      </c>
      <c r="C185" s="4" t="s">
        <v>26</v>
      </c>
      <c r="D185" s="11">
        <v>116207.9982</v>
      </c>
      <c r="E185" s="11">
        <v>135575.99790000002</v>
      </c>
      <c r="F185" s="11">
        <f t="shared" si="8"/>
        <v>13695.243925889028</v>
      </c>
      <c r="G185" s="18">
        <f t="shared" si="9"/>
        <v>125891.99805000001</v>
      </c>
      <c r="H185" s="20">
        <f t="shared" si="10"/>
        <v>0.10878565864408431</v>
      </c>
      <c r="I185" s="22">
        <f t="shared" si="11"/>
        <v>125892</v>
      </c>
    </row>
    <row r="186" spans="1:9" x14ac:dyDescent="0.25">
      <c r="A186" s="4">
        <v>181</v>
      </c>
      <c r="B186" s="5" t="s">
        <v>191</v>
      </c>
      <c r="C186" s="4" t="s">
        <v>9</v>
      </c>
      <c r="D186" s="11">
        <v>151865.9742</v>
      </c>
      <c r="E186" s="11">
        <v>177176.9699</v>
      </c>
      <c r="F186" s="11">
        <f t="shared" si="8"/>
        <v>17897.576698053545</v>
      </c>
      <c r="G186" s="18">
        <f t="shared" si="9"/>
        <v>164521.47204999998</v>
      </c>
      <c r="H186" s="20">
        <f t="shared" si="10"/>
        <v>0.10878565864408424</v>
      </c>
      <c r="I186" s="22">
        <f t="shared" si="11"/>
        <v>164521</v>
      </c>
    </row>
    <row r="187" spans="1:9" ht="30" x14ac:dyDescent="0.25">
      <c r="A187" s="4">
        <v>182</v>
      </c>
      <c r="B187" s="5" t="s">
        <v>192</v>
      </c>
      <c r="C187" s="4" t="s">
        <v>26</v>
      </c>
      <c r="D187" s="11">
        <v>3085968.2820000001</v>
      </c>
      <c r="E187" s="11">
        <v>3600296.3289999999</v>
      </c>
      <c r="F187" s="11">
        <f t="shared" si="8"/>
        <v>363684.84978813317</v>
      </c>
      <c r="G187" s="18">
        <f t="shared" si="9"/>
        <v>3343132.3054999998</v>
      </c>
      <c r="H187" s="20">
        <f t="shared" si="10"/>
        <v>0.1087856586440842</v>
      </c>
      <c r="I187" s="22">
        <f t="shared" si="11"/>
        <v>3343132</v>
      </c>
    </row>
    <row r="188" spans="1:9" ht="30" x14ac:dyDescent="0.25">
      <c r="A188" s="4">
        <v>183</v>
      </c>
      <c r="B188" s="5" t="s">
        <v>193</v>
      </c>
      <c r="C188" s="4" t="s">
        <v>26</v>
      </c>
      <c r="D188" s="11">
        <v>1773461.9027999998</v>
      </c>
      <c r="E188" s="11">
        <v>2069038.8865999999</v>
      </c>
      <c r="F188" s="11">
        <f t="shared" si="8"/>
        <v>209004.48960764633</v>
      </c>
      <c r="G188" s="18">
        <f t="shared" si="9"/>
        <v>1921250.3946999998</v>
      </c>
      <c r="H188" s="20">
        <f t="shared" si="10"/>
        <v>0.10878565864408427</v>
      </c>
      <c r="I188" s="22">
        <f t="shared" si="11"/>
        <v>1921250</v>
      </c>
    </row>
    <row r="189" spans="1:9" x14ac:dyDescent="0.25">
      <c r="A189" s="4">
        <v>184</v>
      </c>
      <c r="B189" s="5" t="s">
        <v>194</v>
      </c>
      <c r="C189" s="4" t="s">
        <v>9</v>
      </c>
      <c r="D189" s="11">
        <v>175337.5104</v>
      </c>
      <c r="E189" s="11">
        <v>204560.42879999999</v>
      </c>
      <c r="F189" s="11">
        <f t="shared" si="8"/>
        <v>20663.723766701129</v>
      </c>
      <c r="G189" s="18">
        <f t="shared" si="9"/>
        <v>189948.96960000001</v>
      </c>
      <c r="H189" s="20">
        <f t="shared" si="10"/>
        <v>0.1087856586440842</v>
      </c>
      <c r="I189" s="22">
        <f t="shared" si="11"/>
        <v>189949</v>
      </c>
    </row>
    <row r="190" spans="1:9" x14ac:dyDescent="0.25">
      <c r="A190" s="4">
        <v>185</v>
      </c>
      <c r="B190" s="5" t="s">
        <v>195</v>
      </c>
      <c r="C190" s="4" t="s">
        <v>9</v>
      </c>
      <c r="D190" s="11">
        <v>39771.9012</v>
      </c>
      <c r="E190" s="11">
        <v>46400.551399999997</v>
      </c>
      <c r="F190" s="11">
        <f t="shared" si="8"/>
        <v>4687.1635065335622</v>
      </c>
      <c r="G190" s="18">
        <f t="shared" si="9"/>
        <v>43086.226299999995</v>
      </c>
      <c r="H190" s="20">
        <f t="shared" si="10"/>
        <v>0.1087856586440842</v>
      </c>
      <c r="I190" s="22">
        <f t="shared" si="11"/>
        <v>43086</v>
      </c>
    </row>
    <row r="191" spans="1:9" x14ac:dyDescent="0.25">
      <c r="A191" s="4">
        <v>186</v>
      </c>
      <c r="B191" s="5" t="s">
        <v>196</v>
      </c>
      <c r="C191" s="4" t="s">
        <v>9</v>
      </c>
      <c r="D191" s="11">
        <v>27517.192800000001</v>
      </c>
      <c r="E191" s="11">
        <v>32103.391599999999</v>
      </c>
      <c r="F191" s="11">
        <f t="shared" si="8"/>
        <v>3242.9322713496058</v>
      </c>
      <c r="G191" s="18">
        <f t="shared" si="9"/>
        <v>29810.2922</v>
      </c>
      <c r="H191" s="20">
        <f t="shared" si="10"/>
        <v>0.1087856586440842</v>
      </c>
      <c r="I191" s="22">
        <f t="shared" si="11"/>
        <v>29810</v>
      </c>
    </row>
    <row r="192" spans="1:9" x14ac:dyDescent="0.25">
      <c r="A192" s="4">
        <v>187</v>
      </c>
      <c r="B192" s="5" t="s">
        <v>197</v>
      </c>
      <c r="C192" s="4" t="s">
        <v>9</v>
      </c>
      <c r="D192" s="11">
        <v>29701.788</v>
      </c>
      <c r="E192" s="11">
        <v>34652.086000000003</v>
      </c>
      <c r="F192" s="11">
        <f t="shared" si="8"/>
        <v>3500.3892846942058</v>
      </c>
      <c r="G192" s="18">
        <f t="shared" si="9"/>
        <v>32176.937000000002</v>
      </c>
      <c r="H192" s="20">
        <f t="shared" si="10"/>
        <v>0.10878565864408429</v>
      </c>
      <c r="I192" s="22">
        <f t="shared" si="11"/>
        <v>32177</v>
      </c>
    </row>
    <row r="193" spans="1:9" x14ac:dyDescent="0.25">
      <c r="A193" s="4">
        <v>188</v>
      </c>
      <c r="B193" s="5" t="s">
        <v>198</v>
      </c>
      <c r="C193" s="4" t="s">
        <v>9</v>
      </c>
      <c r="D193" s="11">
        <v>27088.782600000002</v>
      </c>
      <c r="E193" s="11">
        <v>31603.579700000002</v>
      </c>
      <c r="F193" s="11">
        <f t="shared" si="8"/>
        <v>3192.443645091359</v>
      </c>
      <c r="G193" s="18">
        <f t="shared" si="9"/>
        <v>29346.181150000004</v>
      </c>
      <c r="H193" s="20">
        <f t="shared" si="10"/>
        <v>0.10878565864408421</v>
      </c>
      <c r="I193" s="22">
        <f t="shared" si="11"/>
        <v>29346</v>
      </c>
    </row>
    <row r="194" spans="1:9" x14ac:dyDescent="0.25">
      <c r="A194" s="4">
        <v>189</v>
      </c>
      <c r="B194" s="5" t="s">
        <v>199</v>
      </c>
      <c r="C194" s="4" t="s">
        <v>26</v>
      </c>
      <c r="D194" s="11">
        <v>226057.1226</v>
      </c>
      <c r="E194" s="11">
        <v>263733.30969999998</v>
      </c>
      <c r="F194" s="11">
        <f t="shared" si="8"/>
        <v>26641.087387663112</v>
      </c>
      <c r="G194" s="18">
        <f t="shared" si="9"/>
        <v>244895.21614999999</v>
      </c>
      <c r="H194" s="20">
        <f t="shared" si="10"/>
        <v>0.10878565864408418</v>
      </c>
      <c r="I194" s="22">
        <f t="shared" si="11"/>
        <v>244895</v>
      </c>
    </row>
    <row r="195" spans="1:9" x14ac:dyDescent="0.25">
      <c r="A195" s="4">
        <v>190</v>
      </c>
      <c r="B195" s="5" t="s">
        <v>200</v>
      </c>
      <c r="C195" s="4" t="s">
        <v>9</v>
      </c>
      <c r="D195" s="11">
        <v>306292.51560000004</v>
      </c>
      <c r="E195" s="11">
        <v>357341.26820000005</v>
      </c>
      <c r="F195" s="11">
        <f t="shared" si="8"/>
        <v>36096.919134574404</v>
      </c>
      <c r="G195" s="18">
        <f t="shared" si="9"/>
        <v>331816.89190000005</v>
      </c>
      <c r="H195" s="20">
        <f t="shared" si="10"/>
        <v>0.10878565864408424</v>
      </c>
      <c r="I195" s="22">
        <f t="shared" si="11"/>
        <v>331817</v>
      </c>
    </row>
    <row r="196" spans="1:9" x14ac:dyDescent="0.25">
      <c r="A196" s="4">
        <v>191</v>
      </c>
      <c r="B196" s="5" t="s">
        <v>201</v>
      </c>
      <c r="C196" s="4" t="s">
        <v>9</v>
      </c>
      <c r="D196" s="11">
        <v>459000</v>
      </c>
      <c r="E196" s="11">
        <v>535500</v>
      </c>
      <c r="F196" s="11">
        <f t="shared" si="8"/>
        <v>54093.668760770888</v>
      </c>
      <c r="G196" s="18">
        <f t="shared" si="9"/>
        <v>497250</v>
      </c>
      <c r="H196" s="20">
        <f t="shared" si="10"/>
        <v>0.10878565864408424</v>
      </c>
      <c r="I196" s="22">
        <f t="shared" si="11"/>
        <v>497250</v>
      </c>
    </row>
    <row r="197" spans="1:9" x14ac:dyDescent="0.25">
      <c r="A197" s="4">
        <v>192</v>
      </c>
      <c r="B197" s="5" t="s">
        <v>202</v>
      </c>
      <c r="C197" s="4" t="s">
        <v>26</v>
      </c>
      <c r="D197" s="11">
        <v>640501.9415999999</v>
      </c>
      <c r="E197" s="11">
        <v>747252.26519999991</v>
      </c>
      <c r="F197" s="11">
        <f t="shared" si="8"/>
        <v>75483.877711418347</v>
      </c>
      <c r="G197" s="18">
        <f t="shared" si="9"/>
        <v>693877.10339999991</v>
      </c>
      <c r="H197" s="20">
        <f t="shared" si="10"/>
        <v>0.10878565864408427</v>
      </c>
      <c r="I197" s="22">
        <f t="shared" si="11"/>
        <v>693877</v>
      </c>
    </row>
    <row r="198" spans="1:9" x14ac:dyDescent="0.25">
      <c r="A198" s="4">
        <v>193</v>
      </c>
      <c r="B198" s="5" t="s">
        <v>203</v>
      </c>
      <c r="C198" s="4" t="s">
        <v>26</v>
      </c>
      <c r="D198" s="11">
        <v>878981.9706</v>
      </c>
      <c r="E198" s="11">
        <v>1025478.9657000001</v>
      </c>
      <c r="F198" s="11">
        <f t="shared" si="8"/>
        <v>103589.01865866246</v>
      </c>
      <c r="G198" s="18">
        <f t="shared" si="9"/>
        <v>952230.46815000009</v>
      </c>
      <c r="H198" s="20">
        <f t="shared" si="10"/>
        <v>0.10878565864408427</v>
      </c>
      <c r="I198" s="22">
        <f t="shared" si="11"/>
        <v>952230</v>
      </c>
    </row>
    <row r="199" spans="1:9" ht="30" x14ac:dyDescent="0.25">
      <c r="A199" s="4">
        <v>194</v>
      </c>
      <c r="B199" s="5" t="s">
        <v>204</v>
      </c>
      <c r="C199" s="4" t="s">
        <v>26</v>
      </c>
      <c r="D199" s="11">
        <v>1104184.2516000001</v>
      </c>
      <c r="E199" s="11">
        <v>1288214.9602000001</v>
      </c>
      <c r="F199" s="11">
        <f t="shared" ref="F199:F262" si="12">+_xlfn.STDEV.S(D199:E199)</f>
        <v>130129.3619976255</v>
      </c>
      <c r="G199" s="18">
        <f t="shared" ref="G199:G262" si="13">+AVERAGE(D199:E199)</f>
        <v>1196199.6059000001</v>
      </c>
      <c r="H199" s="20">
        <f t="shared" ref="H199:H262" si="14">+F199/G199</f>
        <v>0.10878565864408424</v>
      </c>
      <c r="I199" s="22">
        <f t="shared" si="11"/>
        <v>1196200</v>
      </c>
    </row>
    <row r="200" spans="1:9" x14ac:dyDescent="0.25">
      <c r="A200" s="4">
        <v>195</v>
      </c>
      <c r="B200" s="5" t="s">
        <v>205</v>
      </c>
      <c r="C200" s="4" t="s">
        <v>9</v>
      </c>
      <c r="D200" s="11">
        <v>590694.55620000011</v>
      </c>
      <c r="E200" s="11">
        <v>689143.64890000003</v>
      </c>
      <c r="F200" s="11">
        <f t="shared" si="12"/>
        <v>69614.021049832983</v>
      </c>
      <c r="G200" s="18">
        <f t="shared" si="13"/>
        <v>639919.10255000007</v>
      </c>
      <c r="H200" s="20">
        <f t="shared" si="14"/>
        <v>0.10878565864408414</v>
      </c>
      <c r="I200" s="22">
        <f t="shared" ref="I200:I263" si="15">+ROUND(AVERAGE(D200:E200),0)</f>
        <v>639919</v>
      </c>
    </row>
    <row r="201" spans="1:9" x14ac:dyDescent="0.25">
      <c r="A201" s="4">
        <v>196</v>
      </c>
      <c r="B201" s="5" t="s">
        <v>206</v>
      </c>
      <c r="C201" s="4" t="s">
        <v>9</v>
      </c>
      <c r="D201" s="11" t="s">
        <v>19</v>
      </c>
      <c r="E201" s="11" t="s">
        <v>19</v>
      </c>
      <c r="F201" s="11" t="e">
        <f t="shared" si="12"/>
        <v>#DIV/0!</v>
      </c>
      <c r="G201" s="18" t="e">
        <f t="shared" si="13"/>
        <v>#DIV/0!</v>
      </c>
      <c r="H201" s="20" t="e">
        <f t="shared" si="14"/>
        <v>#DIV/0!</v>
      </c>
      <c r="I201" s="22" t="e">
        <f t="shared" si="15"/>
        <v>#DIV/0!</v>
      </c>
    </row>
    <row r="202" spans="1:9" x14ac:dyDescent="0.25">
      <c r="A202" s="4">
        <v>197</v>
      </c>
      <c r="B202" s="5" t="s">
        <v>207</v>
      </c>
      <c r="C202" s="4" t="s">
        <v>9</v>
      </c>
      <c r="D202" s="11" t="s">
        <v>19</v>
      </c>
      <c r="E202" s="11" t="s">
        <v>19</v>
      </c>
      <c r="F202" s="11" t="e">
        <f t="shared" si="12"/>
        <v>#DIV/0!</v>
      </c>
      <c r="G202" s="18" t="e">
        <f t="shared" si="13"/>
        <v>#DIV/0!</v>
      </c>
      <c r="H202" s="20" t="e">
        <f t="shared" si="14"/>
        <v>#DIV/0!</v>
      </c>
      <c r="I202" s="22" t="e">
        <f t="shared" si="15"/>
        <v>#DIV/0!</v>
      </c>
    </row>
    <row r="203" spans="1:9" x14ac:dyDescent="0.25">
      <c r="A203" s="4">
        <v>198</v>
      </c>
      <c r="B203" s="5" t="s">
        <v>208</v>
      </c>
      <c r="C203" s="4" t="s">
        <v>9</v>
      </c>
      <c r="D203" s="11">
        <v>260911.74460000001</v>
      </c>
      <c r="E203" s="11">
        <v>307410.86739999999</v>
      </c>
      <c r="F203" s="11">
        <f t="shared" si="12"/>
        <v>32879.845051105993</v>
      </c>
      <c r="G203" s="18">
        <f t="shared" si="13"/>
        <v>284161.30599999998</v>
      </c>
      <c r="H203" s="20">
        <f t="shared" si="14"/>
        <v>0.11570838237598048</v>
      </c>
      <c r="I203" s="22">
        <f t="shared" si="15"/>
        <v>284161</v>
      </c>
    </row>
    <row r="204" spans="1:9" x14ac:dyDescent="0.25">
      <c r="A204" s="4">
        <v>199</v>
      </c>
      <c r="B204" s="5" t="s">
        <v>209</v>
      </c>
      <c r="C204" s="4" t="s">
        <v>9</v>
      </c>
      <c r="D204" s="11">
        <v>204298.80040000001</v>
      </c>
      <c r="E204" s="11">
        <v>240708.48759999999</v>
      </c>
      <c r="F204" s="11">
        <f t="shared" si="12"/>
        <v>25745.53672000103</v>
      </c>
      <c r="G204" s="18">
        <f t="shared" si="13"/>
        <v>222503.644</v>
      </c>
      <c r="H204" s="20">
        <f t="shared" si="14"/>
        <v>0.11570838237598045</v>
      </c>
      <c r="I204" s="22">
        <f t="shared" si="15"/>
        <v>222504</v>
      </c>
    </row>
    <row r="205" spans="1:9" x14ac:dyDescent="0.25">
      <c r="A205" s="4">
        <v>200</v>
      </c>
      <c r="B205" s="5" t="s">
        <v>210</v>
      </c>
      <c r="C205" s="4" t="s">
        <v>9</v>
      </c>
      <c r="D205" s="11">
        <v>1019342.5808</v>
      </c>
      <c r="E205" s="11">
        <v>1201007.5951999999</v>
      </c>
      <c r="F205" s="11">
        <f t="shared" si="12"/>
        <v>128456.56358659171</v>
      </c>
      <c r="G205" s="18">
        <f t="shared" si="13"/>
        <v>1110175.088</v>
      </c>
      <c r="H205" s="20">
        <f t="shared" si="14"/>
        <v>0.11570838237598043</v>
      </c>
      <c r="I205" s="22">
        <f t="shared" si="15"/>
        <v>1110175</v>
      </c>
    </row>
    <row r="206" spans="1:9" x14ac:dyDescent="0.25">
      <c r="A206" s="4">
        <v>201</v>
      </c>
      <c r="B206" s="5" t="s">
        <v>211</v>
      </c>
      <c r="C206" s="4" t="s">
        <v>9</v>
      </c>
      <c r="D206" s="11">
        <v>481500.99659999995</v>
      </c>
      <c r="E206" s="11">
        <v>567313.05539999995</v>
      </c>
      <c r="F206" s="11">
        <f t="shared" si="12"/>
        <v>60678.288685058753</v>
      </c>
      <c r="G206" s="18">
        <f t="shared" si="13"/>
        <v>524407.02599999995</v>
      </c>
      <c r="H206" s="20">
        <f t="shared" si="14"/>
        <v>0.11570838237598052</v>
      </c>
      <c r="I206" s="22">
        <f t="shared" si="15"/>
        <v>524407</v>
      </c>
    </row>
    <row r="207" spans="1:9" x14ac:dyDescent="0.25">
      <c r="A207" s="4">
        <v>202</v>
      </c>
      <c r="B207" s="5" t="s">
        <v>212</v>
      </c>
      <c r="C207" s="4" t="s">
        <v>9</v>
      </c>
      <c r="D207" s="11">
        <v>10100000</v>
      </c>
      <c r="E207" s="11">
        <v>11900000</v>
      </c>
      <c r="F207" s="11">
        <f t="shared" si="12"/>
        <v>1272792.2061357854</v>
      </c>
      <c r="G207" s="18">
        <f t="shared" si="13"/>
        <v>11000000</v>
      </c>
      <c r="H207" s="20">
        <f t="shared" si="14"/>
        <v>0.1157083823759805</v>
      </c>
      <c r="I207" s="22">
        <f t="shared" si="15"/>
        <v>11000000</v>
      </c>
    </row>
    <row r="208" spans="1:9" x14ac:dyDescent="0.25">
      <c r="A208" s="4">
        <v>203</v>
      </c>
      <c r="B208" s="5" t="s">
        <v>213</v>
      </c>
      <c r="C208" s="4" t="s">
        <v>9</v>
      </c>
      <c r="D208" s="11">
        <v>1140840.0762999998</v>
      </c>
      <c r="E208" s="11">
        <v>1344158.1096999999</v>
      </c>
      <c r="F208" s="11">
        <f t="shared" si="12"/>
        <v>143767.56015465301</v>
      </c>
      <c r="G208" s="18">
        <f t="shared" si="13"/>
        <v>1242499.0929999999</v>
      </c>
      <c r="H208" s="20">
        <f t="shared" si="14"/>
        <v>0.11570838237598055</v>
      </c>
      <c r="I208" s="22">
        <f t="shared" si="15"/>
        <v>1242499</v>
      </c>
    </row>
    <row r="209" spans="1:9" x14ac:dyDescent="0.25">
      <c r="A209" s="4">
        <v>204</v>
      </c>
      <c r="B209" s="5" t="s">
        <v>214</v>
      </c>
      <c r="C209" s="4" t="s">
        <v>9</v>
      </c>
      <c r="D209" s="11">
        <v>488519.5674</v>
      </c>
      <c r="E209" s="11">
        <v>575582.46059999999</v>
      </c>
      <c r="F209" s="11">
        <f t="shared" si="12"/>
        <v>61562.762171440147</v>
      </c>
      <c r="G209" s="18">
        <f t="shared" si="13"/>
        <v>532051.01399999997</v>
      </c>
      <c r="H209" s="20">
        <f t="shared" si="14"/>
        <v>0.1157083823759805</v>
      </c>
      <c r="I209" s="22">
        <f t="shared" si="15"/>
        <v>532051</v>
      </c>
    </row>
    <row r="210" spans="1:9" x14ac:dyDescent="0.25">
      <c r="A210" s="4">
        <v>205</v>
      </c>
      <c r="B210" s="5" t="s">
        <v>215</v>
      </c>
      <c r="C210" s="4" t="s">
        <v>9</v>
      </c>
      <c r="D210" s="11" t="s">
        <v>19</v>
      </c>
      <c r="E210" s="11" t="s">
        <v>19</v>
      </c>
      <c r="F210" s="11" t="e">
        <f t="shared" si="12"/>
        <v>#DIV/0!</v>
      </c>
      <c r="G210" s="18" t="e">
        <f t="shared" si="13"/>
        <v>#DIV/0!</v>
      </c>
      <c r="H210" s="20" t="e">
        <f t="shared" si="14"/>
        <v>#DIV/0!</v>
      </c>
      <c r="I210" s="22" t="e">
        <f t="shared" si="15"/>
        <v>#DIV/0!</v>
      </c>
    </row>
    <row r="211" spans="1:9" x14ac:dyDescent="0.25">
      <c r="A211" s="4">
        <v>206</v>
      </c>
      <c r="B211" s="5" t="s">
        <v>216</v>
      </c>
      <c r="C211" s="4" t="s">
        <v>9</v>
      </c>
      <c r="D211" s="11">
        <v>148159.21231999999</v>
      </c>
      <c r="E211" s="11">
        <v>165704.38219999999</v>
      </c>
      <c r="F211" s="11">
        <f t="shared" si="12"/>
        <v>12406.308599217966</v>
      </c>
      <c r="G211" s="18">
        <f t="shared" si="13"/>
        <v>156931.79725999999</v>
      </c>
      <c r="H211" s="20">
        <f t="shared" si="14"/>
        <v>7.9055416530173034E-2</v>
      </c>
      <c r="I211" s="22">
        <f t="shared" si="15"/>
        <v>156932</v>
      </c>
    </row>
    <row r="212" spans="1:9" x14ac:dyDescent="0.25">
      <c r="A212" s="4">
        <v>207</v>
      </c>
      <c r="B212" s="5" t="s">
        <v>217</v>
      </c>
      <c r="C212" s="4" t="s">
        <v>9</v>
      </c>
      <c r="D212" s="11">
        <v>696534.27871999994</v>
      </c>
      <c r="E212" s="11">
        <v>779018.60119999992</v>
      </c>
      <c r="F212" s="11">
        <f t="shared" si="12"/>
        <v>58325.223767185962</v>
      </c>
      <c r="G212" s="18">
        <f t="shared" si="13"/>
        <v>737776.43995999987</v>
      </c>
      <c r="H212" s="20">
        <f t="shared" si="14"/>
        <v>7.9055416530173006E-2</v>
      </c>
      <c r="I212" s="22">
        <f t="shared" si="15"/>
        <v>737776</v>
      </c>
    </row>
    <row r="213" spans="1:9" x14ac:dyDescent="0.25">
      <c r="A213" s="4">
        <v>208</v>
      </c>
      <c r="B213" s="5" t="s">
        <v>218</v>
      </c>
      <c r="C213" s="4" t="s">
        <v>26</v>
      </c>
      <c r="D213" s="11">
        <v>178616.9252</v>
      </c>
      <c r="E213" s="11">
        <v>199768.9295</v>
      </c>
      <c r="F213" s="11">
        <f t="shared" si="12"/>
        <v>14956.725676217013</v>
      </c>
      <c r="G213" s="18">
        <f t="shared" si="13"/>
        <v>189192.92735000001</v>
      </c>
      <c r="H213" s="20">
        <f t="shared" si="14"/>
        <v>7.9055416530173006E-2</v>
      </c>
      <c r="I213" s="22">
        <f t="shared" si="15"/>
        <v>189193</v>
      </c>
    </row>
    <row r="214" spans="1:9" x14ac:dyDescent="0.25">
      <c r="A214" s="4">
        <v>209</v>
      </c>
      <c r="B214" s="5" t="s">
        <v>219</v>
      </c>
      <c r="C214" s="4" t="s">
        <v>26</v>
      </c>
      <c r="D214" s="11">
        <v>549457.71831999999</v>
      </c>
      <c r="E214" s="11">
        <v>614525.0797</v>
      </c>
      <c r="F214" s="11">
        <f t="shared" si="12"/>
        <v>46009.572465713689</v>
      </c>
      <c r="G214" s="18">
        <f t="shared" si="13"/>
        <v>581991.39901000005</v>
      </c>
      <c r="H214" s="20">
        <f t="shared" si="14"/>
        <v>7.9055416530173034E-2</v>
      </c>
      <c r="I214" s="22">
        <f t="shared" si="15"/>
        <v>581991</v>
      </c>
    </row>
    <row r="215" spans="1:9" x14ac:dyDescent="0.25">
      <c r="A215" s="4">
        <v>210</v>
      </c>
      <c r="B215" s="5" t="s">
        <v>220</v>
      </c>
      <c r="C215" s="4" t="s">
        <v>26</v>
      </c>
      <c r="D215" s="11">
        <v>453843.76296000002</v>
      </c>
      <c r="E215" s="11">
        <v>507588.4191</v>
      </c>
      <c r="F215" s="11">
        <f t="shared" si="12"/>
        <v>38003.210809133205</v>
      </c>
      <c r="G215" s="18">
        <f t="shared" si="13"/>
        <v>480716.09103000001</v>
      </c>
      <c r="H215" s="20">
        <f t="shared" si="14"/>
        <v>7.9055416530172992E-2</v>
      </c>
      <c r="I215" s="22">
        <f t="shared" si="15"/>
        <v>480716</v>
      </c>
    </row>
    <row r="216" spans="1:9" x14ac:dyDescent="0.25">
      <c r="A216" s="4">
        <v>211</v>
      </c>
      <c r="B216" s="5" t="s">
        <v>221</v>
      </c>
      <c r="C216" s="4" t="s">
        <v>9</v>
      </c>
      <c r="D216" s="11">
        <v>137735.20432000002</v>
      </c>
      <c r="E216" s="11">
        <v>154045.9522</v>
      </c>
      <c r="F216" s="11">
        <f t="shared" si="12"/>
        <v>11533.44043217209</v>
      </c>
      <c r="G216" s="18">
        <f t="shared" si="13"/>
        <v>145890.57826000001</v>
      </c>
      <c r="H216" s="20">
        <f t="shared" si="14"/>
        <v>7.9055416530172923E-2</v>
      </c>
      <c r="I216" s="22">
        <f t="shared" si="15"/>
        <v>145891</v>
      </c>
    </row>
    <row r="217" spans="1:9" x14ac:dyDescent="0.25">
      <c r="A217" s="4">
        <v>212</v>
      </c>
      <c r="B217" s="5" t="s">
        <v>222</v>
      </c>
      <c r="C217" s="4" t="s">
        <v>9</v>
      </c>
      <c r="D217" s="11">
        <v>201096</v>
      </c>
      <c r="E217" s="11">
        <v>224910</v>
      </c>
      <c r="F217" s="11">
        <f t="shared" si="12"/>
        <v>16839.040887176441</v>
      </c>
      <c r="G217" s="18">
        <f t="shared" si="13"/>
        <v>213003</v>
      </c>
      <c r="H217" s="20">
        <f t="shared" si="14"/>
        <v>7.9055416530173006E-2</v>
      </c>
      <c r="I217" s="22">
        <f t="shared" si="15"/>
        <v>213003</v>
      </c>
    </row>
    <row r="218" spans="1:9" x14ac:dyDescent="0.25">
      <c r="A218" s="4">
        <v>213</v>
      </c>
      <c r="B218" s="5" t="s">
        <v>223</v>
      </c>
      <c r="C218" s="4" t="s">
        <v>9</v>
      </c>
      <c r="D218" s="11">
        <v>45753.138480000001</v>
      </c>
      <c r="E218" s="11">
        <v>51171.273300000001</v>
      </c>
      <c r="F218" s="11">
        <f t="shared" si="12"/>
        <v>3831.1998726049537</v>
      </c>
      <c r="G218" s="18">
        <f t="shared" si="13"/>
        <v>48462.205889999997</v>
      </c>
      <c r="H218" s="20">
        <f t="shared" si="14"/>
        <v>7.9055416530173006E-2</v>
      </c>
      <c r="I218" s="22">
        <f t="shared" si="15"/>
        <v>48462</v>
      </c>
    </row>
    <row r="219" spans="1:9" x14ac:dyDescent="0.25">
      <c r="A219" s="4">
        <v>214</v>
      </c>
      <c r="B219" s="5" t="s">
        <v>75</v>
      </c>
      <c r="C219" s="4" t="s">
        <v>26</v>
      </c>
      <c r="D219" s="11">
        <v>484120</v>
      </c>
      <c r="E219" s="11">
        <v>541450</v>
      </c>
      <c r="F219" s="11">
        <f t="shared" si="12"/>
        <v>40538.431765424772</v>
      </c>
      <c r="G219" s="18">
        <f t="shared" si="13"/>
        <v>512785</v>
      </c>
      <c r="H219" s="20">
        <f t="shared" si="14"/>
        <v>7.905541653017302E-2</v>
      </c>
      <c r="I219" s="22">
        <f t="shared" si="15"/>
        <v>512785</v>
      </c>
    </row>
    <row r="220" spans="1:9" x14ac:dyDescent="0.25">
      <c r="A220" s="4">
        <v>215</v>
      </c>
      <c r="B220" s="5" t="s">
        <v>76</v>
      </c>
      <c r="C220" s="4" t="s">
        <v>26</v>
      </c>
      <c r="D220" s="11">
        <v>2021600</v>
      </c>
      <c r="E220" s="11">
        <v>2261000</v>
      </c>
      <c r="F220" s="11">
        <f t="shared" si="12"/>
        <v>169281.36341605947</v>
      </c>
      <c r="G220" s="18">
        <f t="shared" si="13"/>
        <v>2141300</v>
      </c>
      <c r="H220" s="20">
        <f t="shared" si="14"/>
        <v>7.9055416530173006E-2</v>
      </c>
      <c r="I220" s="22">
        <f t="shared" si="15"/>
        <v>2141300</v>
      </c>
    </row>
    <row r="221" spans="1:9" x14ac:dyDescent="0.25">
      <c r="A221" s="4">
        <v>216</v>
      </c>
      <c r="B221" s="5" t="s">
        <v>224</v>
      </c>
      <c r="C221" s="4" t="s">
        <v>9</v>
      </c>
      <c r="D221" s="11">
        <v>2234400</v>
      </c>
      <c r="E221" s="11">
        <v>2499000</v>
      </c>
      <c r="F221" s="11">
        <f t="shared" si="12"/>
        <v>187100.45430196048</v>
      </c>
      <c r="G221" s="18">
        <f t="shared" si="13"/>
        <v>2366700</v>
      </c>
      <c r="H221" s="20">
        <f t="shared" si="14"/>
        <v>7.905541653017302E-2</v>
      </c>
      <c r="I221" s="22">
        <f t="shared" si="15"/>
        <v>2366700</v>
      </c>
    </row>
    <row r="222" spans="1:9" ht="60" x14ac:dyDescent="0.25">
      <c r="A222" s="4">
        <v>217</v>
      </c>
      <c r="B222" s="9" t="s">
        <v>225</v>
      </c>
      <c r="C222" s="6" t="s">
        <v>14</v>
      </c>
      <c r="D222" s="11">
        <v>558600</v>
      </c>
      <c r="E222" s="11">
        <v>624750</v>
      </c>
      <c r="F222" s="11">
        <f t="shared" si="12"/>
        <v>46775.113575490119</v>
      </c>
      <c r="G222" s="18">
        <f t="shared" si="13"/>
        <v>591675</v>
      </c>
      <c r="H222" s="20">
        <f t="shared" si="14"/>
        <v>7.905541653017302E-2</v>
      </c>
      <c r="I222" s="22">
        <f t="shared" si="15"/>
        <v>591675</v>
      </c>
    </row>
    <row r="223" spans="1:9" x14ac:dyDescent="0.25">
      <c r="A223" s="4">
        <v>218</v>
      </c>
      <c r="B223" s="9" t="s">
        <v>226</v>
      </c>
      <c r="C223" s="6" t="s">
        <v>9</v>
      </c>
      <c r="D223" s="11">
        <v>441560</v>
      </c>
      <c r="E223" s="11">
        <v>493850</v>
      </c>
      <c r="F223" s="11">
        <f t="shared" si="12"/>
        <v>36974.613588244567</v>
      </c>
      <c r="G223" s="18">
        <f t="shared" si="13"/>
        <v>467705</v>
      </c>
      <c r="H223" s="20">
        <f t="shared" si="14"/>
        <v>7.9055416530173006E-2</v>
      </c>
      <c r="I223" s="22">
        <f t="shared" si="15"/>
        <v>467705</v>
      </c>
    </row>
    <row r="224" spans="1:9" x14ac:dyDescent="0.25">
      <c r="A224" s="4">
        <v>219</v>
      </c>
      <c r="B224" s="5" t="s">
        <v>227</v>
      </c>
      <c r="C224" s="6" t="s">
        <v>9</v>
      </c>
      <c r="D224" s="11">
        <v>335160</v>
      </c>
      <c r="E224" s="11">
        <v>374850</v>
      </c>
      <c r="F224" s="11">
        <f t="shared" si="12"/>
        <v>28065.06814529407</v>
      </c>
      <c r="G224" s="18">
        <f t="shared" si="13"/>
        <v>355005</v>
      </c>
      <c r="H224" s="20">
        <f t="shared" si="14"/>
        <v>7.9055416530173006E-2</v>
      </c>
      <c r="I224" s="22">
        <f t="shared" si="15"/>
        <v>355005</v>
      </c>
    </row>
    <row r="225" spans="1:9" x14ac:dyDescent="0.25">
      <c r="A225" s="4">
        <v>220</v>
      </c>
      <c r="B225" s="5" t="s">
        <v>228</v>
      </c>
      <c r="C225" s="6" t="s">
        <v>9</v>
      </c>
      <c r="D225" s="11">
        <v>388360</v>
      </c>
      <c r="E225" s="11">
        <v>434350</v>
      </c>
      <c r="F225" s="11">
        <f t="shared" si="12"/>
        <v>32519.840866769322</v>
      </c>
      <c r="G225" s="18">
        <f t="shared" si="13"/>
        <v>411355</v>
      </c>
      <c r="H225" s="20">
        <f t="shared" si="14"/>
        <v>7.905541653017302E-2</v>
      </c>
      <c r="I225" s="22">
        <f t="shared" si="15"/>
        <v>411355</v>
      </c>
    </row>
    <row r="226" spans="1:9" x14ac:dyDescent="0.25">
      <c r="A226" s="4">
        <v>221</v>
      </c>
      <c r="B226" s="5" t="s">
        <v>229</v>
      </c>
      <c r="C226" s="4" t="s">
        <v>9</v>
      </c>
      <c r="D226" s="11">
        <v>165088.51618698367</v>
      </c>
      <c r="E226" s="11">
        <v>184638.47205123171</v>
      </c>
      <c r="F226" s="11">
        <f t="shared" si="12"/>
        <v>13823.9063635075</v>
      </c>
      <c r="G226" s="18">
        <f t="shared" si="13"/>
        <v>174863.49411910769</v>
      </c>
      <c r="H226" s="20">
        <f t="shared" si="14"/>
        <v>7.9055416530172909E-2</v>
      </c>
      <c r="I226" s="22">
        <f t="shared" si="15"/>
        <v>174863</v>
      </c>
    </row>
    <row r="227" spans="1:9" x14ac:dyDescent="0.25">
      <c r="A227" s="4">
        <v>222</v>
      </c>
      <c r="B227" s="5" t="s">
        <v>230</v>
      </c>
      <c r="C227" s="4" t="s">
        <v>9</v>
      </c>
      <c r="D227" s="11">
        <v>376279.98551659618</v>
      </c>
      <c r="E227" s="11">
        <v>420839.45748566679</v>
      </c>
      <c r="F227" s="11">
        <f t="shared" si="12"/>
        <v>31508.304795421711</v>
      </c>
      <c r="G227" s="18">
        <f t="shared" si="13"/>
        <v>398559.72150113148</v>
      </c>
      <c r="H227" s="20">
        <f t="shared" si="14"/>
        <v>7.9055416530173034E-2</v>
      </c>
      <c r="I227" s="22">
        <f t="shared" si="15"/>
        <v>398560</v>
      </c>
    </row>
    <row r="228" spans="1:9" x14ac:dyDescent="0.25">
      <c r="A228" s="4">
        <v>223</v>
      </c>
      <c r="B228" s="5" t="s">
        <v>231</v>
      </c>
      <c r="C228" s="6" t="s">
        <v>9</v>
      </c>
      <c r="D228" s="11">
        <v>707114.38352179329</v>
      </c>
      <c r="E228" s="11">
        <v>790851.61314937414</v>
      </c>
      <c r="F228" s="11">
        <f t="shared" si="12"/>
        <v>59211.162907437494</v>
      </c>
      <c r="G228" s="18">
        <f t="shared" si="13"/>
        <v>748982.99833558372</v>
      </c>
      <c r="H228" s="20">
        <f t="shared" si="14"/>
        <v>7.9055416530173075E-2</v>
      </c>
      <c r="I228" s="22">
        <f t="shared" si="15"/>
        <v>748983</v>
      </c>
    </row>
    <row r="229" spans="1:9" x14ac:dyDescent="0.25">
      <c r="A229" s="4">
        <v>224</v>
      </c>
      <c r="B229" s="5" t="s">
        <v>232</v>
      </c>
      <c r="C229" s="6" t="s">
        <v>9</v>
      </c>
      <c r="D229" s="11">
        <v>703523.27135972073</v>
      </c>
      <c r="E229" s="11">
        <v>786835.23770495085</v>
      </c>
      <c r="F229" s="11">
        <f t="shared" si="12"/>
        <v>58910.456356697643</v>
      </c>
      <c r="G229" s="18">
        <f t="shared" si="13"/>
        <v>745179.25453233579</v>
      </c>
      <c r="H229" s="20">
        <f t="shared" si="14"/>
        <v>7.9055416530173048E-2</v>
      </c>
      <c r="I229" s="22">
        <f t="shared" si="15"/>
        <v>745179</v>
      </c>
    </row>
    <row r="230" spans="1:9" x14ac:dyDescent="0.25">
      <c r="A230" s="4">
        <v>225</v>
      </c>
      <c r="B230" s="9" t="s">
        <v>233</v>
      </c>
      <c r="C230" s="6" t="s">
        <v>9</v>
      </c>
      <c r="D230" s="11">
        <v>1409800</v>
      </c>
      <c r="E230" s="11">
        <v>1576750</v>
      </c>
      <c r="F230" s="11">
        <f t="shared" si="12"/>
        <v>118051.47711909411</v>
      </c>
      <c r="G230" s="18">
        <f t="shared" si="13"/>
        <v>1493275</v>
      </c>
      <c r="H230" s="20">
        <f t="shared" si="14"/>
        <v>7.905541653017302E-2</v>
      </c>
      <c r="I230" s="22">
        <f t="shared" si="15"/>
        <v>1493275</v>
      </c>
    </row>
    <row r="231" spans="1:9" x14ac:dyDescent="0.25">
      <c r="A231" s="4">
        <v>226</v>
      </c>
      <c r="B231" s="5" t="s">
        <v>234</v>
      </c>
      <c r="C231" s="6" t="s">
        <v>9</v>
      </c>
      <c r="D231" s="11">
        <v>470288</v>
      </c>
      <c r="E231" s="11">
        <v>525980</v>
      </c>
      <c r="F231" s="11">
        <f t="shared" si="12"/>
        <v>39380.190857841204</v>
      </c>
      <c r="G231" s="18">
        <f t="shared" si="13"/>
        <v>498134</v>
      </c>
      <c r="H231" s="20">
        <f t="shared" si="14"/>
        <v>7.905541653017302E-2</v>
      </c>
      <c r="I231" s="22">
        <f t="shared" si="15"/>
        <v>498134</v>
      </c>
    </row>
    <row r="232" spans="1:9" x14ac:dyDescent="0.25">
      <c r="A232" s="4">
        <v>227</v>
      </c>
      <c r="B232" s="5" t="s">
        <v>235</v>
      </c>
      <c r="C232" s="6" t="s">
        <v>9</v>
      </c>
      <c r="D232" s="11">
        <v>122360</v>
      </c>
      <c r="E232" s="11">
        <v>136850</v>
      </c>
      <c r="F232" s="11">
        <f t="shared" si="12"/>
        <v>10245.977259393074</v>
      </c>
      <c r="G232" s="18">
        <f t="shared" si="13"/>
        <v>129605</v>
      </c>
      <c r="H232" s="20">
        <f t="shared" si="14"/>
        <v>7.905541653017302E-2</v>
      </c>
      <c r="I232" s="22">
        <f t="shared" si="15"/>
        <v>129605</v>
      </c>
    </row>
    <row r="233" spans="1:9" x14ac:dyDescent="0.25">
      <c r="A233" s="4">
        <v>228</v>
      </c>
      <c r="B233" s="5" t="s">
        <v>236</v>
      </c>
      <c r="C233" s="6" t="s">
        <v>9</v>
      </c>
      <c r="D233" s="11">
        <v>133000</v>
      </c>
      <c r="E233" s="11">
        <v>148750</v>
      </c>
      <c r="F233" s="11">
        <f t="shared" si="12"/>
        <v>11136.931803688123</v>
      </c>
      <c r="G233" s="18">
        <f t="shared" si="13"/>
        <v>140875</v>
      </c>
      <c r="H233" s="20">
        <f t="shared" si="14"/>
        <v>7.9055416530173006E-2</v>
      </c>
      <c r="I233" s="22">
        <f t="shared" si="15"/>
        <v>140875</v>
      </c>
    </row>
    <row r="234" spans="1:9" x14ac:dyDescent="0.25">
      <c r="A234" s="4">
        <v>229</v>
      </c>
      <c r="B234" s="5" t="s">
        <v>237</v>
      </c>
      <c r="C234" s="6" t="s">
        <v>9</v>
      </c>
      <c r="D234" s="11">
        <v>478800</v>
      </c>
      <c r="E234" s="11">
        <v>535500</v>
      </c>
      <c r="F234" s="11">
        <f t="shared" si="12"/>
        <v>40092.954493277248</v>
      </c>
      <c r="G234" s="18">
        <f t="shared" si="13"/>
        <v>507150</v>
      </c>
      <c r="H234" s="20">
        <f t="shared" si="14"/>
        <v>7.905541653017302E-2</v>
      </c>
      <c r="I234" s="22">
        <f t="shared" si="15"/>
        <v>507150</v>
      </c>
    </row>
    <row r="235" spans="1:9" x14ac:dyDescent="0.25">
      <c r="A235" s="4">
        <v>230</v>
      </c>
      <c r="B235" s="5" t="s">
        <v>238</v>
      </c>
      <c r="C235" s="6" t="s">
        <v>9</v>
      </c>
      <c r="D235" s="11">
        <v>345800</v>
      </c>
      <c r="E235" s="11">
        <v>386750</v>
      </c>
      <c r="F235" s="11">
        <f t="shared" si="12"/>
        <v>28956.022689589121</v>
      </c>
      <c r="G235" s="18">
        <f t="shared" si="13"/>
        <v>366275</v>
      </c>
      <c r="H235" s="20">
        <f t="shared" si="14"/>
        <v>7.905541653017302E-2</v>
      </c>
      <c r="I235" s="22">
        <f t="shared" si="15"/>
        <v>366275</v>
      </c>
    </row>
    <row r="236" spans="1:9" x14ac:dyDescent="0.25">
      <c r="A236" s="4">
        <v>231</v>
      </c>
      <c r="B236" s="5" t="s">
        <v>239</v>
      </c>
      <c r="C236" s="6" t="s">
        <v>9</v>
      </c>
      <c r="D236" s="11">
        <v>7288400</v>
      </c>
      <c r="E236" s="11">
        <v>8151500</v>
      </c>
      <c r="F236" s="11">
        <f t="shared" si="12"/>
        <v>610303.86284210917</v>
      </c>
      <c r="G236" s="18">
        <f t="shared" si="13"/>
        <v>7719950</v>
      </c>
      <c r="H236" s="20">
        <f t="shared" si="14"/>
        <v>7.905541653017302E-2</v>
      </c>
      <c r="I236" s="22">
        <f t="shared" si="15"/>
        <v>7719950</v>
      </c>
    </row>
    <row r="237" spans="1:9" x14ac:dyDescent="0.25">
      <c r="A237" s="4">
        <v>232</v>
      </c>
      <c r="B237" s="5" t="s">
        <v>73</v>
      </c>
      <c r="C237" s="4" t="s">
        <v>9</v>
      </c>
      <c r="D237" s="11">
        <v>2979200</v>
      </c>
      <c r="E237" s="11">
        <v>3332000</v>
      </c>
      <c r="F237" s="11">
        <f t="shared" si="12"/>
        <v>249467.27240261398</v>
      </c>
      <c r="G237" s="18">
        <f t="shared" si="13"/>
        <v>3155600</v>
      </c>
      <c r="H237" s="20">
        <f t="shared" si="14"/>
        <v>7.905541653017302E-2</v>
      </c>
      <c r="I237" s="22">
        <f t="shared" si="15"/>
        <v>3155600</v>
      </c>
    </row>
    <row r="238" spans="1:9" x14ac:dyDescent="0.25">
      <c r="A238" s="4">
        <v>233</v>
      </c>
      <c r="B238" s="5" t="s">
        <v>74</v>
      </c>
      <c r="C238" s="4" t="s">
        <v>9</v>
      </c>
      <c r="D238" s="11">
        <v>3809120</v>
      </c>
      <c r="E238" s="11">
        <v>4260200</v>
      </c>
      <c r="F238" s="11">
        <f t="shared" si="12"/>
        <v>318961.72685762786</v>
      </c>
      <c r="G238" s="18">
        <f t="shared" si="13"/>
        <v>4034660</v>
      </c>
      <c r="H238" s="20">
        <f t="shared" si="14"/>
        <v>7.905541653017302E-2</v>
      </c>
      <c r="I238" s="22">
        <f t="shared" si="15"/>
        <v>4034660</v>
      </c>
    </row>
    <row r="239" spans="1:9" x14ac:dyDescent="0.25">
      <c r="A239" s="4">
        <v>234</v>
      </c>
      <c r="B239" s="5" t="s">
        <v>240</v>
      </c>
      <c r="C239" s="6" t="s">
        <v>9</v>
      </c>
      <c r="D239" s="11">
        <v>225965</v>
      </c>
      <c r="E239" s="11">
        <v>255850</v>
      </c>
      <c r="F239" s="11">
        <f t="shared" si="12"/>
        <v>21131.886155759974</v>
      </c>
      <c r="G239" s="18">
        <f t="shared" si="13"/>
        <v>240907.5</v>
      </c>
      <c r="H239" s="20">
        <f t="shared" si="14"/>
        <v>8.7717842556831876E-2</v>
      </c>
      <c r="I239" s="22">
        <f t="shared" si="15"/>
        <v>240908</v>
      </c>
    </row>
    <row r="240" spans="1:9" x14ac:dyDescent="0.25">
      <c r="A240" s="4">
        <v>235</v>
      </c>
      <c r="B240" s="5" t="s">
        <v>241</v>
      </c>
      <c r="C240" s="6" t="s">
        <v>9</v>
      </c>
      <c r="D240" s="11">
        <v>782995</v>
      </c>
      <c r="E240" s="11">
        <v>886550</v>
      </c>
      <c r="F240" s="11">
        <f t="shared" si="12"/>
        <v>73224.442725772926</v>
      </c>
      <c r="G240" s="18">
        <f t="shared" si="13"/>
        <v>834772.5</v>
      </c>
      <c r="H240" s="20">
        <f t="shared" si="14"/>
        <v>8.7717842556831863E-2</v>
      </c>
      <c r="I240" s="22">
        <f t="shared" si="15"/>
        <v>834773</v>
      </c>
    </row>
    <row r="241" spans="1:9" x14ac:dyDescent="0.25">
      <c r="A241" s="4">
        <v>236</v>
      </c>
      <c r="B241" s="5" t="s">
        <v>242</v>
      </c>
      <c r="C241" s="6" t="s">
        <v>9</v>
      </c>
      <c r="D241" s="11">
        <v>1944350</v>
      </c>
      <c r="E241" s="11">
        <v>2201500</v>
      </c>
      <c r="F241" s="11">
        <f t="shared" si="12"/>
        <v>181832.50878212068</v>
      </c>
      <c r="G241" s="18">
        <f t="shared" si="13"/>
        <v>2072925</v>
      </c>
      <c r="H241" s="20">
        <f t="shared" si="14"/>
        <v>8.7717842556831863E-2</v>
      </c>
      <c r="I241" s="22">
        <f t="shared" si="15"/>
        <v>2072925</v>
      </c>
    </row>
    <row r="242" spans="1:9" x14ac:dyDescent="0.25">
      <c r="A242" s="4">
        <v>237</v>
      </c>
      <c r="B242" s="5" t="s">
        <v>243</v>
      </c>
      <c r="C242" s="6" t="s">
        <v>9</v>
      </c>
      <c r="D242" s="11">
        <v>7225625</v>
      </c>
      <c r="E242" s="11">
        <v>8181250</v>
      </c>
      <c r="F242" s="11">
        <f t="shared" si="12"/>
        <v>675728.91777139448</v>
      </c>
      <c r="G242" s="18">
        <f t="shared" si="13"/>
        <v>7703437.5</v>
      </c>
      <c r="H242" s="20">
        <f t="shared" si="14"/>
        <v>8.7717842556831863E-2</v>
      </c>
      <c r="I242" s="22">
        <f t="shared" si="15"/>
        <v>7703438</v>
      </c>
    </row>
    <row r="243" spans="1:9" ht="30" x14ac:dyDescent="0.25">
      <c r="A243" s="4">
        <v>238</v>
      </c>
      <c r="B243" s="5" t="s">
        <v>244</v>
      </c>
      <c r="C243" s="6" t="s">
        <v>9</v>
      </c>
      <c r="D243" s="11">
        <v>1547809.8130704965</v>
      </c>
      <c r="E243" s="11">
        <v>1752515.392534625</v>
      </c>
      <c r="F243" s="11">
        <f t="shared" si="12"/>
        <v>144748.7033858069</v>
      </c>
      <c r="G243" s="18">
        <f t="shared" si="13"/>
        <v>1650162.6028025607</v>
      </c>
      <c r="H243" s="20">
        <f t="shared" si="14"/>
        <v>8.7717842556831876E-2</v>
      </c>
      <c r="I243" s="22">
        <f t="shared" si="15"/>
        <v>1650163</v>
      </c>
    </row>
    <row r="244" spans="1:9" x14ac:dyDescent="0.25">
      <c r="A244" s="4">
        <v>239</v>
      </c>
      <c r="B244" s="5" t="s">
        <v>245</v>
      </c>
      <c r="C244" s="6" t="s">
        <v>9</v>
      </c>
      <c r="D244" s="11">
        <v>1365822.0734295191</v>
      </c>
      <c r="E244" s="11">
        <v>1546458.8652532138</v>
      </c>
      <c r="F244" s="11">
        <f t="shared" si="12"/>
        <v>127729.50043031723</v>
      </c>
      <c r="G244" s="18">
        <f t="shared" si="13"/>
        <v>1456140.4693413666</v>
      </c>
      <c r="H244" s="20">
        <f t="shared" si="14"/>
        <v>8.7717842556831849E-2</v>
      </c>
      <c r="I244" s="22">
        <f t="shared" si="15"/>
        <v>1456140</v>
      </c>
    </row>
    <row r="245" spans="1:9" x14ac:dyDescent="0.25">
      <c r="A245" s="4">
        <v>240</v>
      </c>
      <c r="B245" s="5" t="s">
        <v>246</v>
      </c>
      <c r="C245" s="6" t="s">
        <v>9</v>
      </c>
      <c r="D245" s="11">
        <v>840097.07436071686</v>
      </c>
      <c r="E245" s="11">
        <v>951204.1089336375</v>
      </c>
      <c r="F245" s="11">
        <f t="shared" si="12"/>
        <v>78564.537584040372</v>
      </c>
      <c r="G245" s="18">
        <f t="shared" si="13"/>
        <v>895650.59164717724</v>
      </c>
      <c r="H245" s="20">
        <f t="shared" si="14"/>
        <v>8.7717842556831835E-2</v>
      </c>
      <c r="I245" s="22">
        <f t="shared" si="15"/>
        <v>895651</v>
      </c>
    </row>
    <row r="246" spans="1:9" x14ac:dyDescent="0.25">
      <c r="A246" s="4">
        <v>241</v>
      </c>
      <c r="B246" s="5" t="s">
        <v>247</v>
      </c>
      <c r="C246" s="6" t="s">
        <v>9</v>
      </c>
      <c r="D246" s="11">
        <v>3080513.3326170943</v>
      </c>
      <c r="E246" s="11">
        <v>3487926.6087672142</v>
      </c>
      <c r="F246" s="11">
        <f t="shared" si="12"/>
        <v>288084.69031117734</v>
      </c>
      <c r="G246" s="18">
        <f t="shared" si="13"/>
        <v>3284219.970692154</v>
      </c>
      <c r="H246" s="20">
        <f t="shared" si="14"/>
        <v>8.7717842556831863E-2</v>
      </c>
      <c r="I246" s="22">
        <f t="shared" si="15"/>
        <v>3284220</v>
      </c>
    </row>
    <row r="247" spans="1:9" x14ac:dyDescent="0.25">
      <c r="A247" s="4">
        <v>242</v>
      </c>
      <c r="B247" s="5" t="s">
        <v>248</v>
      </c>
      <c r="C247" s="6" t="s">
        <v>9</v>
      </c>
      <c r="D247" s="11">
        <v>6399757.4346409757</v>
      </c>
      <c r="E247" s="11">
        <v>7246157.323713379</v>
      </c>
      <c r="F247" s="11">
        <f t="shared" si="12"/>
        <v>598495.10115863802</v>
      </c>
      <c r="G247" s="18">
        <f t="shared" si="13"/>
        <v>6822957.3791771773</v>
      </c>
      <c r="H247" s="20">
        <f t="shared" si="14"/>
        <v>8.771784255683189E-2</v>
      </c>
      <c r="I247" s="22">
        <f t="shared" si="15"/>
        <v>6822957</v>
      </c>
    </row>
    <row r="248" spans="1:9" x14ac:dyDescent="0.25">
      <c r="A248" s="4">
        <v>243</v>
      </c>
      <c r="B248" s="5" t="s">
        <v>249</v>
      </c>
      <c r="C248" s="6" t="s">
        <v>9</v>
      </c>
      <c r="D248" s="11">
        <v>827910.9827968257</v>
      </c>
      <c r="E248" s="11">
        <v>937406.34588793782</v>
      </c>
      <c r="F248" s="11">
        <f t="shared" si="12"/>
        <v>77424.91375020858</v>
      </c>
      <c r="G248" s="18">
        <f t="shared" si="13"/>
        <v>882658.66434238176</v>
      </c>
      <c r="H248" s="20">
        <f t="shared" si="14"/>
        <v>8.7717842556831904E-2</v>
      </c>
      <c r="I248" s="22">
        <f t="shared" si="15"/>
        <v>882659</v>
      </c>
    </row>
    <row r="249" spans="1:9" x14ac:dyDescent="0.25">
      <c r="A249" s="4">
        <v>244</v>
      </c>
      <c r="B249" s="5" t="s">
        <v>250</v>
      </c>
      <c r="C249" s="6" t="s">
        <v>9</v>
      </c>
      <c r="D249" s="11">
        <v>1102711.5028563486</v>
      </c>
      <c r="E249" s="11">
        <v>1248550.6074206042</v>
      </c>
      <c r="F249" s="11">
        <f t="shared" si="12"/>
        <v>103123.81979955909</v>
      </c>
      <c r="G249" s="18">
        <f t="shared" si="13"/>
        <v>1175631.0551384764</v>
      </c>
      <c r="H249" s="20">
        <f t="shared" si="14"/>
        <v>8.7717842556831946E-2</v>
      </c>
      <c r="I249" s="22">
        <f t="shared" si="15"/>
        <v>1175631</v>
      </c>
    </row>
    <row r="250" spans="1:9" x14ac:dyDescent="0.25">
      <c r="A250" s="4">
        <v>245</v>
      </c>
      <c r="B250" s="5" t="s">
        <v>251</v>
      </c>
      <c r="C250" s="6" t="s">
        <v>9</v>
      </c>
      <c r="D250" s="11">
        <v>1595664.1153980135</v>
      </c>
      <c r="E250" s="11">
        <v>1806698.6653888067</v>
      </c>
      <c r="F250" s="11">
        <f t="shared" si="12"/>
        <v>149223.96136314134</v>
      </c>
      <c r="G250" s="18">
        <f t="shared" si="13"/>
        <v>1701181.3903934101</v>
      </c>
      <c r="H250" s="20">
        <f t="shared" si="14"/>
        <v>8.7717842556831779E-2</v>
      </c>
      <c r="I250" s="22">
        <f t="shared" si="15"/>
        <v>1701181</v>
      </c>
    </row>
    <row r="251" spans="1:9" ht="30" x14ac:dyDescent="0.25">
      <c r="A251" s="4">
        <v>246</v>
      </c>
      <c r="B251" s="5" t="s">
        <v>252</v>
      </c>
      <c r="C251" s="6" t="s">
        <v>9</v>
      </c>
      <c r="D251" s="11">
        <v>1790556.3968977432</v>
      </c>
      <c r="E251" s="11">
        <v>2027366.424651108</v>
      </c>
      <c r="F251" s="11">
        <f t="shared" si="12"/>
        <v>167449.97647737875</v>
      </c>
      <c r="G251" s="18">
        <f t="shared" si="13"/>
        <v>1908961.4107744256</v>
      </c>
      <c r="H251" s="20">
        <f t="shared" si="14"/>
        <v>8.771784255683189E-2</v>
      </c>
      <c r="I251" s="22">
        <f t="shared" si="15"/>
        <v>1908961</v>
      </c>
    </row>
    <row r="252" spans="1:9" x14ac:dyDescent="0.25">
      <c r="A252" s="4">
        <v>247</v>
      </c>
      <c r="B252" s="5" t="s">
        <v>253</v>
      </c>
      <c r="C252" s="6" t="s">
        <v>9</v>
      </c>
      <c r="D252" s="11">
        <v>854142.6598919325</v>
      </c>
      <c r="E252" s="11">
        <v>967107.29331246403</v>
      </c>
      <c r="F252" s="11">
        <f t="shared" si="12"/>
        <v>79878.058325910344</v>
      </c>
      <c r="G252" s="18">
        <f t="shared" si="13"/>
        <v>910624.97660219832</v>
      </c>
      <c r="H252" s="20">
        <f t="shared" si="14"/>
        <v>8.7717842556831876E-2</v>
      </c>
      <c r="I252" s="22">
        <f t="shared" si="15"/>
        <v>910625</v>
      </c>
    </row>
    <row r="253" spans="1:9" x14ac:dyDescent="0.25">
      <c r="A253" s="4">
        <v>248</v>
      </c>
      <c r="B253" s="5" t="s">
        <v>254</v>
      </c>
      <c r="C253" s="6" t="s">
        <v>9</v>
      </c>
      <c r="D253" s="11">
        <v>26275</v>
      </c>
      <c r="E253" s="11">
        <v>29750</v>
      </c>
      <c r="F253" s="11">
        <f t="shared" si="12"/>
        <v>2457.1960646232528</v>
      </c>
      <c r="G253" s="18">
        <f t="shared" si="13"/>
        <v>28012.5</v>
      </c>
      <c r="H253" s="20">
        <f t="shared" si="14"/>
        <v>8.7717842556831876E-2</v>
      </c>
      <c r="I253" s="22">
        <f t="shared" si="15"/>
        <v>28013</v>
      </c>
    </row>
    <row r="254" spans="1:9" ht="30" x14ac:dyDescent="0.25">
      <c r="A254" s="4">
        <v>249</v>
      </c>
      <c r="B254" s="5" t="s">
        <v>255</v>
      </c>
      <c r="C254" s="6" t="s">
        <v>9</v>
      </c>
      <c r="D254" s="11">
        <v>1035235</v>
      </c>
      <c r="E254" s="11">
        <v>1172150</v>
      </c>
      <c r="F254" s="11">
        <f t="shared" si="12"/>
        <v>96813.524946156147</v>
      </c>
      <c r="G254" s="18">
        <f t="shared" si="13"/>
        <v>1103692.5</v>
      </c>
      <c r="H254" s="20">
        <f t="shared" si="14"/>
        <v>8.7717842556831863E-2</v>
      </c>
      <c r="I254" s="22">
        <f t="shared" si="15"/>
        <v>1103693</v>
      </c>
    </row>
    <row r="255" spans="1:9" x14ac:dyDescent="0.25">
      <c r="A255" s="4">
        <v>250</v>
      </c>
      <c r="B255" s="5" t="s">
        <v>256</v>
      </c>
      <c r="C255" s="6" t="s">
        <v>9</v>
      </c>
      <c r="D255" s="11">
        <v>1876035</v>
      </c>
      <c r="E255" s="11">
        <v>2124150</v>
      </c>
      <c r="F255" s="11">
        <f t="shared" si="12"/>
        <v>175443.79901410025</v>
      </c>
      <c r="G255" s="18">
        <f t="shared" si="13"/>
        <v>2000092.5</v>
      </c>
      <c r="H255" s="20">
        <f t="shared" si="14"/>
        <v>8.7717842556831876E-2</v>
      </c>
      <c r="I255" s="22">
        <f t="shared" si="15"/>
        <v>2000093</v>
      </c>
    </row>
    <row r="256" spans="1:9" x14ac:dyDescent="0.25">
      <c r="A256" s="4">
        <v>251</v>
      </c>
      <c r="B256" s="5" t="s">
        <v>257</v>
      </c>
      <c r="C256" s="6" t="s">
        <v>9</v>
      </c>
      <c r="D256" s="11">
        <v>526954.68900860939</v>
      </c>
      <c r="E256" s="11">
        <v>596647.07889652252</v>
      </c>
      <c r="F256" s="11">
        <f t="shared" si="12"/>
        <v>49279.961486840148</v>
      </c>
      <c r="G256" s="18">
        <f t="shared" si="13"/>
        <v>561800.88395256596</v>
      </c>
      <c r="H256" s="20">
        <f t="shared" si="14"/>
        <v>8.7717842556831863E-2</v>
      </c>
      <c r="I256" s="22">
        <f t="shared" si="15"/>
        <v>561801</v>
      </c>
    </row>
    <row r="257" spans="1:9" x14ac:dyDescent="0.25">
      <c r="A257" s="4">
        <v>252</v>
      </c>
      <c r="B257" s="5" t="s">
        <v>258</v>
      </c>
      <c r="C257" s="6" t="s">
        <v>9</v>
      </c>
      <c r="D257" s="11">
        <v>1120199.8877955216</v>
      </c>
      <c r="E257" s="11">
        <v>1268351.9186267087</v>
      </c>
      <c r="F257" s="11">
        <f t="shared" si="12"/>
        <v>104759.30564729081</v>
      </c>
      <c r="G257" s="18">
        <f t="shared" si="13"/>
        <v>1194275.9032111152</v>
      </c>
      <c r="H257" s="20">
        <f t="shared" si="14"/>
        <v>8.771784255683189E-2</v>
      </c>
      <c r="I257" s="22">
        <f t="shared" si="15"/>
        <v>1194276</v>
      </c>
    </row>
    <row r="258" spans="1:9" x14ac:dyDescent="0.25">
      <c r="A258" s="4">
        <v>253</v>
      </c>
      <c r="B258" s="5" t="s">
        <v>259</v>
      </c>
      <c r="C258" s="6" t="s">
        <v>9</v>
      </c>
      <c r="D258" s="11">
        <v>1666589.3013506667</v>
      </c>
      <c r="E258" s="11">
        <v>1887004.0614722106</v>
      </c>
      <c r="F258" s="11">
        <f t="shared" si="12"/>
        <v>155856.7715555499</v>
      </c>
      <c r="G258" s="18">
        <f t="shared" si="13"/>
        <v>1776796.6814114386</v>
      </c>
      <c r="H258" s="20">
        <f t="shared" si="14"/>
        <v>8.7717842556831849E-2</v>
      </c>
      <c r="I258" s="22">
        <f t="shared" si="15"/>
        <v>1776797</v>
      </c>
    </row>
    <row r="259" spans="1:9" x14ac:dyDescent="0.25">
      <c r="A259" s="4">
        <v>254</v>
      </c>
      <c r="B259" s="5" t="s">
        <v>260</v>
      </c>
      <c r="C259" s="6" t="s">
        <v>9</v>
      </c>
      <c r="D259" s="11">
        <v>1549873.0549429189</v>
      </c>
      <c r="E259" s="11">
        <v>1754851.5084510692</v>
      </c>
      <c r="F259" s="11">
        <f t="shared" si="12"/>
        <v>144941.65447274453</v>
      </c>
      <c r="G259" s="18">
        <f t="shared" si="13"/>
        <v>1652362.2816969941</v>
      </c>
      <c r="H259" s="20">
        <f t="shared" si="14"/>
        <v>8.7717842556831946E-2</v>
      </c>
      <c r="I259" s="22">
        <f t="shared" si="15"/>
        <v>1652362</v>
      </c>
    </row>
    <row r="260" spans="1:9" x14ac:dyDescent="0.25">
      <c r="A260" s="4">
        <v>255</v>
      </c>
      <c r="B260" s="5" t="s">
        <v>261</v>
      </c>
      <c r="C260" s="6" t="s">
        <v>9</v>
      </c>
      <c r="D260" s="11">
        <v>783586.74104668235</v>
      </c>
      <c r="E260" s="11">
        <v>887220.00175599626</v>
      </c>
      <c r="F260" s="11">
        <f t="shared" si="12"/>
        <v>73279.781404029258</v>
      </c>
      <c r="G260" s="18">
        <f t="shared" si="13"/>
        <v>835403.3714013393</v>
      </c>
      <c r="H260" s="20">
        <f t="shared" si="14"/>
        <v>8.7717842556831918E-2</v>
      </c>
      <c r="I260" s="22">
        <f t="shared" si="15"/>
        <v>835403</v>
      </c>
    </row>
    <row r="261" spans="1:9" x14ac:dyDescent="0.25">
      <c r="A261" s="4">
        <v>256</v>
      </c>
      <c r="B261" s="5" t="s">
        <v>262</v>
      </c>
      <c r="C261" s="6" t="s">
        <v>9</v>
      </c>
      <c r="D261" s="11">
        <v>1332640.8158784022</v>
      </c>
      <c r="E261" s="11">
        <v>1496077.8970710365</v>
      </c>
      <c r="F261" s="11">
        <f t="shared" si="12"/>
        <v>115567.46840864807</v>
      </c>
      <c r="G261" s="18">
        <f t="shared" si="13"/>
        <v>1414359.3564747195</v>
      </c>
      <c r="H261" s="20">
        <f t="shared" si="14"/>
        <v>8.1710116937112193E-2</v>
      </c>
      <c r="I261" s="22">
        <f t="shared" si="15"/>
        <v>1414359</v>
      </c>
    </row>
    <row r="262" spans="1:9" ht="30" x14ac:dyDescent="0.25">
      <c r="A262" s="4">
        <v>257</v>
      </c>
      <c r="B262" s="5" t="s">
        <v>263</v>
      </c>
      <c r="C262" s="6" t="s">
        <v>9</v>
      </c>
      <c r="D262" s="11">
        <v>479608.28772605793</v>
      </c>
      <c r="E262" s="11">
        <v>538428.17206981976</v>
      </c>
      <c r="F262" s="11">
        <f t="shared" si="12"/>
        <v>41591.939088082436</v>
      </c>
      <c r="G262" s="18">
        <f t="shared" si="13"/>
        <v>509018.22989793884</v>
      </c>
      <c r="H262" s="20">
        <f t="shared" si="14"/>
        <v>8.1710116937112179E-2</v>
      </c>
      <c r="I262" s="22">
        <f t="shared" si="15"/>
        <v>509018</v>
      </c>
    </row>
    <row r="263" spans="1:9" x14ac:dyDescent="0.25">
      <c r="A263" s="4">
        <v>258</v>
      </c>
      <c r="B263" s="5" t="s">
        <v>264</v>
      </c>
      <c r="C263" s="6" t="s">
        <v>9</v>
      </c>
      <c r="D263" s="11">
        <v>360653.29804972856</v>
      </c>
      <c r="E263" s="11">
        <v>404884.36290488392</v>
      </c>
      <c r="F263" s="11">
        <f t="shared" ref="F263:F326" si="16">+_xlfn.STDEV.S(D263:E263)</f>
        <v>31276.085898182333</v>
      </c>
      <c r="G263" s="18">
        <f t="shared" ref="G263:G326" si="17">+AVERAGE(D263:E263)</f>
        <v>382768.83047730627</v>
      </c>
      <c r="H263" s="20">
        <f t="shared" ref="H263:H326" si="18">+F263/G263</f>
        <v>8.1710116937112096E-2</v>
      </c>
      <c r="I263" s="22">
        <f t="shared" si="15"/>
        <v>382769</v>
      </c>
    </row>
    <row r="264" spans="1:9" ht="30" x14ac:dyDescent="0.25">
      <c r="A264" s="4">
        <v>259</v>
      </c>
      <c r="B264" s="5" t="s">
        <v>265</v>
      </c>
      <c r="C264" s="6" t="s">
        <v>9</v>
      </c>
      <c r="D264" s="11">
        <v>1008266.1213487615</v>
      </c>
      <c r="E264" s="11">
        <v>1131921.4003821001</v>
      </c>
      <c r="F264" s="11">
        <f t="shared" si="16"/>
        <v>87437.486333988476</v>
      </c>
      <c r="G264" s="18">
        <f t="shared" si="17"/>
        <v>1070093.7608654308</v>
      </c>
      <c r="H264" s="20">
        <f t="shared" si="18"/>
        <v>8.1710116937112151E-2</v>
      </c>
      <c r="I264" s="22">
        <f t="shared" ref="I264:I327" si="19">+ROUND(AVERAGE(D264:E264),0)</f>
        <v>1070094</v>
      </c>
    </row>
    <row r="265" spans="1:9" x14ac:dyDescent="0.25">
      <c r="A265" s="4">
        <v>260</v>
      </c>
      <c r="B265" s="5" t="s">
        <v>266</v>
      </c>
      <c r="C265" s="6" t="s">
        <v>9</v>
      </c>
      <c r="D265" s="11">
        <v>5700065.1786215594</v>
      </c>
      <c r="E265" s="11">
        <v>6399129.7759996755</v>
      </c>
      <c r="F265" s="11">
        <f t="shared" si="16"/>
        <v>494313.31729350949</v>
      </c>
      <c r="G265" s="18">
        <f t="shared" si="17"/>
        <v>6049597.4773106175</v>
      </c>
      <c r="H265" s="20">
        <f t="shared" si="18"/>
        <v>8.1710116937112193E-2</v>
      </c>
      <c r="I265" s="22">
        <f t="shared" si="19"/>
        <v>6049597</v>
      </c>
    </row>
    <row r="266" spans="1:9" ht="30" x14ac:dyDescent="0.25">
      <c r="A266" s="4">
        <v>261</v>
      </c>
      <c r="B266" s="5" t="s">
        <v>267</v>
      </c>
      <c r="C266" s="6" t="s">
        <v>9</v>
      </c>
      <c r="D266" s="11">
        <v>1483138.9698597162</v>
      </c>
      <c r="E266" s="11">
        <v>1665033.3718236438</v>
      </c>
      <c r="F266" s="11">
        <f t="shared" si="16"/>
        <v>128618.76508856483</v>
      </c>
      <c r="G266" s="18">
        <f t="shared" si="17"/>
        <v>1574086.1708416799</v>
      </c>
      <c r="H266" s="20">
        <f t="shared" si="18"/>
        <v>8.1710116937112193E-2</v>
      </c>
      <c r="I266" s="22">
        <f t="shared" si="19"/>
        <v>1574086</v>
      </c>
    </row>
    <row r="267" spans="1:9" ht="30" x14ac:dyDescent="0.25">
      <c r="A267" s="4">
        <v>262</v>
      </c>
      <c r="B267" s="5" t="s">
        <v>268</v>
      </c>
      <c r="C267" s="6" t="s">
        <v>9</v>
      </c>
      <c r="D267" s="11">
        <v>5381563.1596075436</v>
      </c>
      <c r="E267" s="11">
        <v>6041566.1886160159</v>
      </c>
      <c r="F267" s="11">
        <f t="shared" si="16"/>
        <v>466692.61741555243</v>
      </c>
      <c r="G267" s="18">
        <f t="shared" si="17"/>
        <v>5711564.6741117798</v>
      </c>
      <c r="H267" s="20">
        <f t="shared" si="18"/>
        <v>8.1710116937112165E-2</v>
      </c>
      <c r="I267" s="22">
        <f t="shared" si="19"/>
        <v>5711565</v>
      </c>
    </row>
    <row r="268" spans="1:9" ht="30" x14ac:dyDescent="0.25">
      <c r="A268" s="4">
        <v>263</v>
      </c>
      <c r="B268" s="5" t="s">
        <v>269</v>
      </c>
      <c r="C268" s="6" t="s">
        <v>9</v>
      </c>
      <c r="D268" s="11">
        <v>1185923.251765528</v>
      </c>
      <c r="E268" s="11">
        <v>1331366.6694348853</v>
      </c>
      <c r="F268" s="11">
        <f t="shared" si="16"/>
        <v>102844.02691294985</v>
      </c>
      <c r="G268" s="18">
        <f t="shared" si="17"/>
        <v>1258644.9606002066</v>
      </c>
      <c r="H268" s="20">
        <f t="shared" si="18"/>
        <v>8.1710116937112193E-2</v>
      </c>
      <c r="I268" s="22">
        <f t="shared" si="19"/>
        <v>1258645</v>
      </c>
    </row>
    <row r="269" spans="1:9" ht="30" x14ac:dyDescent="0.25">
      <c r="A269" s="4">
        <v>264</v>
      </c>
      <c r="B269" s="5" t="s">
        <v>270</v>
      </c>
      <c r="C269" s="6" t="s">
        <v>9</v>
      </c>
      <c r="D269" s="11">
        <v>1367048.8914326914</v>
      </c>
      <c r="E269" s="11">
        <v>1534705.8309480215</v>
      </c>
      <c r="F269" s="11">
        <f t="shared" si="16"/>
        <v>118551.35884427278</v>
      </c>
      <c r="G269" s="18">
        <f t="shared" si="17"/>
        <v>1450877.3611903563</v>
      </c>
      <c r="H269" s="20">
        <f t="shared" si="18"/>
        <v>8.1710116937112193E-2</v>
      </c>
      <c r="I269" s="22">
        <f t="shared" si="19"/>
        <v>1450877</v>
      </c>
    </row>
    <row r="270" spans="1:9" x14ac:dyDescent="0.25">
      <c r="A270" s="4">
        <v>265</v>
      </c>
      <c r="B270" s="5" t="s">
        <v>271</v>
      </c>
      <c r="C270" s="6" t="s">
        <v>9</v>
      </c>
      <c r="D270" s="11">
        <v>662216.63162947155</v>
      </c>
      <c r="E270" s="11">
        <v>743431.8789047841</v>
      </c>
      <c r="F270" s="11">
        <f t="shared" si="16"/>
        <v>57427.852084115781</v>
      </c>
      <c r="G270" s="18">
        <f t="shared" si="17"/>
        <v>702824.25526712788</v>
      </c>
      <c r="H270" s="20">
        <f t="shared" si="18"/>
        <v>8.1710116937112151E-2</v>
      </c>
      <c r="I270" s="22">
        <f t="shared" si="19"/>
        <v>702824</v>
      </c>
    </row>
    <row r="271" spans="1:9" x14ac:dyDescent="0.25">
      <c r="A271" s="4">
        <v>266</v>
      </c>
      <c r="B271" s="5" t="s">
        <v>272</v>
      </c>
      <c r="C271" s="6" t="s">
        <v>9</v>
      </c>
      <c r="D271" s="11">
        <v>2052031.6225437322</v>
      </c>
      <c r="E271" s="11">
        <v>2303695.8781387182</v>
      </c>
      <c r="F271" s="11">
        <f t="shared" si="16"/>
        <v>177953.50171347914</v>
      </c>
      <c r="G271" s="18">
        <f t="shared" si="17"/>
        <v>2177863.7503412254</v>
      </c>
      <c r="H271" s="20">
        <f t="shared" si="18"/>
        <v>8.1710116937112151E-2</v>
      </c>
      <c r="I271" s="22">
        <f t="shared" si="19"/>
        <v>2177864</v>
      </c>
    </row>
    <row r="272" spans="1:9" x14ac:dyDescent="0.25">
      <c r="A272" s="4">
        <v>267</v>
      </c>
      <c r="B272" s="5" t="s">
        <v>273</v>
      </c>
      <c r="C272" s="6" t="s">
        <v>9</v>
      </c>
      <c r="D272" s="11">
        <v>2304716.7612053845</v>
      </c>
      <c r="E272" s="11">
        <v>2587370.7036173656</v>
      </c>
      <c r="F272" s="11">
        <f t="shared" si="16"/>
        <v>199866.51940862369</v>
      </c>
      <c r="G272" s="18">
        <f t="shared" si="17"/>
        <v>2446043.7324113753</v>
      </c>
      <c r="H272" s="20">
        <f t="shared" si="18"/>
        <v>8.1710116937112137E-2</v>
      </c>
      <c r="I272" s="22">
        <f t="shared" si="19"/>
        <v>2446044</v>
      </c>
    </row>
    <row r="273" spans="1:9" x14ac:dyDescent="0.25">
      <c r="A273" s="4">
        <v>268</v>
      </c>
      <c r="B273" s="5" t="s">
        <v>274</v>
      </c>
      <c r="C273" s="6" t="s">
        <v>9</v>
      </c>
      <c r="D273" s="11">
        <v>892792.38118798775</v>
      </c>
      <c r="E273" s="11">
        <v>1002285.7864280239</v>
      </c>
      <c r="F273" s="11">
        <f t="shared" si="16"/>
        <v>77423.529340436246</v>
      </c>
      <c r="G273" s="18">
        <f t="shared" si="17"/>
        <v>947539.08380800579</v>
      </c>
      <c r="H273" s="20">
        <f t="shared" si="18"/>
        <v>8.1710116937112137E-2</v>
      </c>
      <c r="I273" s="22">
        <f t="shared" si="19"/>
        <v>947539</v>
      </c>
    </row>
    <row r="274" spans="1:9" x14ac:dyDescent="0.25">
      <c r="A274" s="4">
        <v>269</v>
      </c>
      <c r="B274" s="5" t="s">
        <v>275</v>
      </c>
      <c r="C274" s="6" t="s">
        <v>9</v>
      </c>
      <c r="D274" s="11">
        <v>758895.68676272244</v>
      </c>
      <c r="E274" s="11">
        <v>851967.79929022607</v>
      </c>
      <c r="F274" s="11">
        <f t="shared" si="16"/>
        <v>65811.921907555239</v>
      </c>
      <c r="G274" s="18">
        <f t="shared" si="17"/>
        <v>805431.74302647426</v>
      </c>
      <c r="H274" s="20">
        <f t="shared" si="18"/>
        <v>8.1710116937112109E-2</v>
      </c>
      <c r="I274" s="22">
        <f t="shared" si="19"/>
        <v>805432</v>
      </c>
    </row>
    <row r="275" spans="1:9" ht="30" x14ac:dyDescent="0.25">
      <c r="A275" s="4">
        <v>270</v>
      </c>
      <c r="B275" s="5" t="s">
        <v>276</v>
      </c>
      <c r="C275" s="6" t="s">
        <v>9</v>
      </c>
      <c r="D275" s="11">
        <v>40779.884484535469</v>
      </c>
      <c r="E275" s="11">
        <v>45781.191072261521</v>
      </c>
      <c r="F275" s="11">
        <f t="shared" si="16"/>
        <v>3536.4578029740442</v>
      </c>
      <c r="G275" s="18">
        <f t="shared" si="17"/>
        <v>43280.537778398495</v>
      </c>
      <c r="H275" s="20">
        <f t="shared" si="18"/>
        <v>8.171011693711222E-2</v>
      </c>
      <c r="I275" s="22">
        <f t="shared" si="19"/>
        <v>43281</v>
      </c>
    </row>
    <row r="276" spans="1:9" x14ac:dyDescent="0.25">
      <c r="A276" s="4">
        <v>271</v>
      </c>
      <c r="B276" s="5" t="s">
        <v>277</v>
      </c>
      <c r="C276" s="6" t="s">
        <v>9</v>
      </c>
      <c r="D276" s="11">
        <v>1540270.9567368238</v>
      </c>
      <c r="E276" s="11">
        <v>1729172.111808321</v>
      </c>
      <c r="F276" s="11">
        <f t="shared" si="16"/>
        <v>133573.28772502724</v>
      </c>
      <c r="G276" s="18">
        <f t="shared" si="17"/>
        <v>1634721.5342725725</v>
      </c>
      <c r="H276" s="20">
        <f t="shared" si="18"/>
        <v>8.1710116937112123E-2</v>
      </c>
      <c r="I276" s="22">
        <f t="shared" si="19"/>
        <v>1634722</v>
      </c>
    </row>
    <row r="277" spans="1:9" ht="30" x14ac:dyDescent="0.25">
      <c r="A277" s="4">
        <v>272</v>
      </c>
      <c r="B277" s="5" t="s">
        <v>278</v>
      </c>
      <c r="C277" s="6" t="s">
        <v>9</v>
      </c>
      <c r="D277" s="11">
        <v>4015123.9010383892</v>
      </c>
      <c r="E277" s="11">
        <v>4507544.7568261158</v>
      </c>
      <c r="F277" s="11">
        <f t="shared" si="16"/>
        <v>348194.12632518442</v>
      </c>
      <c r="G277" s="18">
        <f t="shared" si="17"/>
        <v>4261334.3289322527</v>
      </c>
      <c r="H277" s="20">
        <f t="shared" si="18"/>
        <v>8.1710116937112082E-2</v>
      </c>
      <c r="I277" s="22">
        <f t="shared" si="19"/>
        <v>4261334</v>
      </c>
    </row>
    <row r="278" spans="1:9" ht="30" x14ac:dyDescent="0.25">
      <c r="A278" s="4">
        <v>273</v>
      </c>
      <c r="B278" s="7" t="s">
        <v>279</v>
      </c>
      <c r="C278" s="8" t="s">
        <v>9</v>
      </c>
      <c r="D278" s="11">
        <v>138089.3871689178</v>
      </c>
      <c r="E278" s="11">
        <v>155024.87804812469</v>
      </c>
      <c r="F278" s="11">
        <f t="shared" si="16"/>
        <v>11975.200443410118</v>
      </c>
      <c r="G278" s="18">
        <f t="shared" si="17"/>
        <v>146557.13260852126</v>
      </c>
      <c r="H278" s="20">
        <f t="shared" si="18"/>
        <v>8.1710116937112109E-2</v>
      </c>
      <c r="I278" s="22">
        <f t="shared" si="19"/>
        <v>146557</v>
      </c>
    </row>
    <row r="279" spans="1:9" x14ac:dyDescent="0.25">
      <c r="A279" s="4">
        <v>274</v>
      </c>
      <c r="B279" s="5" t="s">
        <v>280</v>
      </c>
      <c r="C279" s="4" t="s">
        <v>26</v>
      </c>
      <c r="D279" s="11">
        <v>1119287.7534983328</v>
      </c>
      <c r="E279" s="11">
        <v>1256558.8930783172</v>
      </c>
      <c r="F279" s="11">
        <f t="shared" si="16"/>
        <v>97065.353658212014</v>
      </c>
      <c r="G279" s="18">
        <f t="shared" si="17"/>
        <v>1187923.323288325</v>
      </c>
      <c r="H279" s="20">
        <f t="shared" si="18"/>
        <v>8.1710116937112234E-2</v>
      </c>
      <c r="I279" s="22">
        <f t="shared" si="19"/>
        <v>1187923</v>
      </c>
    </row>
    <row r="280" spans="1:9" ht="30" x14ac:dyDescent="0.25">
      <c r="A280" s="4">
        <v>275</v>
      </c>
      <c r="B280" s="5" t="s">
        <v>281</v>
      </c>
      <c r="C280" s="6" t="s">
        <v>9</v>
      </c>
      <c r="D280" s="11">
        <v>208956.76814842655</v>
      </c>
      <c r="E280" s="11">
        <v>237496.23122887066</v>
      </c>
      <c r="F280" s="11">
        <f t="shared" si="16"/>
        <v>20180.447875605147</v>
      </c>
      <c r="G280" s="18">
        <f t="shared" si="17"/>
        <v>223226.49968864862</v>
      </c>
      <c r="H280" s="20">
        <f t="shared" si="18"/>
        <v>9.040345973149419E-2</v>
      </c>
      <c r="I280" s="22">
        <f t="shared" si="19"/>
        <v>223226</v>
      </c>
    </row>
    <row r="281" spans="1:9" x14ac:dyDescent="0.25">
      <c r="A281" s="4">
        <v>276</v>
      </c>
      <c r="B281" s="5" t="s">
        <v>282</v>
      </c>
      <c r="C281" s="6" t="s">
        <v>9</v>
      </c>
      <c r="D281" s="11">
        <v>897995.28831776406</v>
      </c>
      <c r="E281" s="11">
        <v>1020644.1194824635</v>
      </c>
      <c r="F281" s="11">
        <f t="shared" si="16"/>
        <v>86725.82022116291</v>
      </c>
      <c r="G281" s="18">
        <f t="shared" si="17"/>
        <v>959319.7039001137</v>
      </c>
      <c r="H281" s="20">
        <f t="shared" si="18"/>
        <v>9.0403459731494246E-2</v>
      </c>
      <c r="I281" s="22">
        <f t="shared" si="19"/>
        <v>959320</v>
      </c>
    </row>
    <row r="282" spans="1:9" x14ac:dyDescent="0.25">
      <c r="A282" s="4">
        <v>277</v>
      </c>
      <c r="B282" s="5" t="s">
        <v>283</v>
      </c>
      <c r="C282" s="6" t="s">
        <v>9</v>
      </c>
      <c r="D282" s="11">
        <v>208956.76814842655</v>
      </c>
      <c r="E282" s="11">
        <v>237496.23122887066</v>
      </c>
      <c r="F282" s="11">
        <f t="shared" si="16"/>
        <v>20180.447875605147</v>
      </c>
      <c r="G282" s="18">
        <f t="shared" si="17"/>
        <v>223226.49968864862</v>
      </c>
      <c r="H282" s="20">
        <f t="shared" si="18"/>
        <v>9.040345973149419E-2</v>
      </c>
      <c r="I282" s="22">
        <f t="shared" si="19"/>
        <v>223226</v>
      </c>
    </row>
    <row r="283" spans="1:9" x14ac:dyDescent="0.25">
      <c r="A283" s="4">
        <v>278</v>
      </c>
      <c r="B283" s="5" t="s">
        <v>284</v>
      </c>
      <c r="C283" s="6" t="s">
        <v>9</v>
      </c>
      <c r="D283" s="11">
        <v>897995.28831776406</v>
      </c>
      <c r="E283" s="11">
        <v>1020644.1194824635</v>
      </c>
      <c r="F283" s="11">
        <f t="shared" si="16"/>
        <v>86725.82022116291</v>
      </c>
      <c r="G283" s="18">
        <f t="shared" si="17"/>
        <v>959319.7039001137</v>
      </c>
      <c r="H283" s="20">
        <f t="shared" si="18"/>
        <v>9.0403459731494246E-2</v>
      </c>
      <c r="I283" s="22">
        <f t="shared" si="19"/>
        <v>959320</v>
      </c>
    </row>
    <row r="284" spans="1:9" x14ac:dyDescent="0.25">
      <c r="A284" s="4">
        <v>279</v>
      </c>
      <c r="B284" s="5" t="s">
        <v>285</v>
      </c>
      <c r="C284" s="6" t="s">
        <v>9</v>
      </c>
      <c r="D284" s="11">
        <v>1558109.8878209041</v>
      </c>
      <c r="E284" s="11">
        <v>1770917.637542384</v>
      </c>
      <c r="F284" s="11">
        <f t="shared" si="16"/>
        <v>150477.80291710803</v>
      </c>
      <c r="G284" s="18">
        <f t="shared" si="17"/>
        <v>1664513.7626816439</v>
      </c>
      <c r="H284" s="20">
        <f t="shared" si="18"/>
        <v>9.0403459731494287E-2</v>
      </c>
      <c r="I284" s="22">
        <f t="shared" si="19"/>
        <v>1664514</v>
      </c>
    </row>
    <row r="285" spans="1:9" ht="30" x14ac:dyDescent="0.25">
      <c r="A285" s="4">
        <v>280</v>
      </c>
      <c r="B285" s="5" t="s">
        <v>286</v>
      </c>
      <c r="C285" s="6" t="s">
        <v>9</v>
      </c>
      <c r="D285" s="11">
        <v>495530.70216664975</v>
      </c>
      <c r="E285" s="11">
        <v>563210.63570039463</v>
      </c>
      <c r="F285" s="11">
        <f t="shared" si="16"/>
        <v>47856.939951965825</v>
      </c>
      <c r="G285" s="18">
        <f t="shared" si="17"/>
        <v>529370.66893352219</v>
      </c>
      <c r="H285" s="20">
        <f t="shared" si="18"/>
        <v>9.0403459731494204E-2</v>
      </c>
      <c r="I285" s="22">
        <f t="shared" si="19"/>
        <v>529371</v>
      </c>
    </row>
    <row r="286" spans="1:9" x14ac:dyDescent="0.25">
      <c r="A286" s="4">
        <v>281</v>
      </c>
      <c r="B286" s="5" t="s">
        <v>287</v>
      </c>
      <c r="C286" s="6" t="s">
        <v>9</v>
      </c>
      <c r="D286" s="11">
        <v>41297.51376676988</v>
      </c>
      <c r="E286" s="11">
        <v>46937.957385344947</v>
      </c>
      <c r="F286" s="11">
        <f t="shared" si="16"/>
        <v>3988.3959315948182</v>
      </c>
      <c r="G286" s="18">
        <f t="shared" si="17"/>
        <v>44117.735576057414</v>
      </c>
      <c r="H286" s="20">
        <f t="shared" si="18"/>
        <v>9.040345973149426E-2</v>
      </c>
      <c r="I286" s="22">
        <f t="shared" si="19"/>
        <v>44118</v>
      </c>
    </row>
    <row r="287" spans="1:9" x14ac:dyDescent="0.25">
      <c r="A287" s="4">
        <v>282</v>
      </c>
      <c r="B287" s="5" t="s">
        <v>288</v>
      </c>
      <c r="C287" s="6" t="s">
        <v>9</v>
      </c>
      <c r="D287" s="11">
        <v>500582.66050722578</v>
      </c>
      <c r="E287" s="11">
        <v>568952.59408175619</v>
      </c>
      <c r="F287" s="11">
        <f t="shared" si="16"/>
        <v>48344.843659824262</v>
      </c>
      <c r="G287" s="18">
        <f t="shared" si="17"/>
        <v>534767.62729449105</v>
      </c>
      <c r="H287" s="20">
        <f t="shared" si="18"/>
        <v>9.0403459731494273E-2</v>
      </c>
      <c r="I287" s="22">
        <f t="shared" si="19"/>
        <v>534768</v>
      </c>
    </row>
    <row r="288" spans="1:9" x14ac:dyDescent="0.25">
      <c r="A288" s="4">
        <v>283</v>
      </c>
      <c r="B288" s="5" t="s">
        <v>289</v>
      </c>
      <c r="C288" s="6" t="s">
        <v>9</v>
      </c>
      <c r="D288" s="11">
        <v>2124144.612864011</v>
      </c>
      <c r="E288" s="11">
        <v>2414261.7853946257</v>
      </c>
      <c r="F288" s="11">
        <f t="shared" si="16"/>
        <v>205143.82003506526</v>
      </c>
      <c r="G288" s="18">
        <f t="shared" si="17"/>
        <v>2269203.1991293184</v>
      </c>
      <c r="H288" s="20">
        <f t="shared" si="18"/>
        <v>9.0403459731494246E-2</v>
      </c>
      <c r="I288" s="22">
        <f t="shared" si="19"/>
        <v>2269203</v>
      </c>
    </row>
    <row r="289" spans="1:9" ht="30" x14ac:dyDescent="0.25">
      <c r="A289" s="4">
        <v>284</v>
      </c>
      <c r="B289" s="5" t="s">
        <v>290</v>
      </c>
      <c r="C289" s="6" t="s">
        <v>9</v>
      </c>
      <c r="D289" s="11">
        <v>1897387.6704111202</v>
      </c>
      <c r="E289" s="11">
        <v>2156534.2194739571</v>
      </c>
      <c r="F289" s="11">
        <f t="shared" si="16"/>
        <v>183244.28216342433</v>
      </c>
      <c r="G289" s="18">
        <f t="shared" si="17"/>
        <v>2026960.9449425386</v>
      </c>
      <c r="H289" s="20">
        <f t="shared" si="18"/>
        <v>9.040345973149426E-2</v>
      </c>
      <c r="I289" s="22">
        <f t="shared" si="19"/>
        <v>2026961</v>
      </c>
    </row>
    <row r="290" spans="1:9" x14ac:dyDescent="0.25">
      <c r="A290" s="4">
        <v>285</v>
      </c>
      <c r="B290" s="5" t="s">
        <v>291</v>
      </c>
      <c r="C290" s="6" t="s">
        <v>9</v>
      </c>
      <c r="D290" s="11">
        <v>3107138.4597596084</v>
      </c>
      <c r="E290" s="11">
        <v>3107138.4597596084</v>
      </c>
      <c r="F290" s="11">
        <f t="shared" si="16"/>
        <v>0</v>
      </c>
      <c r="G290" s="18">
        <f t="shared" si="17"/>
        <v>3107138.4597596084</v>
      </c>
      <c r="H290" s="20">
        <f t="shared" si="18"/>
        <v>0</v>
      </c>
      <c r="I290" s="22">
        <f t="shared" si="19"/>
        <v>3107138</v>
      </c>
    </row>
    <row r="291" spans="1:9" x14ac:dyDescent="0.25">
      <c r="A291" s="4">
        <v>286</v>
      </c>
      <c r="B291" s="5" t="s">
        <v>292</v>
      </c>
      <c r="C291" s="6" t="s">
        <v>9</v>
      </c>
      <c r="D291" s="11">
        <v>672447.26539804623</v>
      </c>
      <c r="E291" s="11">
        <v>672447.26539804623</v>
      </c>
      <c r="F291" s="11">
        <f t="shared" si="16"/>
        <v>0</v>
      </c>
      <c r="G291" s="18">
        <f t="shared" si="17"/>
        <v>672447.26539804623</v>
      </c>
      <c r="H291" s="20">
        <f t="shared" si="18"/>
        <v>0</v>
      </c>
      <c r="I291" s="22">
        <f t="shared" si="19"/>
        <v>672447</v>
      </c>
    </row>
    <row r="292" spans="1:9" x14ac:dyDescent="0.25">
      <c r="A292" s="4">
        <v>287</v>
      </c>
      <c r="B292" s="5" t="s">
        <v>293</v>
      </c>
      <c r="C292" s="6" t="s">
        <v>137</v>
      </c>
      <c r="D292" s="11">
        <v>47301.956112658758</v>
      </c>
      <c r="E292" s="11">
        <v>47301.956112658758</v>
      </c>
      <c r="F292" s="11">
        <f t="shared" si="16"/>
        <v>0</v>
      </c>
      <c r="G292" s="18">
        <f t="shared" si="17"/>
        <v>47301.956112658758</v>
      </c>
      <c r="H292" s="20">
        <f t="shared" si="18"/>
        <v>0</v>
      </c>
      <c r="I292" s="22">
        <f t="shared" si="19"/>
        <v>47302</v>
      </c>
    </row>
    <row r="293" spans="1:9" x14ac:dyDescent="0.25">
      <c r="A293" s="4">
        <v>288</v>
      </c>
      <c r="B293" s="5" t="s">
        <v>294</v>
      </c>
      <c r="C293" s="6" t="s">
        <v>9</v>
      </c>
      <c r="D293" s="11">
        <v>155024.87804812469</v>
      </c>
      <c r="E293" s="11">
        <v>155024.87804812469</v>
      </c>
      <c r="F293" s="11">
        <f t="shared" si="16"/>
        <v>0</v>
      </c>
      <c r="G293" s="18">
        <f t="shared" si="17"/>
        <v>155024.87804812469</v>
      </c>
      <c r="H293" s="20">
        <f t="shared" si="18"/>
        <v>0</v>
      </c>
      <c r="I293" s="22">
        <f t="shared" si="19"/>
        <v>155025</v>
      </c>
    </row>
    <row r="294" spans="1:9" x14ac:dyDescent="0.25">
      <c r="A294" s="4">
        <v>289</v>
      </c>
      <c r="B294" s="5" t="s">
        <v>295</v>
      </c>
      <c r="C294" s="6" t="s">
        <v>9</v>
      </c>
      <c r="D294" s="11">
        <v>2342821.2717154184</v>
      </c>
      <c r="E294" s="11">
        <v>2342821.2717154184</v>
      </c>
      <c r="F294" s="11">
        <f t="shared" si="16"/>
        <v>0</v>
      </c>
      <c r="G294" s="18">
        <f t="shared" si="17"/>
        <v>2342821.2717154184</v>
      </c>
      <c r="H294" s="20">
        <f t="shared" si="18"/>
        <v>0</v>
      </c>
      <c r="I294" s="22">
        <f t="shared" si="19"/>
        <v>2342821</v>
      </c>
    </row>
    <row r="295" spans="1:9" x14ac:dyDescent="0.25">
      <c r="A295" s="4">
        <v>290</v>
      </c>
      <c r="B295" s="5" t="s">
        <v>296</v>
      </c>
      <c r="C295" s="6" t="s">
        <v>9</v>
      </c>
      <c r="D295" s="11">
        <v>152307.82593665909</v>
      </c>
      <c r="E295" s="11">
        <v>152307.82593665909</v>
      </c>
      <c r="F295" s="11">
        <f t="shared" si="16"/>
        <v>0</v>
      </c>
      <c r="G295" s="18">
        <f t="shared" si="17"/>
        <v>152307.82593665909</v>
      </c>
      <c r="H295" s="20">
        <f t="shared" si="18"/>
        <v>0</v>
      </c>
      <c r="I295" s="22">
        <f t="shared" si="19"/>
        <v>152308</v>
      </c>
    </row>
    <row r="296" spans="1:9" x14ac:dyDescent="0.25">
      <c r="A296" s="4">
        <v>291</v>
      </c>
      <c r="B296" s="5" t="s">
        <v>297</v>
      </c>
      <c r="C296" s="6" t="s">
        <v>9</v>
      </c>
      <c r="D296" s="11">
        <v>192091.89881310851</v>
      </c>
      <c r="E296" s="11">
        <v>192091.89881310851</v>
      </c>
      <c r="F296" s="11">
        <f t="shared" si="16"/>
        <v>0</v>
      </c>
      <c r="G296" s="18">
        <f t="shared" si="17"/>
        <v>192091.89881310851</v>
      </c>
      <c r="H296" s="20">
        <f t="shared" si="18"/>
        <v>0</v>
      </c>
      <c r="I296" s="22">
        <f t="shared" si="19"/>
        <v>192092</v>
      </c>
    </row>
    <row r="297" spans="1:9" x14ac:dyDescent="0.25">
      <c r="A297" s="4">
        <v>292</v>
      </c>
      <c r="B297" s="5" t="s">
        <v>298</v>
      </c>
      <c r="C297" s="6" t="s">
        <v>9</v>
      </c>
      <c r="D297" s="11">
        <v>241212.43710669395</v>
      </c>
      <c r="E297" s="11">
        <v>241212.43710669395</v>
      </c>
      <c r="F297" s="11">
        <f t="shared" si="16"/>
        <v>0</v>
      </c>
      <c r="G297" s="18">
        <f t="shared" si="17"/>
        <v>241212.43710669395</v>
      </c>
      <c r="H297" s="20">
        <f t="shared" si="18"/>
        <v>0</v>
      </c>
      <c r="I297" s="22">
        <f t="shared" si="19"/>
        <v>241212</v>
      </c>
    </row>
    <row r="298" spans="1:9" x14ac:dyDescent="0.25">
      <c r="A298" s="4">
        <v>293</v>
      </c>
      <c r="B298" s="5" t="s">
        <v>299</v>
      </c>
      <c r="C298" s="6" t="s">
        <v>9</v>
      </c>
      <c r="D298" s="11">
        <v>94745.841931572984</v>
      </c>
      <c r="E298" s="11">
        <v>94745.841931572984</v>
      </c>
      <c r="F298" s="11">
        <f t="shared" si="16"/>
        <v>0</v>
      </c>
      <c r="G298" s="18">
        <f t="shared" si="17"/>
        <v>94745.841931572984</v>
      </c>
      <c r="H298" s="20">
        <f t="shared" si="18"/>
        <v>0</v>
      </c>
      <c r="I298" s="22">
        <f t="shared" si="19"/>
        <v>94746</v>
      </c>
    </row>
    <row r="299" spans="1:9" x14ac:dyDescent="0.25">
      <c r="A299" s="4">
        <v>294</v>
      </c>
      <c r="B299" s="5" t="s">
        <v>300</v>
      </c>
      <c r="C299" s="6" t="s">
        <v>9</v>
      </c>
      <c r="D299" s="11">
        <v>238484.72066370861</v>
      </c>
      <c r="E299" s="11">
        <v>238484.72066370861</v>
      </c>
      <c r="F299" s="11">
        <f t="shared" si="16"/>
        <v>0</v>
      </c>
      <c r="G299" s="18">
        <f t="shared" si="17"/>
        <v>238484.72066370861</v>
      </c>
      <c r="H299" s="20">
        <f t="shared" si="18"/>
        <v>0</v>
      </c>
      <c r="I299" s="22">
        <f t="shared" si="19"/>
        <v>238485</v>
      </c>
    </row>
    <row r="300" spans="1:9" x14ac:dyDescent="0.25">
      <c r="A300" s="4">
        <v>295</v>
      </c>
      <c r="B300" s="5" t="s">
        <v>301</v>
      </c>
      <c r="C300" s="6" t="s">
        <v>9</v>
      </c>
      <c r="D300" s="11">
        <v>12735470.163608734</v>
      </c>
      <c r="E300" s="11">
        <v>12735470.163608734</v>
      </c>
      <c r="F300" s="11">
        <f t="shared" si="16"/>
        <v>0</v>
      </c>
      <c r="G300" s="18">
        <f t="shared" si="17"/>
        <v>12735470.163608734</v>
      </c>
      <c r="H300" s="20">
        <f t="shared" si="18"/>
        <v>0</v>
      </c>
      <c r="I300" s="22">
        <f t="shared" si="19"/>
        <v>12735470</v>
      </c>
    </row>
    <row r="301" spans="1:9" x14ac:dyDescent="0.25">
      <c r="A301" s="4">
        <v>296</v>
      </c>
      <c r="B301" s="5" t="s">
        <v>302</v>
      </c>
      <c r="C301" s="6" t="s">
        <v>26</v>
      </c>
      <c r="D301" s="11">
        <v>2308016.1870314549</v>
      </c>
      <c r="E301" s="11">
        <v>2308016.1870314549</v>
      </c>
      <c r="F301" s="11">
        <f t="shared" si="16"/>
        <v>0</v>
      </c>
      <c r="G301" s="18">
        <f t="shared" si="17"/>
        <v>2308016.1870314549</v>
      </c>
      <c r="H301" s="20">
        <f t="shared" si="18"/>
        <v>0</v>
      </c>
      <c r="I301" s="22">
        <f t="shared" si="19"/>
        <v>2308016</v>
      </c>
    </row>
    <row r="302" spans="1:9" x14ac:dyDescent="0.25">
      <c r="A302" s="4">
        <v>297</v>
      </c>
      <c r="B302" s="5" t="s">
        <v>303</v>
      </c>
      <c r="C302" s="6" t="s">
        <v>26</v>
      </c>
      <c r="D302" s="11">
        <v>2893499.4359392505</v>
      </c>
      <c r="E302" s="11">
        <v>2893499.4359392505</v>
      </c>
      <c r="F302" s="11">
        <f t="shared" si="16"/>
        <v>0</v>
      </c>
      <c r="G302" s="18">
        <f t="shared" si="17"/>
        <v>2893499.4359392505</v>
      </c>
      <c r="H302" s="20">
        <f t="shared" si="18"/>
        <v>0</v>
      </c>
      <c r="I302" s="22">
        <f t="shared" si="19"/>
        <v>2893499</v>
      </c>
    </row>
    <row r="303" spans="1:9" x14ac:dyDescent="0.25">
      <c r="A303" s="4">
        <v>298</v>
      </c>
      <c r="B303" s="5" t="s">
        <v>304</v>
      </c>
      <c r="C303" s="6" t="s">
        <v>9</v>
      </c>
      <c r="D303" s="11" t="s">
        <v>19</v>
      </c>
      <c r="E303" s="11" t="s">
        <v>19</v>
      </c>
      <c r="F303" s="11" t="e">
        <f t="shared" si="16"/>
        <v>#DIV/0!</v>
      </c>
      <c r="G303" s="18" t="e">
        <f t="shared" si="17"/>
        <v>#DIV/0!</v>
      </c>
      <c r="H303" s="20" t="e">
        <f t="shared" si="18"/>
        <v>#DIV/0!</v>
      </c>
      <c r="I303" s="22" t="e">
        <f t="shared" si="19"/>
        <v>#DIV/0!</v>
      </c>
    </row>
    <row r="304" spans="1:9" x14ac:dyDescent="0.25">
      <c r="A304" s="4">
        <v>299</v>
      </c>
      <c r="B304" s="5" t="s">
        <v>305</v>
      </c>
      <c r="C304" s="6" t="s">
        <v>9</v>
      </c>
      <c r="D304" s="11">
        <v>1520166.4263764853</v>
      </c>
      <c r="E304" s="11">
        <v>1520166.4263764853</v>
      </c>
      <c r="F304" s="11">
        <f t="shared" si="16"/>
        <v>0</v>
      </c>
      <c r="G304" s="18">
        <f t="shared" si="17"/>
        <v>1520166.4263764853</v>
      </c>
      <c r="H304" s="20">
        <f t="shared" si="18"/>
        <v>0</v>
      </c>
      <c r="I304" s="22">
        <f t="shared" si="19"/>
        <v>1520166</v>
      </c>
    </row>
    <row r="305" spans="1:9" ht="30" x14ac:dyDescent="0.25">
      <c r="A305" s="4">
        <v>300</v>
      </c>
      <c r="B305" s="5" t="s">
        <v>306</v>
      </c>
      <c r="C305" s="6" t="s">
        <v>9</v>
      </c>
      <c r="D305" s="11">
        <v>4624380.3500452079</v>
      </c>
      <c r="E305" s="11">
        <v>4624380.3500452079</v>
      </c>
      <c r="F305" s="11">
        <f t="shared" si="16"/>
        <v>0</v>
      </c>
      <c r="G305" s="18">
        <f t="shared" si="17"/>
        <v>4624380.3500452079</v>
      </c>
      <c r="H305" s="20">
        <f t="shared" si="18"/>
        <v>0</v>
      </c>
      <c r="I305" s="22">
        <f t="shared" si="19"/>
        <v>4624380</v>
      </c>
    </row>
    <row r="306" spans="1:9" x14ac:dyDescent="0.25">
      <c r="A306" s="4">
        <v>301</v>
      </c>
      <c r="B306" s="5" t="s">
        <v>307</v>
      </c>
      <c r="C306" s="6" t="s">
        <v>9</v>
      </c>
      <c r="D306" s="11">
        <v>348988.52387135389</v>
      </c>
      <c r="E306" s="11">
        <v>348988.52387135389</v>
      </c>
      <c r="F306" s="11">
        <f t="shared" si="16"/>
        <v>0</v>
      </c>
      <c r="G306" s="18">
        <f t="shared" si="17"/>
        <v>348988.52387135389</v>
      </c>
      <c r="H306" s="20">
        <f t="shared" si="18"/>
        <v>0</v>
      </c>
      <c r="I306" s="22">
        <f t="shared" si="19"/>
        <v>348989</v>
      </c>
    </row>
    <row r="307" spans="1:9" x14ac:dyDescent="0.25">
      <c r="A307" s="4">
        <v>302</v>
      </c>
      <c r="B307" s="5" t="s">
        <v>308</v>
      </c>
      <c r="C307" s="6" t="s">
        <v>9</v>
      </c>
      <c r="D307" s="11">
        <v>375383.52852475777</v>
      </c>
      <c r="E307" s="11">
        <v>375383.52852475777</v>
      </c>
      <c r="F307" s="11">
        <f t="shared" si="16"/>
        <v>0</v>
      </c>
      <c r="G307" s="18">
        <f t="shared" si="17"/>
        <v>375383.52852475777</v>
      </c>
      <c r="H307" s="20">
        <f t="shared" si="18"/>
        <v>0</v>
      </c>
      <c r="I307" s="22">
        <f t="shared" si="19"/>
        <v>375384</v>
      </c>
    </row>
    <row r="308" spans="1:9" ht="30" x14ac:dyDescent="0.25">
      <c r="A308" s="4">
        <v>303</v>
      </c>
      <c r="B308" s="5" t="s">
        <v>309</v>
      </c>
      <c r="C308" s="6" t="s">
        <v>9</v>
      </c>
      <c r="D308" s="11">
        <v>99752.275094881334</v>
      </c>
      <c r="E308" s="11">
        <v>99752.275094881334</v>
      </c>
      <c r="F308" s="11">
        <f t="shared" si="16"/>
        <v>0</v>
      </c>
      <c r="G308" s="18">
        <f t="shared" si="17"/>
        <v>99752.275094881334</v>
      </c>
      <c r="H308" s="20">
        <f t="shared" si="18"/>
        <v>0</v>
      </c>
      <c r="I308" s="22">
        <f t="shared" si="19"/>
        <v>99752</v>
      </c>
    </row>
    <row r="309" spans="1:9" x14ac:dyDescent="0.25">
      <c r="A309" s="4">
        <v>304</v>
      </c>
      <c r="B309" s="5" t="s">
        <v>310</v>
      </c>
      <c r="C309" s="6" t="s">
        <v>9</v>
      </c>
      <c r="D309" s="11">
        <v>619587.46745114622</v>
      </c>
      <c r="E309" s="11">
        <v>619587.46745114622</v>
      </c>
      <c r="F309" s="11">
        <f t="shared" si="16"/>
        <v>0</v>
      </c>
      <c r="G309" s="18">
        <f t="shared" si="17"/>
        <v>619587.46745114622</v>
      </c>
      <c r="H309" s="20">
        <f t="shared" si="18"/>
        <v>0</v>
      </c>
      <c r="I309" s="22">
        <f t="shared" si="19"/>
        <v>619587</v>
      </c>
    </row>
    <row r="310" spans="1:9" x14ac:dyDescent="0.25">
      <c r="A310" s="4">
        <v>305</v>
      </c>
      <c r="B310" s="5" t="s">
        <v>311</v>
      </c>
      <c r="C310" s="6" t="s">
        <v>9</v>
      </c>
      <c r="D310" s="11">
        <v>1629569.9214967396</v>
      </c>
      <c r="E310" s="11">
        <v>1629569.9214967396</v>
      </c>
      <c r="F310" s="11">
        <f t="shared" si="16"/>
        <v>0</v>
      </c>
      <c r="G310" s="18">
        <f t="shared" si="17"/>
        <v>1629569.9214967396</v>
      </c>
      <c r="H310" s="20">
        <f t="shared" si="18"/>
        <v>0</v>
      </c>
      <c r="I310" s="22">
        <f t="shared" si="19"/>
        <v>1629570</v>
      </c>
    </row>
    <row r="311" spans="1:9" x14ac:dyDescent="0.25">
      <c r="A311" s="4">
        <v>306</v>
      </c>
      <c r="B311" s="5" t="s">
        <v>312</v>
      </c>
      <c r="C311" s="6" t="s">
        <v>9</v>
      </c>
      <c r="D311" s="11">
        <v>631279.65233531385</v>
      </c>
      <c r="E311" s="11">
        <v>631279.65233531385</v>
      </c>
      <c r="F311" s="11">
        <f t="shared" si="16"/>
        <v>0</v>
      </c>
      <c r="G311" s="18">
        <f t="shared" si="17"/>
        <v>631279.65233531385</v>
      </c>
      <c r="H311" s="20">
        <f t="shared" si="18"/>
        <v>0</v>
      </c>
      <c r="I311" s="22">
        <f t="shared" si="19"/>
        <v>631280</v>
      </c>
    </row>
    <row r="312" spans="1:9" x14ac:dyDescent="0.25">
      <c r="A312" s="4">
        <v>307</v>
      </c>
      <c r="B312" s="5" t="s">
        <v>313</v>
      </c>
      <c r="C312" s="6" t="s">
        <v>9</v>
      </c>
      <c r="D312" s="11">
        <v>132494.12528658312</v>
      </c>
      <c r="E312" s="11">
        <v>132494.12528658312</v>
      </c>
      <c r="F312" s="11">
        <f t="shared" si="16"/>
        <v>0</v>
      </c>
      <c r="G312" s="18">
        <f t="shared" si="17"/>
        <v>132494.12528658312</v>
      </c>
      <c r="H312" s="20">
        <f t="shared" si="18"/>
        <v>0</v>
      </c>
      <c r="I312" s="22">
        <f t="shared" si="19"/>
        <v>132494</v>
      </c>
    </row>
    <row r="313" spans="1:9" x14ac:dyDescent="0.25">
      <c r="A313" s="4">
        <v>308</v>
      </c>
      <c r="B313" s="5" t="s">
        <v>314</v>
      </c>
      <c r="C313" s="6" t="s">
        <v>9</v>
      </c>
      <c r="D313" s="11">
        <v>1639461.5594665217</v>
      </c>
      <c r="E313" s="11">
        <v>1639461.5594665217</v>
      </c>
      <c r="F313" s="11">
        <f t="shared" si="16"/>
        <v>0</v>
      </c>
      <c r="G313" s="18">
        <f t="shared" si="17"/>
        <v>1639461.5594665217</v>
      </c>
      <c r="H313" s="20">
        <f t="shared" si="18"/>
        <v>0</v>
      </c>
      <c r="I313" s="22">
        <f t="shared" si="19"/>
        <v>1639462</v>
      </c>
    </row>
    <row r="314" spans="1:9" x14ac:dyDescent="0.25">
      <c r="A314" s="4">
        <v>309</v>
      </c>
      <c r="B314" s="5" t="s">
        <v>315</v>
      </c>
      <c r="C314" s="6" t="s">
        <v>9</v>
      </c>
      <c r="D314" s="11" t="s">
        <v>19</v>
      </c>
      <c r="E314" s="11" t="s">
        <v>19</v>
      </c>
      <c r="F314" s="11" t="e">
        <f t="shared" si="16"/>
        <v>#DIV/0!</v>
      </c>
      <c r="G314" s="18" t="e">
        <f t="shared" si="17"/>
        <v>#DIV/0!</v>
      </c>
      <c r="H314" s="20" t="e">
        <f t="shared" si="18"/>
        <v>#DIV/0!</v>
      </c>
      <c r="I314" s="22" t="e">
        <f t="shared" si="19"/>
        <v>#DIV/0!</v>
      </c>
    </row>
    <row r="315" spans="1:9" x14ac:dyDescent="0.25">
      <c r="A315" s="4">
        <v>310</v>
      </c>
      <c r="B315" s="5" t="s">
        <v>316</v>
      </c>
      <c r="C315" s="6" t="s">
        <v>9</v>
      </c>
      <c r="D315" s="11" t="s">
        <v>19</v>
      </c>
      <c r="E315" s="11" t="s">
        <v>19</v>
      </c>
      <c r="F315" s="11" t="e">
        <f t="shared" si="16"/>
        <v>#DIV/0!</v>
      </c>
      <c r="G315" s="18" t="e">
        <f t="shared" si="17"/>
        <v>#DIV/0!</v>
      </c>
      <c r="H315" s="20" t="e">
        <f t="shared" si="18"/>
        <v>#DIV/0!</v>
      </c>
      <c r="I315" s="22" t="e">
        <f t="shared" si="19"/>
        <v>#DIV/0!</v>
      </c>
    </row>
    <row r="316" spans="1:9" x14ac:dyDescent="0.25">
      <c r="A316" s="4">
        <v>311</v>
      </c>
      <c r="B316" s="5" t="s">
        <v>317</v>
      </c>
      <c r="C316" s="6" t="s">
        <v>9</v>
      </c>
      <c r="D316" s="11">
        <v>194538.89241167693</v>
      </c>
      <c r="E316" s="11">
        <v>194538.89241167693</v>
      </c>
      <c r="F316" s="11">
        <f t="shared" si="16"/>
        <v>0</v>
      </c>
      <c r="G316" s="18">
        <f t="shared" si="17"/>
        <v>194538.89241167693</v>
      </c>
      <c r="H316" s="20">
        <f t="shared" si="18"/>
        <v>0</v>
      </c>
      <c r="I316" s="22">
        <f t="shared" si="19"/>
        <v>194539</v>
      </c>
    </row>
    <row r="317" spans="1:9" x14ac:dyDescent="0.25">
      <c r="A317" s="4">
        <v>312</v>
      </c>
      <c r="B317" s="5" t="s">
        <v>318</v>
      </c>
      <c r="C317" s="6" t="s">
        <v>9</v>
      </c>
      <c r="D317" s="11">
        <v>169805.01422087883</v>
      </c>
      <c r="E317" s="11">
        <v>169805.01422087883</v>
      </c>
      <c r="F317" s="11">
        <f t="shared" si="16"/>
        <v>0</v>
      </c>
      <c r="G317" s="18">
        <f t="shared" si="17"/>
        <v>169805.01422087883</v>
      </c>
      <c r="H317" s="20">
        <f t="shared" si="18"/>
        <v>0</v>
      </c>
      <c r="I317" s="22">
        <f t="shared" si="19"/>
        <v>169805</v>
      </c>
    </row>
    <row r="318" spans="1:9" x14ac:dyDescent="0.25">
      <c r="A318" s="4">
        <v>313</v>
      </c>
      <c r="B318" s="5" t="s">
        <v>319</v>
      </c>
      <c r="C318" s="6" t="s">
        <v>9</v>
      </c>
      <c r="D318" s="11">
        <v>193580.82768735118</v>
      </c>
      <c r="E318" s="11">
        <v>193580.82768735118</v>
      </c>
      <c r="F318" s="11">
        <f t="shared" si="16"/>
        <v>0</v>
      </c>
      <c r="G318" s="18">
        <f t="shared" si="17"/>
        <v>193580.82768735118</v>
      </c>
      <c r="H318" s="20">
        <f t="shared" si="18"/>
        <v>0</v>
      </c>
      <c r="I318" s="22">
        <f t="shared" si="19"/>
        <v>193581</v>
      </c>
    </row>
    <row r="319" spans="1:9" x14ac:dyDescent="0.25">
      <c r="A319" s="4">
        <v>314</v>
      </c>
      <c r="B319" s="5" t="s">
        <v>320</v>
      </c>
      <c r="C319" s="6" t="s">
        <v>9</v>
      </c>
      <c r="D319" s="11">
        <v>317255.08032188733</v>
      </c>
      <c r="E319" s="11">
        <v>317255.08032188733</v>
      </c>
      <c r="F319" s="11">
        <f t="shared" si="16"/>
        <v>0</v>
      </c>
      <c r="G319" s="18">
        <f t="shared" si="17"/>
        <v>317255.08032188733</v>
      </c>
      <c r="H319" s="20">
        <f t="shared" si="18"/>
        <v>0</v>
      </c>
      <c r="I319" s="22">
        <f t="shared" si="19"/>
        <v>317255</v>
      </c>
    </row>
    <row r="320" spans="1:9" x14ac:dyDescent="0.25">
      <c r="A320" s="4">
        <v>315</v>
      </c>
      <c r="B320" s="5" t="s">
        <v>321</v>
      </c>
      <c r="C320" s="6" t="s">
        <v>9</v>
      </c>
      <c r="D320" s="11">
        <v>2103113.1326666279</v>
      </c>
      <c r="E320" s="11">
        <v>2103113.1326666279</v>
      </c>
      <c r="F320" s="11">
        <f t="shared" si="16"/>
        <v>0</v>
      </c>
      <c r="G320" s="18">
        <f t="shared" si="17"/>
        <v>2103113.1326666279</v>
      </c>
      <c r="H320" s="20">
        <f t="shared" si="18"/>
        <v>0</v>
      </c>
      <c r="I320" s="22">
        <f t="shared" si="19"/>
        <v>2103113</v>
      </c>
    </row>
    <row r="321" spans="1:9" x14ac:dyDescent="0.25">
      <c r="A321" s="4">
        <v>316</v>
      </c>
      <c r="B321" s="5" t="s">
        <v>322</v>
      </c>
      <c r="C321" s="6" t="s">
        <v>9</v>
      </c>
      <c r="D321" s="11">
        <v>189989.77087648027</v>
      </c>
      <c r="E321" s="11">
        <v>189989.77087648027</v>
      </c>
      <c r="F321" s="11">
        <f t="shared" si="16"/>
        <v>0</v>
      </c>
      <c r="G321" s="18">
        <f t="shared" si="17"/>
        <v>189989.77087648027</v>
      </c>
      <c r="H321" s="20">
        <f t="shared" si="18"/>
        <v>0</v>
      </c>
      <c r="I321" s="22">
        <f t="shared" si="19"/>
        <v>189990</v>
      </c>
    </row>
    <row r="322" spans="1:9" x14ac:dyDescent="0.25">
      <c r="A322" s="4">
        <v>317</v>
      </c>
      <c r="B322" s="5" t="s">
        <v>323</v>
      </c>
      <c r="C322" s="6" t="s">
        <v>9</v>
      </c>
      <c r="D322" s="11">
        <v>436992.93999839813</v>
      </c>
      <c r="E322" s="11">
        <v>436992.93999839813</v>
      </c>
      <c r="F322" s="11">
        <f t="shared" si="16"/>
        <v>0</v>
      </c>
      <c r="G322" s="18">
        <f t="shared" si="17"/>
        <v>436992.93999839813</v>
      </c>
      <c r="H322" s="20">
        <f t="shared" si="18"/>
        <v>0</v>
      </c>
      <c r="I322" s="22">
        <f t="shared" si="19"/>
        <v>436993</v>
      </c>
    </row>
    <row r="323" spans="1:9" x14ac:dyDescent="0.25">
      <c r="A323" s="4">
        <v>318</v>
      </c>
      <c r="B323" s="5" t="s">
        <v>324</v>
      </c>
      <c r="C323" s="6" t="s">
        <v>9</v>
      </c>
      <c r="D323" s="11">
        <v>1320179.7856706679</v>
      </c>
      <c r="E323" s="11">
        <v>1320179.7856706679</v>
      </c>
      <c r="F323" s="11">
        <f t="shared" si="16"/>
        <v>0</v>
      </c>
      <c r="G323" s="18">
        <f t="shared" si="17"/>
        <v>1320179.7856706679</v>
      </c>
      <c r="H323" s="20">
        <f t="shared" si="18"/>
        <v>0</v>
      </c>
      <c r="I323" s="22">
        <f t="shared" si="19"/>
        <v>1320180</v>
      </c>
    </row>
    <row r="324" spans="1:9" x14ac:dyDescent="0.25">
      <c r="A324" s="4">
        <v>319</v>
      </c>
      <c r="B324" s="5" t="s">
        <v>325</v>
      </c>
      <c r="C324" s="6" t="s">
        <v>9</v>
      </c>
      <c r="D324" s="11">
        <v>1932840.4561429273</v>
      </c>
      <c r="E324" s="11">
        <v>1932840.4561429273</v>
      </c>
      <c r="F324" s="11">
        <f t="shared" si="16"/>
        <v>0</v>
      </c>
      <c r="G324" s="18">
        <f t="shared" si="17"/>
        <v>1932840.4561429273</v>
      </c>
      <c r="H324" s="20">
        <f t="shared" si="18"/>
        <v>0</v>
      </c>
      <c r="I324" s="22">
        <f t="shared" si="19"/>
        <v>1932840</v>
      </c>
    </row>
    <row r="325" spans="1:9" x14ac:dyDescent="0.25">
      <c r="A325" s="4">
        <v>320</v>
      </c>
      <c r="B325" s="5" t="s">
        <v>326</v>
      </c>
      <c r="C325" s="6" t="s">
        <v>9</v>
      </c>
      <c r="D325" s="11">
        <v>1228344.8357587724</v>
      </c>
      <c r="E325" s="11">
        <v>1228344.8357587724</v>
      </c>
      <c r="F325" s="11">
        <f t="shared" si="16"/>
        <v>0</v>
      </c>
      <c r="G325" s="18">
        <f t="shared" si="17"/>
        <v>1228344.8357587724</v>
      </c>
      <c r="H325" s="20">
        <f t="shared" si="18"/>
        <v>0</v>
      </c>
      <c r="I325" s="22">
        <f t="shared" si="19"/>
        <v>1228345</v>
      </c>
    </row>
    <row r="326" spans="1:9" x14ac:dyDescent="0.25">
      <c r="A326" s="4">
        <v>321</v>
      </c>
      <c r="B326" s="5" t="s">
        <v>327</v>
      </c>
      <c r="C326" s="6" t="s">
        <v>9</v>
      </c>
      <c r="D326" s="11">
        <v>1235443.987154427</v>
      </c>
      <c r="E326" s="11">
        <v>1235443.987154427</v>
      </c>
      <c r="F326" s="11">
        <f t="shared" si="16"/>
        <v>0</v>
      </c>
      <c r="G326" s="18">
        <f t="shared" si="17"/>
        <v>1235443.987154427</v>
      </c>
      <c r="H326" s="20">
        <f t="shared" si="18"/>
        <v>0</v>
      </c>
      <c r="I326" s="22">
        <f t="shared" si="19"/>
        <v>1235444</v>
      </c>
    </row>
    <row r="327" spans="1:9" x14ac:dyDescent="0.25">
      <c r="A327" s="4">
        <v>322</v>
      </c>
      <c r="B327" s="5" t="s">
        <v>328</v>
      </c>
      <c r="C327" s="6" t="s">
        <v>9</v>
      </c>
      <c r="D327" s="11">
        <v>1375760.7132675559</v>
      </c>
      <c r="E327" s="11">
        <v>1375760.7132675559</v>
      </c>
      <c r="F327" s="11">
        <f t="shared" ref="F327:F347" si="20">+_xlfn.STDEV.S(D327:E327)</f>
        <v>0</v>
      </c>
      <c r="G327" s="18">
        <f t="shared" ref="G327:G347" si="21">+AVERAGE(D327:E327)</f>
        <v>1375760.7132675559</v>
      </c>
      <c r="H327" s="20">
        <f t="shared" ref="H327:H347" si="22">+F327/G327</f>
        <v>0</v>
      </c>
      <c r="I327" s="22">
        <f t="shared" si="19"/>
        <v>1375761</v>
      </c>
    </row>
    <row r="328" spans="1:9" x14ac:dyDescent="0.25">
      <c r="A328" s="4">
        <v>323</v>
      </c>
      <c r="B328" s="5" t="s">
        <v>329</v>
      </c>
      <c r="C328" s="6" t="s">
        <v>9</v>
      </c>
      <c r="D328" s="11">
        <v>7406519.5428587347</v>
      </c>
      <c r="E328" s="11">
        <v>7406519.5428587347</v>
      </c>
      <c r="F328" s="11">
        <f t="shared" si="20"/>
        <v>0</v>
      </c>
      <c r="G328" s="18">
        <f t="shared" si="21"/>
        <v>7406519.5428587347</v>
      </c>
      <c r="H328" s="20">
        <f t="shared" si="22"/>
        <v>0</v>
      </c>
      <c r="I328" s="22">
        <f t="shared" ref="I328:I347" si="23">+ROUND(AVERAGE(D328:E328),0)</f>
        <v>7406520</v>
      </c>
    </row>
    <row r="329" spans="1:9" x14ac:dyDescent="0.25">
      <c r="A329" s="4">
        <v>324</v>
      </c>
      <c r="B329" s="5" t="s">
        <v>330</v>
      </c>
      <c r="C329" s="6" t="s">
        <v>9</v>
      </c>
      <c r="D329" s="11">
        <v>1820276.7118395185</v>
      </c>
      <c r="E329" s="11">
        <v>1820276.7118395185</v>
      </c>
      <c r="F329" s="11">
        <f t="shared" si="20"/>
        <v>0</v>
      </c>
      <c r="G329" s="18">
        <f t="shared" si="21"/>
        <v>1820276.7118395185</v>
      </c>
      <c r="H329" s="20">
        <f t="shared" si="22"/>
        <v>0</v>
      </c>
      <c r="I329" s="22">
        <f t="shared" si="23"/>
        <v>1820277</v>
      </c>
    </row>
    <row r="330" spans="1:9" x14ac:dyDescent="0.25">
      <c r="A330" s="4">
        <v>325</v>
      </c>
      <c r="B330" s="5" t="s">
        <v>331</v>
      </c>
      <c r="C330" s="6" t="s">
        <v>9</v>
      </c>
      <c r="D330" s="11">
        <v>1960192.7413786333</v>
      </c>
      <c r="E330" s="11">
        <v>1960192.7413786333</v>
      </c>
      <c r="F330" s="11">
        <f t="shared" si="20"/>
        <v>0</v>
      </c>
      <c r="G330" s="18">
        <f t="shared" si="21"/>
        <v>1960192.7413786333</v>
      </c>
      <c r="H330" s="20">
        <f t="shared" si="22"/>
        <v>0</v>
      </c>
      <c r="I330" s="22">
        <f t="shared" si="23"/>
        <v>1960193</v>
      </c>
    </row>
    <row r="331" spans="1:9" x14ac:dyDescent="0.25">
      <c r="A331" s="4">
        <v>326</v>
      </c>
      <c r="B331" s="5" t="s">
        <v>332</v>
      </c>
      <c r="C331" s="6" t="s">
        <v>9</v>
      </c>
      <c r="D331" s="11">
        <v>2014623.0189702213</v>
      </c>
      <c r="E331" s="11">
        <v>2014623.0189702213</v>
      </c>
      <c r="F331" s="11">
        <f t="shared" si="20"/>
        <v>0</v>
      </c>
      <c r="G331" s="18">
        <f t="shared" si="21"/>
        <v>2014623.0189702213</v>
      </c>
      <c r="H331" s="20">
        <f t="shared" si="22"/>
        <v>0</v>
      </c>
      <c r="I331" s="22">
        <f t="shared" si="23"/>
        <v>2014623</v>
      </c>
    </row>
    <row r="332" spans="1:9" x14ac:dyDescent="0.25">
      <c r="A332" s="4">
        <v>327</v>
      </c>
      <c r="B332" s="5" t="s">
        <v>333</v>
      </c>
      <c r="C332" s="6" t="s">
        <v>9</v>
      </c>
      <c r="D332" s="11">
        <v>8491091.6249499563</v>
      </c>
      <c r="E332" s="11">
        <v>8491091.6249499563</v>
      </c>
      <c r="F332" s="11">
        <f t="shared" si="20"/>
        <v>0</v>
      </c>
      <c r="G332" s="18">
        <f t="shared" si="21"/>
        <v>8491091.6249499563</v>
      </c>
      <c r="H332" s="20">
        <f t="shared" si="22"/>
        <v>0</v>
      </c>
      <c r="I332" s="22">
        <f t="shared" si="23"/>
        <v>8491092</v>
      </c>
    </row>
    <row r="333" spans="1:9" x14ac:dyDescent="0.25">
      <c r="A333" s="4">
        <v>328</v>
      </c>
      <c r="B333" s="5" t="s">
        <v>334</v>
      </c>
      <c r="C333" s="6" t="s">
        <v>9</v>
      </c>
      <c r="D333" s="11">
        <v>661982.89009429177</v>
      </c>
      <c r="E333" s="11">
        <v>661982.89009429177</v>
      </c>
      <c r="F333" s="11">
        <f t="shared" si="20"/>
        <v>0</v>
      </c>
      <c r="G333" s="18">
        <f t="shared" si="21"/>
        <v>661982.89009429177</v>
      </c>
      <c r="H333" s="20">
        <f t="shared" si="22"/>
        <v>0</v>
      </c>
      <c r="I333" s="22">
        <f t="shared" si="23"/>
        <v>661983</v>
      </c>
    </row>
    <row r="334" spans="1:9" x14ac:dyDescent="0.25">
      <c r="A334" s="4">
        <v>329</v>
      </c>
      <c r="B334" s="5" t="s">
        <v>335</v>
      </c>
      <c r="C334" s="6" t="s">
        <v>9</v>
      </c>
      <c r="D334" s="11">
        <v>1190771.4160750054</v>
      </c>
      <c r="E334" s="11">
        <v>1190771.4160750054</v>
      </c>
      <c r="F334" s="11">
        <f t="shared" si="20"/>
        <v>0</v>
      </c>
      <c r="G334" s="18">
        <f t="shared" si="21"/>
        <v>1190771.4160750054</v>
      </c>
      <c r="H334" s="20">
        <f t="shared" si="22"/>
        <v>0</v>
      </c>
      <c r="I334" s="22">
        <f t="shared" si="23"/>
        <v>1190771</v>
      </c>
    </row>
    <row r="335" spans="1:9" x14ac:dyDescent="0.25">
      <c r="A335" s="4">
        <v>330</v>
      </c>
      <c r="B335" s="5" t="s">
        <v>336</v>
      </c>
      <c r="C335" s="6" t="s">
        <v>9</v>
      </c>
      <c r="D335" s="11">
        <v>1740584.9853037144</v>
      </c>
      <c r="E335" s="11">
        <v>1740584.9853037144</v>
      </c>
      <c r="F335" s="11">
        <f t="shared" si="20"/>
        <v>0</v>
      </c>
      <c r="G335" s="18">
        <f t="shared" si="21"/>
        <v>1740584.9853037144</v>
      </c>
      <c r="H335" s="20">
        <f t="shared" si="22"/>
        <v>0</v>
      </c>
      <c r="I335" s="22">
        <f t="shared" si="23"/>
        <v>1740585</v>
      </c>
    </row>
    <row r="336" spans="1:9" x14ac:dyDescent="0.25">
      <c r="A336" s="4">
        <v>331</v>
      </c>
      <c r="B336" s="5" t="s">
        <v>337</v>
      </c>
      <c r="C336" s="6" t="s">
        <v>9</v>
      </c>
      <c r="D336" s="11">
        <v>1674324.0433466064</v>
      </c>
      <c r="E336" s="11">
        <v>1674324.0433466064</v>
      </c>
      <c r="F336" s="11">
        <f t="shared" si="20"/>
        <v>0</v>
      </c>
      <c r="G336" s="18">
        <f t="shared" si="21"/>
        <v>1674324.0433466064</v>
      </c>
      <c r="H336" s="20">
        <f t="shared" si="22"/>
        <v>0</v>
      </c>
      <c r="I336" s="22">
        <f t="shared" si="23"/>
        <v>1674324</v>
      </c>
    </row>
    <row r="337" spans="1:9" x14ac:dyDescent="0.25">
      <c r="A337" s="4">
        <v>332</v>
      </c>
      <c r="B337" s="5" t="s">
        <v>338</v>
      </c>
      <c r="C337" s="6" t="s">
        <v>137</v>
      </c>
      <c r="D337" s="11">
        <v>78540</v>
      </c>
      <c r="E337" s="11">
        <v>78540</v>
      </c>
      <c r="F337" s="11">
        <f t="shared" si="20"/>
        <v>0</v>
      </c>
      <c r="G337" s="18">
        <f t="shared" si="21"/>
        <v>78540</v>
      </c>
      <c r="H337" s="20">
        <f t="shared" si="22"/>
        <v>0</v>
      </c>
      <c r="I337" s="22">
        <f t="shared" si="23"/>
        <v>78540</v>
      </c>
    </row>
    <row r="338" spans="1:9" x14ac:dyDescent="0.25">
      <c r="A338" s="4">
        <v>333</v>
      </c>
      <c r="B338" s="5" t="s">
        <v>339</v>
      </c>
      <c r="C338" s="6" t="s">
        <v>9</v>
      </c>
      <c r="D338" s="11" t="s">
        <v>19</v>
      </c>
      <c r="E338" s="11" t="s">
        <v>19</v>
      </c>
      <c r="F338" s="11" t="e">
        <f t="shared" si="20"/>
        <v>#DIV/0!</v>
      </c>
      <c r="G338" s="18" t="e">
        <f t="shared" si="21"/>
        <v>#DIV/0!</v>
      </c>
      <c r="H338" s="20" t="e">
        <f t="shared" si="22"/>
        <v>#DIV/0!</v>
      </c>
      <c r="I338" s="22" t="e">
        <f t="shared" si="23"/>
        <v>#DIV/0!</v>
      </c>
    </row>
    <row r="339" spans="1:9" x14ac:dyDescent="0.25">
      <c r="A339" s="4">
        <v>334</v>
      </c>
      <c r="B339" s="5" t="s">
        <v>340</v>
      </c>
      <c r="C339" s="6" t="s">
        <v>9</v>
      </c>
      <c r="D339" s="11" t="s">
        <v>19</v>
      </c>
      <c r="E339" s="11" t="s">
        <v>19</v>
      </c>
      <c r="F339" s="11" t="e">
        <f t="shared" si="20"/>
        <v>#DIV/0!</v>
      </c>
      <c r="G339" s="18" t="e">
        <f t="shared" si="21"/>
        <v>#DIV/0!</v>
      </c>
      <c r="H339" s="20" t="e">
        <f t="shared" si="22"/>
        <v>#DIV/0!</v>
      </c>
      <c r="I339" s="22" t="e">
        <f t="shared" si="23"/>
        <v>#DIV/0!</v>
      </c>
    </row>
    <row r="340" spans="1:9" x14ac:dyDescent="0.25">
      <c r="A340" s="4">
        <v>335</v>
      </c>
      <c r="B340" s="5" t="s">
        <v>341</v>
      </c>
      <c r="C340" s="6" t="s">
        <v>9</v>
      </c>
      <c r="D340" s="11" t="s">
        <v>19</v>
      </c>
      <c r="E340" s="11" t="s">
        <v>19</v>
      </c>
      <c r="F340" s="11" t="e">
        <f t="shared" si="20"/>
        <v>#DIV/0!</v>
      </c>
      <c r="G340" s="18" t="e">
        <f t="shared" si="21"/>
        <v>#DIV/0!</v>
      </c>
      <c r="H340" s="20" t="e">
        <f t="shared" si="22"/>
        <v>#DIV/0!</v>
      </c>
      <c r="I340" s="22" t="e">
        <f t="shared" si="23"/>
        <v>#DIV/0!</v>
      </c>
    </row>
    <row r="341" spans="1:9" x14ac:dyDescent="0.25">
      <c r="A341" s="4">
        <v>336</v>
      </c>
      <c r="B341" s="5" t="s">
        <v>342</v>
      </c>
      <c r="C341" s="6" t="s">
        <v>9</v>
      </c>
      <c r="D341" s="11" t="s">
        <v>19</v>
      </c>
      <c r="E341" s="11" t="s">
        <v>19</v>
      </c>
      <c r="F341" s="11" t="e">
        <f t="shared" si="20"/>
        <v>#DIV/0!</v>
      </c>
      <c r="G341" s="18" t="e">
        <f t="shared" si="21"/>
        <v>#DIV/0!</v>
      </c>
      <c r="H341" s="20" t="e">
        <f t="shared" si="22"/>
        <v>#DIV/0!</v>
      </c>
      <c r="I341" s="22" t="e">
        <f t="shared" si="23"/>
        <v>#DIV/0!</v>
      </c>
    </row>
    <row r="342" spans="1:9" x14ac:dyDescent="0.25">
      <c r="A342" s="4">
        <v>337</v>
      </c>
      <c r="B342" s="5" t="s">
        <v>343</v>
      </c>
      <c r="C342" s="6" t="s">
        <v>9</v>
      </c>
      <c r="D342" s="11" t="s">
        <v>19</v>
      </c>
      <c r="E342" s="11" t="s">
        <v>19</v>
      </c>
      <c r="F342" s="11" t="e">
        <f t="shared" si="20"/>
        <v>#DIV/0!</v>
      </c>
      <c r="G342" s="18" t="e">
        <f t="shared" si="21"/>
        <v>#DIV/0!</v>
      </c>
      <c r="H342" s="20" t="e">
        <f t="shared" si="22"/>
        <v>#DIV/0!</v>
      </c>
      <c r="I342" s="22" t="e">
        <f t="shared" si="23"/>
        <v>#DIV/0!</v>
      </c>
    </row>
    <row r="343" spans="1:9" x14ac:dyDescent="0.25">
      <c r="A343" s="4">
        <v>338</v>
      </c>
      <c r="B343" s="5" t="s">
        <v>344</v>
      </c>
      <c r="C343" s="6" t="s">
        <v>9</v>
      </c>
      <c r="D343" s="11" t="s">
        <v>19</v>
      </c>
      <c r="E343" s="11" t="s">
        <v>19</v>
      </c>
      <c r="F343" s="11" t="e">
        <f t="shared" si="20"/>
        <v>#DIV/0!</v>
      </c>
      <c r="G343" s="18" t="e">
        <f t="shared" si="21"/>
        <v>#DIV/0!</v>
      </c>
      <c r="H343" s="20" t="e">
        <f t="shared" si="22"/>
        <v>#DIV/0!</v>
      </c>
      <c r="I343" s="22" t="e">
        <f t="shared" si="23"/>
        <v>#DIV/0!</v>
      </c>
    </row>
    <row r="344" spans="1:9" x14ac:dyDescent="0.25">
      <c r="A344" s="4">
        <v>339</v>
      </c>
      <c r="B344" s="5" t="s">
        <v>345</v>
      </c>
      <c r="C344" s="6" t="s">
        <v>9</v>
      </c>
      <c r="D344" s="11">
        <v>1785000</v>
      </c>
      <c r="E344" s="11">
        <v>1785000</v>
      </c>
      <c r="F344" s="11">
        <f t="shared" si="20"/>
        <v>0</v>
      </c>
      <c r="G344" s="18">
        <f t="shared" si="21"/>
        <v>1785000</v>
      </c>
      <c r="H344" s="20">
        <f t="shared" si="22"/>
        <v>0</v>
      </c>
      <c r="I344" s="22">
        <f t="shared" si="23"/>
        <v>1785000</v>
      </c>
    </row>
    <row r="345" spans="1:9" x14ac:dyDescent="0.25">
      <c r="A345" s="4">
        <v>340</v>
      </c>
      <c r="B345" s="5" t="s">
        <v>346</v>
      </c>
      <c r="C345" s="6" t="s">
        <v>9</v>
      </c>
      <c r="D345" s="11">
        <v>1785000</v>
      </c>
      <c r="E345" s="11">
        <v>1785000</v>
      </c>
      <c r="F345" s="11">
        <f t="shared" si="20"/>
        <v>0</v>
      </c>
      <c r="G345" s="18">
        <f t="shared" si="21"/>
        <v>1785000</v>
      </c>
      <c r="H345" s="20">
        <f t="shared" si="22"/>
        <v>0</v>
      </c>
      <c r="I345" s="22">
        <f t="shared" si="23"/>
        <v>1785000</v>
      </c>
    </row>
    <row r="346" spans="1:9" x14ac:dyDescent="0.25">
      <c r="A346" s="4">
        <v>341</v>
      </c>
      <c r="B346" s="5" t="s">
        <v>347</v>
      </c>
      <c r="C346" s="6" t="s">
        <v>9</v>
      </c>
      <c r="D346" s="11">
        <v>1785000</v>
      </c>
      <c r="E346" s="11">
        <v>1785000</v>
      </c>
      <c r="F346" s="11">
        <f t="shared" si="20"/>
        <v>0</v>
      </c>
      <c r="G346" s="18">
        <f t="shared" si="21"/>
        <v>1785000</v>
      </c>
      <c r="H346" s="20">
        <f t="shared" si="22"/>
        <v>0</v>
      </c>
      <c r="I346" s="22">
        <f t="shared" si="23"/>
        <v>1785000</v>
      </c>
    </row>
    <row r="347" spans="1:9" x14ac:dyDescent="0.25">
      <c r="A347" s="4">
        <v>342</v>
      </c>
      <c r="B347" s="5" t="s">
        <v>348</v>
      </c>
      <c r="C347" s="6" t="s">
        <v>9</v>
      </c>
      <c r="D347" s="11" t="s">
        <v>19</v>
      </c>
      <c r="E347" s="11" t="s">
        <v>19</v>
      </c>
      <c r="F347" s="11" t="e">
        <f t="shared" si="20"/>
        <v>#DIV/0!</v>
      </c>
      <c r="G347" s="18" t="e">
        <f t="shared" si="21"/>
        <v>#DIV/0!</v>
      </c>
      <c r="H347" s="20" t="e">
        <f t="shared" si="22"/>
        <v>#DIV/0!</v>
      </c>
      <c r="I347" s="22" t="e">
        <f t="shared" si="23"/>
        <v>#DIV/0!</v>
      </c>
    </row>
    <row r="348" spans="1:9" x14ac:dyDescent="0.25">
      <c r="A348" s="60" t="s">
        <v>368</v>
      </c>
      <c r="B348" s="61"/>
      <c r="C348" s="62"/>
      <c r="D348" s="21">
        <f>+SUM(D6:D347)</f>
        <v>325545875.45521295</v>
      </c>
      <c r="E348" s="21">
        <f>+SUM(E6:E347)</f>
        <v>357447712.53443801</v>
      </c>
      <c r="F348" s="21"/>
      <c r="G348" s="21" t="e">
        <f>+SUM(G6:G347)</f>
        <v>#DIV/0!</v>
      </c>
      <c r="H348" s="21"/>
      <c r="I348" s="21" t="e">
        <f t="shared" ref="I348" si="24">+SUM(I6:I347)</f>
        <v>#DIV/0!</v>
      </c>
    </row>
  </sheetData>
  <mergeCells count="9">
    <mergeCell ref="I4:I5"/>
    <mergeCell ref="A1:I1"/>
    <mergeCell ref="A348:C348"/>
    <mergeCell ref="A4:A5"/>
    <mergeCell ref="B4:B5"/>
    <mergeCell ref="C4:C5"/>
    <mergeCell ref="F4:F5"/>
    <mergeCell ref="G4:G5"/>
    <mergeCell ref="H4:H5"/>
  </mergeCells>
  <pageMargins left="0.7" right="0.7" top="0.75" bottom="0.75" header="0.3" footer="0.3"/>
  <pageSetup orientation="portrait" r:id="rId1"/>
  <headerFooter>
    <oddFooter>&amp;R_x000D_&amp;1#&amp;"Calibri"&amp;10&amp;K000000 Información Pública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DB749-FB72-4DB7-9067-33711C9B110B}">
  <dimension ref="A1:K348"/>
  <sheetViews>
    <sheetView showGridLines="0" zoomScale="80" zoomScaleNormal="80" workbookViewId="0">
      <selection activeCell="I8" sqref="I8"/>
    </sheetView>
  </sheetViews>
  <sheetFormatPr baseColWidth="10" defaultColWidth="11.42578125" defaultRowHeight="15" x14ac:dyDescent="0.25"/>
  <cols>
    <col min="1" max="1" width="6.140625" style="1" bestFit="1" customWidth="1"/>
    <col min="2" max="2" width="47.5703125" style="1" customWidth="1"/>
    <col min="3" max="3" width="15.42578125" style="1" customWidth="1"/>
    <col min="4" max="4" width="25" style="2" customWidth="1"/>
    <col min="5" max="5" width="25" style="10" customWidth="1"/>
    <col min="6" max="6" width="20.140625" style="1" customWidth="1"/>
    <col min="7" max="9" width="20.140625" style="10" customWidth="1"/>
    <col min="10" max="16384" width="11.42578125" style="1"/>
  </cols>
  <sheetData>
    <row r="1" spans="1:11" x14ac:dyDescent="0.25">
      <c r="A1" s="59" t="s">
        <v>369</v>
      </c>
      <c r="B1" s="59"/>
      <c r="C1" s="59"/>
      <c r="D1" s="59"/>
      <c r="E1" s="59"/>
      <c r="F1" s="59"/>
      <c r="G1" s="59"/>
      <c r="H1" s="59"/>
      <c r="I1" s="59"/>
      <c r="K1" s="1">
        <v>39</v>
      </c>
    </row>
    <row r="3" spans="1:11" ht="24" x14ac:dyDescent="0.25">
      <c r="D3" s="16" t="s">
        <v>370</v>
      </c>
      <c r="E3" s="17" t="s">
        <v>371</v>
      </c>
    </row>
    <row r="4" spans="1:11" ht="15" customHeight="1" x14ac:dyDescent="0.25">
      <c r="A4" s="63" t="s">
        <v>0</v>
      </c>
      <c r="B4" s="63" t="s">
        <v>1</v>
      </c>
      <c r="C4" s="63" t="s">
        <v>2</v>
      </c>
      <c r="D4" s="12" t="s">
        <v>372</v>
      </c>
      <c r="E4" s="12" t="s">
        <v>373</v>
      </c>
      <c r="F4" s="64" t="s">
        <v>374</v>
      </c>
      <c r="G4" s="65" t="s">
        <v>375</v>
      </c>
      <c r="H4" s="64" t="s">
        <v>376</v>
      </c>
      <c r="I4" s="58" t="s">
        <v>377</v>
      </c>
    </row>
    <row r="5" spans="1:11" s="3" customFormat="1" ht="30" x14ac:dyDescent="0.25">
      <c r="A5" s="63"/>
      <c r="B5" s="63"/>
      <c r="C5" s="63"/>
      <c r="D5" s="13" t="s">
        <v>378</v>
      </c>
      <c r="E5" s="13" t="s">
        <v>378</v>
      </c>
      <c r="F5" s="64"/>
      <c r="G5" s="65"/>
      <c r="H5" s="64"/>
      <c r="I5" s="58"/>
    </row>
    <row r="6" spans="1:11" x14ac:dyDescent="0.25">
      <c r="A6" s="4">
        <v>1</v>
      </c>
      <c r="B6" s="5" t="s">
        <v>8</v>
      </c>
      <c r="C6" s="4" t="s">
        <v>9</v>
      </c>
      <c r="D6" s="14">
        <v>53057.722704</v>
      </c>
      <c r="E6" s="15">
        <v>61900.676488000005</v>
      </c>
      <c r="F6" s="15">
        <f>+_xlfn.STDEV.S(D6:E6)</f>
        <v>6252.9125863856434</v>
      </c>
      <c r="G6" s="18">
        <f>+AVERAGE(D6:E6)</f>
        <v>57479.199596000006</v>
      </c>
      <c r="H6" s="19">
        <f>+F6/G6</f>
        <v>0.10878565864408428</v>
      </c>
      <c r="I6" s="22">
        <f>+ROUND(AVERAGE(D6:E6),0)</f>
        <v>57479</v>
      </c>
    </row>
    <row r="7" spans="1:11" ht="30" x14ac:dyDescent="0.25">
      <c r="A7" s="4">
        <v>2</v>
      </c>
      <c r="B7" s="5" t="s">
        <v>10</v>
      </c>
      <c r="C7" s="4" t="s">
        <v>9</v>
      </c>
      <c r="D7" s="15">
        <v>99575.550984000001</v>
      </c>
      <c r="E7" s="15">
        <v>113937.40929899999</v>
      </c>
      <c r="F7" s="15">
        <f t="shared" ref="F7:F70" si="0">+_xlfn.STDEV.S(D7:E7)</f>
        <v>10155.367404976896</v>
      </c>
      <c r="G7" s="18">
        <f t="shared" ref="G7:G70" si="1">+AVERAGE(D7:E7)</f>
        <v>106756.4801415</v>
      </c>
      <c r="H7" s="19">
        <f t="shared" ref="H7:H70" si="2">+F7/G7</f>
        <v>9.512647280536507E-2</v>
      </c>
      <c r="I7" s="22">
        <f t="shared" ref="I7:I70" si="3">+ROUND(AVERAGE(D7:E7),0)</f>
        <v>106756</v>
      </c>
    </row>
    <row r="8" spans="1:11" x14ac:dyDescent="0.25">
      <c r="A8" s="4">
        <v>3</v>
      </c>
      <c r="B8" s="5" t="s">
        <v>11</v>
      </c>
      <c r="C8" s="4" t="s">
        <v>9</v>
      </c>
      <c r="D8" s="15">
        <v>160389.06156</v>
      </c>
      <c r="E8" s="15">
        <v>183522.099285</v>
      </c>
      <c r="F8" s="15">
        <f t="shared" si="0"/>
        <v>16357.527844791726</v>
      </c>
      <c r="G8" s="18">
        <f t="shared" si="1"/>
        <v>171955.5804225</v>
      </c>
      <c r="H8" s="19">
        <f t="shared" si="2"/>
        <v>9.5126472805365153E-2</v>
      </c>
      <c r="I8" s="22">
        <f t="shared" si="3"/>
        <v>171956</v>
      </c>
    </row>
    <row r="9" spans="1:11" x14ac:dyDescent="0.25">
      <c r="A9" s="4">
        <v>4</v>
      </c>
      <c r="B9" s="5" t="s">
        <v>12</v>
      </c>
      <c r="C9" s="4" t="s">
        <v>9</v>
      </c>
      <c r="D9" s="15">
        <v>244927.48872899998</v>
      </c>
      <c r="E9" s="15">
        <v>267397.90053899999</v>
      </c>
      <c r="F9" s="15">
        <f t="shared" si="0"/>
        <v>15888.980566905297</v>
      </c>
      <c r="G9" s="18">
        <f t="shared" si="1"/>
        <v>256162.69463399998</v>
      </c>
      <c r="H9" s="19">
        <f t="shared" si="2"/>
        <v>6.202691063039896E-2</v>
      </c>
      <c r="I9" s="22">
        <f t="shared" si="3"/>
        <v>256163</v>
      </c>
    </row>
    <row r="10" spans="1:11" x14ac:dyDescent="0.25">
      <c r="A10" s="4">
        <v>5</v>
      </c>
      <c r="B10" s="5" t="s">
        <v>13</v>
      </c>
      <c r="C10" s="4" t="s">
        <v>14</v>
      </c>
      <c r="D10" s="15">
        <v>43292.413962000006</v>
      </c>
      <c r="E10" s="15">
        <v>51007.893678000008</v>
      </c>
      <c r="F10" s="15">
        <f t="shared" si="0"/>
        <v>5455.6680272908588</v>
      </c>
      <c r="G10" s="18">
        <f t="shared" si="1"/>
        <v>47150.153820000007</v>
      </c>
      <c r="H10" s="19">
        <f t="shared" si="2"/>
        <v>0.11570838237598051</v>
      </c>
      <c r="I10" s="22">
        <f t="shared" si="3"/>
        <v>47150</v>
      </c>
    </row>
    <row r="11" spans="1:11" ht="45" x14ac:dyDescent="0.25">
      <c r="A11" s="4">
        <v>6</v>
      </c>
      <c r="B11" s="5" t="s">
        <v>15</v>
      </c>
      <c r="C11" s="4" t="s">
        <v>9</v>
      </c>
      <c r="D11" s="11">
        <v>159702.63051610001</v>
      </c>
      <c r="E11" s="11">
        <v>187607.23624299999</v>
      </c>
      <c r="F11" s="11">
        <f t="shared" si="0"/>
        <v>19731.535935827949</v>
      </c>
      <c r="G11" s="18">
        <f t="shared" si="1"/>
        <v>173654.93337955</v>
      </c>
      <c r="H11" s="20">
        <f t="shared" si="2"/>
        <v>0.11362496620065261</v>
      </c>
      <c r="I11" s="22">
        <f t="shared" si="3"/>
        <v>173655</v>
      </c>
    </row>
    <row r="12" spans="1:11" ht="45" x14ac:dyDescent="0.25">
      <c r="A12" s="4">
        <v>7</v>
      </c>
      <c r="B12" s="5" t="s">
        <v>16</v>
      </c>
      <c r="C12" s="4" t="s">
        <v>14</v>
      </c>
      <c r="D12" s="11">
        <v>124890.0552613</v>
      </c>
      <c r="E12" s="11">
        <v>146711.91091899999</v>
      </c>
      <c r="F12" s="11">
        <f t="shared" si="0"/>
        <v>15430.382113633686</v>
      </c>
      <c r="G12" s="18">
        <f t="shared" si="1"/>
        <v>135800.98309015</v>
      </c>
      <c r="H12" s="20">
        <f t="shared" si="2"/>
        <v>0.11362496620065259</v>
      </c>
      <c r="I12" s="22">
        <f t="shared" si="3"/>
        <v>135801</v>
      </c>
    </row>
    <row r="13" spans="1:11" x14ac:dyDescent="0.25">
      <c r="A13" s="4">
        <v>8</v>
      </c>
      <c r="B13" s="5" t="s">
        <v>17</v>
      </c>
      <c r="C13" s="4" t="s">
        <v>9</v>
      </c>
      <c r="D13" s="11">
        <v>156781.25073800003</v>
      </c>
      <c r="E13" s="11">
        <v>174364.19474600002</v>
      </c>
      <c r="F13" s="11">
        <f t="shared" si="0"/>
        <v>12433.018941280166</v>
      </c>
      <c r="G13" s="18">
        <f t="shared" si="1"/>
        <v>165572.72274200001</v>
      </c>
      <c r="H13" s="20">
        <f t="shared" si="2"/>
        <v>7.5090985612730671E-2</v>
      </c>
      <c r="I13" s="22">
        <f t="shared" si="3"/>
        <v>165573</v>
      </c>
    </row>
    <row r="14" spans="1:11" x14ac:dyDescent="0.25">
      <c r="A14" s="4">
        <v>9</v>
      </c>
      <c r="B14" s="5" t="s">
        <v>18</v>
      </c>
      <c r="C14" s="4" t="s">
        <v>9</v>
      </c>
      <c r="D14" s="11" t="s">
        <v>19</v>
      </c>
      <c r="E14" s="11" t="s">
        <v>19</v>
      </c>
      <c r="F14" s="11" t="e">
        <f t="shared" si="0"/>
        <v>#DIV/0!</v>
      </c>
      <c r="G14" s="18" t="e">
        <f t="shared" si="1"/>
        <v>#DIV/0!</v>
      </c>
      <c r="H14" s="20" t="e">
        <f t="shared" si="2"/>
        <v>#DIV/0!</v>
      </c>
      <c r="I14" s="22" t="e">
        <f t="shared" si="3"/>
        <v>#DIV/0!</v>
      </c>
    </row>
    <row r="15" spans="1:11" x14ac:dyDescent="0.25">
      <c r="A15" s="4">
        <v>10</v>
      </c>
      <c r="B15" s="5" t="s">
        <v>20</v>
      </c>
      <c r="C15" s="4" t="s">
        <v>9</v>
      </c>
      <c r="D15" s="11" t="s">
        <v>19</v>
      </c>
      <c r="E15" s="11" t="s">
        <v>19</v>
      </c>
      <c r="F15" s="11" t="e">
        <f t="shared" si="0"/>
        <v>#DIV/0!</v>
      </c>
      <c r="G15" s="18" t="e">
        <f t="shared" si="1"/>
        <v>#DIV/0!</v>
      </c>
      <c r="H15" s="20" t="e">
        <f t="shared" si="2"/>
        <v>#DIV/0!</v>
      </c>
      <c r="I15" s="22" t="e">
        <f t="shared" si="3"/>
        <v>#DIV/0!</v>
      </c>
    </row>
    <row r="16" spans="1:11" ht="30" x14ac:dyDescent="0.25">
      <c r="A16" s="4">
        <v>11</v>
      </c>
      <c r="B16" s="5" t="s">
        <v>21</v>
      </c>
      <c r="C16" s="4" t="s">
        <v>9</v>
      </c>
      <c r="D16" s="11">
        <v>122213.10831975</v>
      </c>
      <c r="E16" s="11">
        <v>138508.18942904999</v>
      </c>
      <c r="F16" s="11">
        <f t="shared" si="0"/>
        <v>11522.362352370836</v>
      </c>
      <c r="G16" s="18">
        <f t="shared" si="1"/>
        <v>130360.64887439999</v>
      </c>
      <c r="H16" s="20">
        <f t="shared" si="2"/>
        <v>8.8388347648318419E-2</v>
      </c>
      <c r="I16" s="22">
        <f t="shared" si="3"/>
        <v>130361</v>
      </c>
    </row>
    <row r="17" spans="1:9" ht="30" x14ac:dyDescent="0.25">
      <c r="A17" s="4">
        <v>12</v>
      </c>
      <c r="B17" s="5" t="s">
        <v>22</v>
      </c>
      <c r="C17" s="4" t="s">
        <v>14</v>
      </c>
      <c r="D17" s="11">
        <v>730523.86102499999</v>
      </c>
      <c r="E17" s="11">
        <v>827927.04249499994</v>
      </c>
      <c r="F17" s="11">
        <f t="shared" si="0"/>
        <v>68874.450126580836</v>
      </c>
      <c r="G17" s="18">
        <f t="shared" si="1"/>
        <v>779225.45175999997</v>
      </c>
      <c r="H17" s="20">
        <f t="shared" si="2"/>
        <v>8.8388347648318405E-2</v>
      </c>
      <c r="I17" s="22">
        <f t="shared" si="3"/>
        <v>779225</v>
      </c>
    </row>
    <row r="18" spans="1:9" x14ac:dyDescent="0.25">
      <c r="A18" s="4">
        <v>13</v>
      </c>
      <c r="B18" s="5" t="s">
        <v>23</v>
      </c>
      <c r="C18" s="4" t="s">
        <v>14</v>
      </c>
      <c r="D18" s="11">
        <v>323840.474475</v>
      </c>
      <c r="E18" s="11">
        <v>367019.20440499997</v>
      </c>
      <c r="F18" s="11">
        <f t="shared" si="0"/>
        <v>30531.97273652552</v>
      </c>
      <c r="G18" s="18">
        <f t="shared" si="1"/>
        <v>345429.83944000001</v>
      </c>
      <c r="H18" s="20">
        <f t="shared" si="2"/>
        <v>8.8388347648318377E-2</v>
      </c>
      <c r="I18" s="22">
        <f t="shared" si="3"/>
        <v>345430</v>
      </c>
    </row>
    <row r="19" spans="1:9" x14ac:dyDescent="0.25">
      <c r="A19" s="4">
        <v>14</v>
      </c>
      <c r="B19" s="5" t="s">
        <v>24</v>
      </c>
      <c r="C19" s="6" t="s">
        <v>9</v>
      </c>
      <c r="D19" s="11">
        <v>218404.04092499998</v>
      </c>
      <c r="E19" s="11">
        <v>247524.579715</v>
      </c>
      <c r="F19" s="11">
        <f t="shared" si="0"/>
        <v>20591.330450214915</v>
      </c>
      <c r="G19" s="18">
        <f t="shared" si="1"/>
        <v>232964.31031999999</v>
      </c>
      <c r="H19" s="20">
        <f t="shared" si="2"/>
        <v>8.8388347648318516E-2</v>
      </c>
      <c r="I19" s="22">
        <f t="shared" si="3"/>
        <v>232964</v>
      </c>
    </row>
    <row r="20" spans="1:9" ht="60" x14ac:dyDescent="0.25">
      <c r="A20" s="4">
        <v>15</v>
      </c>
      <c r="B20" s="7" t="s">
        <v>25</v>
      </c>
      <c r="C20" s="8" t="s">
        <v>26</v>
      </c>
      <c r="D20" s="11">
        <v>1189262.7210533998</v>
      </c>
      <c r="E20" s="11">
        <v>1347831.0838605198</v>
      </c>
      <c r="F20" s="11">
        <f t="shared" si="0"/>
        <v>112124.76462256326</v>
      </c>
      <c r="G20" s="18">
        <f t="shared" si="1"/>
        <v>1268546.9024569597</v>
      </c>
      <c r="H20" s="20">
        <f t="shared" si="2"/>
        <v>8.8388347648318447E-2</v>
      </c>
      <c r="I20" s="22">
        <f t="shared" si="3"/>
        <v>1268547</v>
      </c>
    </row>
    <row r="21" spans="1:9" x14ac:dyDescent="0.25">
      <c r="A21" s="4">
        <v>16</v>
      </c>
      <c r="B21" s="5" t="s">
        <v>27</v>
      </c>
      <c r="C21" s="4" t="s">
        <v>9</v>
      </c>
      <c r="D21" s="11">
        <v>118319.83622200001</v>
      </c>
      <c r="E21" s="11">
        <v>136699.61660600003</v>
      </c>
      <c r="F21" s="11">
        <f t="shared" si="0"/>
        <v>12996.467346245894</v>
      </c>
      <c r="G21" s="18">
        <f t="shared" si="1"/>
        <v>127509.72641400002</v>
      </c>
      <c r="H21" s="20">
        <f t="shared" si="2"/>
        <v>0.10192530179265555</v>
      </c>
      <c r="I21" s="22">
        <f t="shared" si="3"/>
        <v>127510</v>
      </c>
    </row>
    <row r="22" spans="1:9" x14ac:dyDescent="0.25">
      <c r="A22" s="4">
        <v>17</v>
      </c>
      <c r="B22" s="5" t="s">
        <v>28</v>
      </c>
      <c r="C22" s="4" t="s">
        <v>9</v>
      </c>
      <c r="D22" s="11">
        <v>465766</v>
      </c>
      <c r="E22" s="11">
        <v>538118</v>
      </c>
      <c r="F22" s="11">
        <f t="shared" si="0"/>
        <v>51160.589832409089</v>
      </c>
      <c r="G22" s="18">
        <f t="shared" si="1"/>
        <v>501942</v>
      </c>
      <c r="H22" s="20">
        <f t="shared" si="2"/>
        <v>0.10192530179265551</v>
      </c>
      <c r="I22" s="22">
        <f t="shared" si="3"/>
        <v>501942</v>
      </c>
    </row>
    <row r="23" spans="1:9" x14ac:dyDescent="0.25">
      <c r="A23" s="4">
        <v>18</v>
      </c>
      <c r="B23" s="5" t="s">
        <v>29</v>
      </c>
      <c r="C23" s="4" t="s">
        <v>9</v>
      </c>
      <c r="D23" s="11">
        <v>117577.94452599999</v>
      </c>
      <c r="E23" s="11">
        <v>135842.47959800001</v>
      </c>
      <c r="F23" s="11">
        <f t="shared" si="0"/>
        <v>12914.976604630738</v>
      </c>
      <c r="G23" s="18">
        <f t="shared" si="1"/>
        <v>126710.21206200001</v>
      </c>
      <c r="H23" s="20">
        <f t="shared" si="2"/>
        <v>0.10192530179265558</v>
      </c>
      <c r="I23" s="22">
        <f t="shared" si="3"/>
        <v>126710</v>
      </c>
    </row>
    <row r="24" spans="1:9" x14ac:dyDescent="0.25">
      <c r="A24" s="4">
        <v>19</v>
      </c>
      <c r="B24" s="5" t="s">
        <v>30</v>
      </c>
      <c r="C24" s="4" t="s">
        <v>9</v>
      </c>
      <c r="D24" s="11">
        <v>351775.9</v>
      </c>
      <c r="E24" s="11">
        <v>406420.7</v>
      </c>
      <c r="F24" s="11">
        <f t="shared" si="0"/>
        <v>38639.708636582647</v>
      </c>
      <c r="G24" s="18">
        <f t="shared" si="1"/>
        <v>379098.30000000005</v>
      </c>
      <c r="H24" s="20">
        <f t="shared" si="2"/>
        <v>0.10192530179265548</v>
      </c>
      <c r="I24" s="22">
        <f t="shared" si="3"/>
        <v>379098</v>
      </c>
    </row>
    <row r="25" spans="1:9" ht="45" x14ac:dyDescent="0.25">
      <c r="A25" s="4">
        <v>20</v>
      </c>
      <c r="B25" s="5" t="s">
        <v>31</v>
      </c>
      <c r="C25" s="4" t="s">
        <v>26</v>
      </c>
      <c r="D25" s="11">
        <v>199334.52</v>
      </c>
      <c r="E25" s="11">
        <v>229408.2</v>
      </c>
      <c r="F25" s="11">
        <f t="shared" si="0"/>
        <v>21265.303063234267</v>
      </c>
      <c r="G25" s="18">
        <f t="shared" si="1"/>
        <v>214371.36</v>
      </c>
      <c r="H25" s="20">
        <f t="shared" si="2"/>
        <v>9.9198433331925809E-2</v>
      </c>
      <c r="I25" s="22">
        <f t="shared" si="3"/>
        <v>214371</v>
      </c>
    </row>
    <row r="26" spans="1:9" ht="30" x14ac:dyDescent="0.25">
      <c r="A26" s="4">
        <v>21</v>
      </c>
      <c r="B26" s="5" t="s">
        <v>32</v>
      </c>
      <c r="C26" s="4" t="s">
        <v>9</v>
      </c>
      <c r="D26" s="11">
        <v>153293.10619699999</v>
      </c>
      <c r="E26" s="11">
        <v>176420.49939499999</v>
      </c>
      <c r="F26" s="11">
        <f t="shared" si="0"/>
        <v>16353.536561473436</v>
      </c>
      <c r="G26" s="18">
        <f t="shared" si="1"/>
        <v>164856.80279599997</v>
      </c>
      <c r="H26" s="20">
        <f t="shared" si="2"/>
        <v>9.9198433331925767E-2</v>
      </c>
      <c r="I26" s="22">
        <f t="shared" si="3"/>
        <v>164857</v>
      </c>
    </row>
    <row r="27" spans="1:9" ht="30" x14ac:dyDescent="0.25">
      <c r="A27" s="4">
        <v>22</v>
      </c>
      <c r="B27" s="5" t="s">
        <v>33</v>
      </c>
      <c r="C27" s="4" t="s">
        <v>26</v>
      </c>
      <c r="D27" s="11">
        <v>261568.03682240003</v>
      </c>
      <c r="E27" s="11">
        <v>301030.91278400004</v>
      </c>
      <c r="F27" s="11">
        <f t="shared" si="0"/>
        <v>27904.467197570968</v>
      </c>
      <c r="G27" s="18">
        <f t="shared" si="1"/>
        <v>281299.47480320005</v>
      </c>
      <c r="H27" s="20">
        <f t="shared" si="2"/>
        <v>9.9198433331925753E-2</v>
      </c>
      <c r="I27" s="22">
        <f t="shared" si="3"/>
        <v>281299</v>
      </c>
    </row>
    <row r="28" spans="1:9" ht="30" x14ac:dyDescent="0.25">
      <c r="A28" s="4">
        <v>23</v>
      </c>
      <c r="B28" s="5" t="s">
        <v>34</v>
      </c>
      <c r="C28" s="4" t="s">
        <v>26</v>
      </c>
      <c r="D28" s="11">
        <v>257520.56236480002</v>
      </c>
      <c r="E28" s="11">
        <v>301030.91278400004</v>
      </c>
      <c r="F28" s="11">
        <f t="shared" si="0"/>
        <v>30766.463833219281</v>
      </c>
      <c r="G28" s="18">
        <f t="shared" si="1"/>
        <v>279275.73757440003</v>
      </c>
      <c r="H28" s="20">
        <f t="shared" si="2"/>
        <v>0.11016518692399116</v>
      </c>
      <c r="I28" s="22">
        <f t="shared" si="3"/>
        <v>279276</v>
      </c>
    </row>
    <row r="29" spans="1:9" ht="30" x14ac:dyDescent="0.25">
      <c r="A29" s="4">
        <v>24</v>
      </c>
      <c r="B29" s="5" t="s">
        <v>35</v>
      </c>
      <c r="C29" s="4" t="s">
        <v>14</v>
      </c>
      <c r="D29" s="11">
        <v>118719.16</v>
      </c>
      <c r="E29" s="11">
        <v>138777.79999999999</v>
      </c>
      <c r="F29" s="11">
        <f t="shared" si="0"/>
        <v>14183.600365379718</v>
      </c>
      <c r="G29" s="18">
        <f t="shared" si="1"/>
        <v>128748.48</v>
      </c>
      <c r="H29" s="20">
        <f t="shared" si="2"/>
        <v>0.11016518692399101</v>
      </c>
      <c r="I29" s="22">
        <f t="shared" si="3"/>
        <v>128748</v>
      </c>
    </row>
    <row r="30" spans="1:9" x14ac:dyDescent="0.25">
      <c r="A30" s="4">
        <v>25</v>
      </c>
      <c r="B30" s="5" t="s">
        <v>36</v>
      </c>
      <c r="C30" s="4" t="s">
        <v>14</v>
      </c>
      <c r="D30" s="11">
        <v>139313.29999999999</v>
      </c>
      <c r="E30" s="11">
        <v>162851.5</v>
      </c>
      <c r="F30" s="11">
        <f t="shared" si="0"/>
        <v>16644.020836925203</v>
      </c>
      <c r="G30" s="18">
        <f t="shared" si="1"/>
        <v>151082.4</v>
      </c>
      <c r="H30" s="20">
        <f t="shared" si="2"/>
        <v>0.11016518692399117</v>
      </c>
      <c r="I30" s="22">
        <f t="shared" si="3"/>
        <v>151082</v>
      </c>
    </row>
    <row r="31" spans="1:9" x14ac:dyDescent="0.25">
      <c r="A31" s="4">
        <v>26</v>
      </c>
      <c r="B31" s="5" t="s">
        <v>37</v>
      </c>
      <c r="C31" s="6" t="s">
        <v>9</v>
      </c>
      <c r="D31" s="11">
        <v>142681</v>
      </c>
      <c r="E31" s="11">
        <v>155771</v>
      </c>
      <c r="F31" s="11">
        <f t="shared" si="0"/>
        <v>9256.0277657319075</v>
      </c>
      <c r="G31" s="18">
        <f t="shared" si="1"/>
        <v>149226</v>
      </c>
      <c r="H31" s="20">
        <f t="shared" si="2"/>
        <v>6.2026910630398911E-2</v>
      </c>
      <c r="I31" s="22">
        <f t="shared" si="3"/>
        <v>149226</v>
      </c>
    </row>
    <row r="32" spans="1:9" x14ac:dyDescent="0.25">
      <c r="A32" s="4">
        <v>27</v>
      </c>
      <c r="B32" s="5" t="s">
        <v>38</v>
      </c>
      <c r="C32" s="6" t="s">
        <v>9</v>
      </c>
      <c r="D32" s="11">
        <v>311304</v>
      </c>
      <c r="E32" s="11">
        <v>339864</v>
      </c>
      <c r="F32" s="11">
        <f t="shared" si="0"/>
        <v>20194.969670687798</v>
      </c>
      <c r="G32" s="18">
        <f t="shared" si="1"/>
        <v>325584</v>
      </c>
      <c r="H32" s="20">
        <f t="shared" si="2"/>
        <v>6.2026910630398911E-2</v>
      </c>
      <c r="I32" s="22">
        <f t="shared" si="3"/>
        <v>325584</v>
      </c>
    </row>
    <row r="33" spans="1:9" ht="30" x14ac:dyDescent="0.25">
      <c r="A33" s="4">
        <v>28</v>
      </c>
      <c r="B33" s="5" t="s">
        <v>39</v>
      </c>
      <c r="C33" s="6" t="s">
        <v>9</v>
      </c>
      <c r="D33" s="11">
        <v>280617.20819999999</v>
      </c>
      <c r="E33" s="11">
        <v>306361.90620000003</v>
      </c>
      <c r="F33" s="11">
        <f t="shared" si="0"/>
        <v>18204.250535399769</v>
      </c>
      <c r="G33" s="18">
        <f t="shared" si="1"/>
        <v>293489.55720000004</v>
      </c>
      <c r="H33" s="20">
        <f t="shared" si="2"/>
        <v>6.2026910630398974E-2</v>
      </c>
      <c r="I33" s="22">
        <f t="shared" si="3"/>
        <v>293490</v>
      </c>
    </row>
    <row r="34" spans="1:9" ht="30" x14ac:dyDescent="0.25">
      <c r="A34" s="4">
        <v>29</v>
      </c>
      <c r="B34" s="5" t="s">
        <v>40</v>
      </c>
      <c r="C34" s="6" t="s">
        <v>9</v>
      </c>
      <c r="D34" s="11">
        <v>205760.36735393998</v>
      </c>
      <c r="E34" s="11">
        <v>228836.29640297996</v>
      </c>
      <c r="F34" s="11">
        <f t="shared" si="0"/>
        <v>16317.145912755814</v>
      </c>
      <c r="G34" s="18">
        <f t="shared" si="1"/>
        <v>217298.33187845995</v>
      </c>
      <c r="H34" s="20">
        <f t="shared" si="2"/>
        <v>7.5090985612730685E-2</v>
      </c>
      <c r="I34" s="22">
        <f t="shared" si="3"/>
        <v>217298</v>
      </c>
    </row>
    <row r="35" spans="1:9" x14ac:dyDescent="0.25">
      <c r="A35" s="4">
        <v>30</v>
      </c>
      <c r="B35" s="5" t="s">
        <v>41</v>
      </c>
      <c r="C35" s="6" t="s">
        <v>9</v>
      </c>
      <c r="D35" s="11">
        <v>537819.00060000003</v>
      </c>
      <c r="E35" s="11">
        <v>598135.15020000003</v>
      </c>
      <c r="F35" s="11">
        <f t="shared" si="0"/>
        <v>42649.958397222268</v>
      </c>
      <c r="G35" s="18">
        <f t="shared" si="1"/>
        <v>567977.07539999997</v>
      </c>
      <c r="H35" s="20">
        <f t="shared" si="2"/>
        <v>7.5090985612730712E-2</v>
      </c>
      <c r="I35" s="22">
        <f t="shared" si="3"/>
        <v>567977</v>
      </c>
    </row>
    <row r="36" spans="1:9" ht="30" x14ac:dyDescent="0.25">
      <c r="A36" s="4">
        <v>31</v>
      </c>
      <c r="B36" s="5" t="s">
        <v>42</v>
      </c>
      <c r="C36" s="6" t="s">
        <v>9</v>
      </c>
      <c r="D36" s="11">
        <v>327938.41499999998</v>
      </c>
      <c r="E36" s="11">
        <v>364716.55499999999</v>
      </c>
      <c r="F36" s="11">
        <f t="shared" si="0"/>
        <v>26006.072193428219</v>
      </c>
      <c r="G36" s="18">
        <f t="shared" si="1"/>
        <v>346327.48499999999</v>
      </c>
      <c r="H36" s="20">
        <f t="shared" si="2"/>
        <v>7.509098561273074E-2</v>
      </c>
      <c r="I36" s="22">
        <f t="shared" si="3"/>
        <v>346327</v>
      </c>
    </row>
    <row r="37" spans="1:9" x14ac:dyDescent="0.25">
      <c r="A37" s="4">
        <v>32</v>
      </c>
      <c r="B37" s="5" t="s">
        <v>43</v>
      </c>
      <c r="C37" s="6" t="s">
        <v>9</v>
      </c>
      <c r="D37" s="11" t="s">
        <v>19</v>
      </c>
      <c r="E37" s="11" t="s">
        <v>19</v>
      </c>
      <c r="F37" s="11" t="e">
        <f t="shared" si="0"/>
        <v>#DIV/0!</v>
      </c>
      <c r="G37" s="18" t="e">
        <f t="shared" si="1"/>
        <v>#DIV/0!</v>
      </c>
      <c r="H37" s="20" t="e">
        <f t="shared" si="2"/>
        <v>#DIV/0!</v>
      </c>
      <c r="I37" s="22" t="e">
        <f t="shared" si="3"/>
        <v>#DIV/0!</v>
      </c>
    </row>
    <row r="38" spans="1:9" x14ac:dyDescent="0.25">
      <c r="A38" s="4">
        <v>33</v>
      </c>
      <c r="B38" s="5" t="s">
        <v>44</v>
      </c>
      <c r="C38" s="6" t="s">
        <v>9</v>
      </c>
      <c r="D38" s="11">
        <v>104266.0269</v>
      </c>
      <c r="E38" s="11">
        <v>118168.16382</v>
      </c>
      <c r="F38" s="11">
        <f t="shared" si="0"/>
        <v>9830.2952891158675</v>
      </c>
      <c r="G38" s="18">
        <f t="shared" si="1"/>
        <v>111217.09536000001</v>
      </c>
      <c r="H38" s="20">
        <f t="shared" si="2"/>
        <v>8.8388347648318474E-2</v>
      </c>
      <c r="I38" s="22">
        <f t="shared" si="3"/>
        <v>111217</v>
      </c>
    </row>
    <row r="39" spans="1:9" ht="30" x14ac:dyDescent="0.25">
      <c r="A39" s="4">
        <v>34</v>
      </c>
      <c r="B39" s="5" t="s">
        <v>45</v>
      </c>
      <c r="C39" s="6" t="s">
        <v>9</v>
      </c>
      <c r="D39" s="11">
        <v>270319.32900000003</v>
      </c>
      <c r="E39" s="11">
        <v>306361.90620000003</v>
      </c>
      <c r="F39" s="11">
        <f t="shared" si="0"/>
        <v>25485.950749559648</v>
      </c>
      <c r="G39" s="18">
        <f t="shared" si="1"/>
        <v>288340.6176</v>
      </c>
      <c r="H39" s="20">
        <f t="shared" si="2"/>
        <v>8.8388347648318447E-2</v>
      </c>
      <c r="I39" s="22">
        <f t="shared" si="3"/>
        <v>288341</v>
      </c>
    </row>
    <row r="40" spans="1:9" x14ac:dyDescent="0.25">
      <c r="A40" s="4">
        <v>35</v>
      </c>
      <c r="B40" s="5" t="s">
        <v>46</v>
      </c>
      <c r="C40" s="6" t="s">
        <v>9</v>
      </c>
      <c r="D40" s="11">
        <v>455681.15459999995</v>
      </c>
      <c r="E40" s="11">
        <v>516438.64187999995</v>
      </c>
      <c r="F40" s="11">
        <f t="shared" si="0"/>
        <v>42962.031263543402</v>
      </c>
      <c r="G40" s="18">
        <f t="shared" si="1"/>
        <v>486059.89823999995</v>
      </c>
      <c r="H40" s="20">
        <f t="shared" si="2"/>
        <v>8.8388347648318447E-2</v>
      </c>
      <c r="I40" s="22">
        <f t="shared" si="3"/>
        <v>486060</v>
      </c>
    </row>
    <row r="41" spans="1:9" x14ac:dyDescent="0.25">
      <c r="A41" s="4">
        <v>36</v>
      </c>
      <c r="B41" s="5" t="s">
        <v>47</v>
      </c>
      <c r="C41" s="6" t="s">
        <v>9</v>
      </c>
      <c r="D41" s="11">
        <v>303152.40051599999</v>
      </c>
      <c r="E41" s="11">
        <v>347210.16035999998</v>
      </c>
      <c r="F41" s="11">
        <f t="shared" si="0"/>
        <v>31153.540749580759</v>
      </c>
      <c r="G41" s="18">
        <f t="shared" si="1"/>
        <v>325181.28043799999</v>
      </c>
      <c r="H41" s="20">
        <f t="shared" si="2"/>
        <v>9.580361055107102E-2</v>
      </c>
      <c r="I41" s="22">
        <f t="shared" si="3"/>
        <v>325181</v>
      </c>
    </row>
    <row r="42" spans="1:9" x14ac:dyDescent="0.25">
      <c r="A42" s="4">
        <v>37</v>
      </c>
      <c r="B42" s="5" t="s">
        <v>48</v>
      </c>
      <c r="C42" s="6" t="s">
        <v>9</v>
      </c>
      <c r="D42" s="11">
        <v>406962.99144900008</v>
      </c>
      <c r="E42" s="11">
        <v>466107.7572900001</v>
      </c>
      <c r="F42" s="11">
        <f t="shared" si="0"/>
        <v>41821.66499786159</v>
      </c>
      <c r="G42" s="18">
        <f t="shared" si="1"/>
        <v>436535.37436950009</v>
      </c>
      <c r="H42" s="20">
        <f t="shared" si="2"/>
        <v>9.5803610551071047E-2</v>
      </c>
      <c r="I42" s="22">
        <f t="shared" si="3"/>
        <v>436535</v>
      </c>
    </row>
    <row r="43" spans="1:9" x14ac:dyDescent="0.25">
      <c r="A43" s="4">
        <v>38</v>
      </c>
      <c r="B43" s="5" t="s">
        <v>49</v>
      </c>
      <c r="C43" s="6" t="s">
        <v>9</v>
      </c>
      <c r="D43" s="11">
        <v>210168.68102999998</v>
      </c>
      <c r="E43" s="11">
        <v>240712.92629999999</v>
      </c>
      <c r="F43" s="11">
        <f t="shared" si="0"/>
        <v>21598.042956642137</v>
      </c>
      <c r="G43" s="18">
        <f t="shared" si="1"/>
        <v>225440.80366499998</v>
      </c>
      <c r="H43" s="20">
        <f t="shared" si="2"/>
        <v>9.5803610551071089E-2</v>
      </c>
      <c r="I43" s="22">
        <f t="shared" si="3"/>
        <v>225441</v>
      </c>
    </row>
    <row r="44" spans="1:9" ht="30" x14ac:dyDescent="0.25">
      <c r="A44" s="4">
        <v>39</v>
      </c>
      <c r="B44" s="5" t="s">
        <v>50</v>
      </c>
      <c r="C44" s="6" t="s">
        <v>9</v>
      </c>
      <c r="D44" s="11">
        <v>403339.63361496007</v>
      </c>
      <c r="E44" s="11">
        <v>452805.81509604008</v>
      </c>
      <c r="F44" s="11">
        <f t="shared" si="0"/>
        <v>34977.872364676092</v>
      </c>
      <c r="G44" s="18">
        <f t="shared" si="1"/>
        <v>428072.72435550008</v>
      </c>
      <c r="H44" s="20">
        <f t="shared" si="2"/>
        <v>8.1710116937112165E-2</v>
      </c>
      <c r="I44" s="22">
        <f t="shared" si="3"/>
        <v>428073</v>
      </c>
    </row>
    <row r="45" spans="1:9" ht="30" x14ac:dyDescent="0.25">
      <c r="A45" s="4">
        <v>40</v>
      </c>
      <c r="B45" s="5" t="s">
        <v>51</v>
      </c>
      <c r="C45" s="6" t="s">
        <v>9</v>
      </c>
      <c r="D45" s="11">
        <v>412823.3428704</v>
      </c>
      <c r="E45" s="11">
        <v>463452.62076960003</v>
      </c>
      <c r="F45" s="11">
        <f t="shared" si="0"/>
        <v>35800.305729102547</v>
      </c>
      <c r="G45" s="18">
        <f t="shared" si="1"/>
        <v>438137.98181999999</v>
      </c>
      <c r="H45" s="20">
        <f t="shared" si="2"/>
        <v>8.171011693711222E-2</v>
      </c>
      <c r="I45" s="22">
        <f t="shared" si="3"/>
        <v>438138</v>
      </c>
    </row>
    <row r="46" spans="1:9" ht="30" x14ac:dyDescent="0.25">
      <c r="A46" s="4">
        <v>41</v>
      </c>
      <c r="B46" s="5" t="s">
        <v>52</v>
      </c>
      <c r="C46" s="6" t="s">
        <v>9</v>
      </c>
      <c r="D46" s="11">
        <v>200193.59130540001</v>
      </c>
      <c r="E46" s="11">
        <v>224745.63552210003</v>
      </c>
      <c r="F46" s="11">
        <f t="shared" si="0"/>
        <v>17360.916957620539</v>
      </c>
      <c r="G46" s="18">
        <f t="shared" si="1"/>
        <v>212469.61341375002</v>
      </c>
      <c r="H46" s="20">
        <f t="shared" si="2"/>
        <v>8.1710116937112207E-2</v>
      </c>
      <c r="I46" s="22">
        <f t="shared" si="3"/>
        <v>212470</v>
      </c>
    </row>
    <row r="47" spans="1:9" ht="30" x14ac:dyDescent="0.25">
      <c r="A47" s="4">
        <v>42</v>
      </c>
      <c r="B47" s="5" t="s">
        <v>53</v>
      </c>
      <c r="C47" s="6" t="s">
        <v>26</v>
      </c>
      <c r="D47" s="11">
        <v>948753.41819999996</v>
      </c>
      <c r="E47" s="11">
        <v>1035795.0162</v>
      </c>
      <c r="F47" s="11">
        <f t="shared" si="0"/>
        <v>61547.704191113429</v>
      </c>
      <c r="G47" s="18">
        <f t="shared" si="1"/>
        <v>992274.21719999996</v>
      </c>
      <c r="H47" s="20">
        <f t="shared" si="2"/>
        <v>6.2026910630398904E-2</v>
      </c>
      <c r="I47" s="22">
        <f t="shared" si="3"/>
        <v>992274</v>
      </c>
    </row>
    <row r="48" spans="1:9" ht="30" x14ac:dyDescent="0.25">
      <c r="A48" s="4">
        <v>43</v>
      </c>
      <c r="B48" s="5" t="s">
        <v>54</v>
      </c>
      <c r="C48" s="6" t="s">
        <v>9</v>
      </c>
      <c r="D48" s="11">
        <v>701543.02049999998</v>
      </c>
      <c r="E48" s="11">
        <v>765904.76549999998</v>
      </c>
      <c r="F48" s="11">
        <f t="shared" si="0"/>
        <v>45510.626338499365</v>
      </c>
      <c r="G48" s="18">
        <f t="shared" si="1"/>
        <v>733723.89299999992</v>
      </c>
      <c r="H48" s="20">
        <f t="shared" si="2"/>
        <v>6.2026910630398904E-2</v>
      </c>
      <c r="I48" s="22">
        <f t="shared" si="3"/>
        <v>733724</v>
      </c>
    </row>
    <row r="49" spans="1:9" ht="30" x14ac:dyDescent="0.25">
      <c r="A49" s="4">
        <v>44</v>
      </c>
      <c r="B49" s="5" t="s">
        <v>55</v>
      </c>
      <c r="C49" s="6" t="s">
        <v>9</v>
      </c>
      <c r="D49" s="11">
        <v>667391.90626206005</v>
      </c>
      <c r="E49" s="11">
        <v>728620.52151545999</v>
      </c>
      <c r="F49" s="11">
        <f t="shared" si="0"/>
        <v>43295.16904834118</v>
      </c>
      <c r="G49" s="18">
        <f t="shared" si="1"/>
        <v>698006.21388875996</v>
      </c>
      <c r="H49" s="20">
        <f t="shared" si="2"/>
        <v>6.2026910630398856E-2</v>
      </c>
      <c r="I49" s="22">
        <f t="shared" si="3"/>
        <v>698006</v>
      </c>
    </row>
    <row r="50" spans="1:9" ht="30" x14ac:dyDescent="0.25">
      <c r="A50" s="4">
        <v>45</v>
      </c>
      <c r="B50" s="5" t="s">
        <v>56</v>
      </c>
      <c r="C50" s="6" t="s">
        <v>9</v>
      </c>
      <c r="D50" s="11">
        <v>1129150.1949</v>
      </c>
      <c r="E50" s="11">
        <v>1232741.9558999999</v>
      </c>
      <c r="F50" s="11">
        <f t="shared" si="0"/>
        <v>73250.436678156082</v>
      </c>
      <c r="G50" s="18">
        <f t="shared" si="1"/>
        <v>1180946.0754</v>
      </c>
      <c r="H50" s="20">
        <f t="shared" si="2"/>
        <v>6.202691063039887E-2</v>
      </c>
      <c r="I50" s="22">
        <f t="shared" si="3"/>
        <v>1180946</v>
      </c>
    </row>
    <row r="51" spans="1:9" ht="30" x14ac:dyDescent="0.25">
      <c r="A51" s="4">
        <v>46</v>
      </c>
      <c r="B51" s="5" t="s">
        <v>57</v>
      </c>
      <c r="C51" s="6" t="s">
        <v>9</v>
      </c>
      <c r="D51" s="11">
        <v>478790.08590000001</v>
      </c>
      <c r="E51" s="11">
        <v>532486.1703</v>
      </c>
      <c r="F51" s="11">
        <f t="shared" si="0"/>
        <v>37968.865402405179</v>
      </c>
      <c r="G51" s="18">
        <f t="shared" si="1"/>
        <v>505638.12809999997</v>
      </c>
      <c r="H51" s="20">
        <f t="shared" si="2"/>
        <v>7.5090985612730698E-2</v>
      </c>
      <c r="I51" s="22">
        <f t="shared" si="3"/>
        <v>505638</v>
      </c>
    </row>
    <row r="52" spans="1:9" ht="30" x14ac:dyDescent="0.25">
      <c r="A52" s="4">
        <v>47</v>
      </c>
      <c r="B52" s="5" t="s">
        <v>58</v>
      </c>
      <c r="C52" s="6" t="s">
        <v>9</v>
      </c>
      <c r="D52" s="11">
        <v>456490.27367999998</v>
      </c>
      <c r="E52" s="11">
        <v>507685.44455999997</v>
      </c>
      <c r="F52" s="11">
        <f t="shared" si="0"/>
        <v>36200.452493252058</v>
      </c>
      <c r="G52" s="18">
        <f t="shared" si="1"/>
        <v>482087.85911999998</v>
      </c>
      <c r="H52" s="20">
        <f t="shared" si="2"/>
        <v>7.5090985612730685E-2</v>
      </c>
      <c r="I52" s="22">
        <f t="shared" si="3"/>
        <v>482088</v>
      </c>
    </row>
    <row r="53" spans="1:9" x14ac:dyDescent="0.25">
      <c r="A53" s="4">
        <v>48</v>
      </c>
      <c r="B53" s="5" t="s">
        <v>59</v>
      </c>
      <c r="C53" s="4" t="s">
        <v>9</v>
      </c>
      <c r="D53" s="11">
        <v>156281.92364399999</v>
      </c>
      <c r="E53" s="11">
        <v>170619.71480399999</v>
      </c>
      <c r="F53" s="11">
        <f t="shared" si="0"/>
        <v>10138.34935647253</v>
      </c>
      <c r="G53" s="18">
        <f t="shared" si="1"/>
        <v>163450.81922399998</v>
      </c>
      <c r="H53" s="20">
        <f t="shared" si="2"/>
        <v>6.2026910630398883E-2</v>
      </c>
      <c r="I53" s="22">
        <f t="shared" si="3"/>
        <v>163451</v>
      </c>
    </row>
    <row r="54" spans="1:9" x14ac:dyDescent="0.25">
      <c r="A54" s="4">
        <v>49</v>
      </c>
      <c r="B54" s="5" t="s">
        <v>60</v>
      </c>
      <c r="C54" s="4" t="s">
        <v>9</v>
      </c>
      <c r="D54" s="11">
        <v>190834.255038</v>
      </c>
      <c r="E54" s="11">
        <v>208341.98485799998</v>
      </c>
      <c r="F54" s="11">
        <f t="shared" si="0"/>
        <v>12379.834478903918</v>
      </c>
      <c r="G54" s="18">
        <f t="shared" si="1"/>
        <v>199588.11994800001</v>
      </c>
      <c r="H54" s="20">
        <f t="shared" si="2"/>
        <v>6.2026910630398828E-2</v>
      </c>
      <c r="I54" s="22">
        <f t="shared" si="3"/>
        <v>199588</v>
      </c>
    </row>
    <row r="55" spans="1:9" x14ac:dyDescent="0.25">
      <c r="A55" s="4">
        <v>50</v>
      </c>
      <c r="B55" s="5" t="s">
        <v>61</v>
      </c>
      <c r="C55" s="4" t="s">
        <v>9</v>
      </c>
      <c r="D55" s="11">
        <v>572866.38115699985</v>
      </c>
      <c r="E55" s="11">
        <v>625422.92988699989</v>
      </c>
      <c r="F55" s="11">
        <f t="shared" si="0"/>
        <v>37163.092002744263</v>
      </c>
      <c r="G55" s="18">
        <f t="shared" si="1"/>
        <v>599144.65552199981</v>
      </c>
      <c r="H55" s="20">
        <f t="shared" si="2"/>
        <v>6.2026910630398974E-2</v>
      </c>
      <c r="I55" s="22">
        <f t="shared" si="3"/>
        <v>599145</v>
      </c>
    </row>
    <row r="56" spans="1:9" x14ac:dyDescent="0.25">
      <c r="A56" s="4">
        <v>51</v>
      </c>
      <c r="B56" s="5" t="s">
        <v>62</v>
      </c>
      <c r="C56" s="4" t="s">
        <v>14</v>
      </c>
      <c r="D56" s="11">
        <v>758418.75562599988</v>
      </c>
      <c r="E56" s="11">
        <v>851432.37659899995</v>
      </c>
      <c r="F56" s="11">
        <f t="shared" si="0"/>
        <v>65770.562132723629</v>
      </c>
      <c r="G56" s="18">
        <f t="shared" si="1"/>
        <v>804925.56611249992</v>
      </c>
      <c r="H56" s="20">
        <f t="shared" si="2"/>
        <v>8.1710116937112234E-2</v>
      </c>
      <c r="I56" s="22">
        <f t="shared" si="3"/>
        <v>804926</v>
      </c>
    </row>
    <row r="57" spans="1:9" x14ac:dyDescent="0.25">
      <c r="A57" s="4">
        <v>52</v>
      </c>
      <c r="B57" s="5" t="s">
        <v>63</v>
      </c>
      <c r="C57" s="4" t="s">
        <v>14</v>
      </c>
      <c r="D57" s="11">
        <v>161208.66073199999</v>
      </c>
      <c r="E57" s="11">
        <v>180979.53421800002</v>
      </c>
      <c r="F57" s="11">
        <f t="shared" si="0"/>
        <v>13980.118711931935</v>
      </c>
      <c r="G57" s="18">
        <f t="shared" si="1"/>
        <v>171094.09747500002</v>
      </c>
      <c r="H57" s="20">
        <f t="shared" si="2"/>
        <v>8.1710116937112262E-2</v>
      </c>
      <c r="I57" s="22">
        <f t="shared" si="3"/>
        <v>171094</v>
      </c>
    </row>
    <row r="58" spans="1:9" ht="30" x14ac:dyDescent="0.25">
      <c r="A58" s="4">
        <v>53</v>
      </c>
      <c r="B58" s="5" t="s">
        <v>64</v>
      </c>
      <c r="C58" s="4" t="s">
        <v>9</v>
      </c>
      <c r="D58" s="11">
        <v>261638.30137200002</v>
      </c>
      <c r="E58" s="11">
        <v>293726.01757800003</v>
      </c>
      <c r="F58" s="11">
        <f t="shared" si="0"/>
        <v>22689.441722052085</v>
      </c>
      <c r="G58" s="18">
        <f t="shared" si="1"/>
        <v>277682.15947499999</v>
      </c>
      <c r="H58" s="20">
        <f t="shared" si="2"/>
        <v>8.1710116937112193E-2</v>
      </c>
      <c r="I58" s="22">
        <f t="shared" si="3"/>
        <v>277682</v>
      </c>
    </row>
    <row r="59" spans="1:9" ht="30" x14ac:dyDescent="0.25">
      <c r="A59" s="4">
        <v>54</v>
      </c>
      <c r="B59" s="5" t="s">
        <v>65</v>
      </c>
      <c r="C59" s="6" t="s">
        <v>9</v>
      </c>
      <c r="D59" s="11">
        <v>135824.77712564269</v>
      </c>
      <c r="E59" s="11">
        <v>152482.53281086305</v>
      </c>
      <c r="F59" s="11">
        <f t="shared" si="0"/>
        <v>11778.812004368077</v>
      </c>
      <c r="G59" s="18">
        <f t="shared" si="1"/>
        <v>144153.65496825287</v>
      </c>
      <c r="H59" s="20">
        <f t="shared" si="2"/>
        <v>8.1710116937112276E-2</v>
      </c>
      <c r="I59" s="22">
        <f t="shared" si="3"/>
        <v>144154</v>
      </c>
    </row>
    <row r="60" spans="1:9" x14ac:dyDescent="0.25">
      <c r="A60" s="4">
        <v>55</v>
      </c>
      <c r="B60" s="5" t="s">
        <v>66</v>
      </c>
      <c r="C60" s="6" t="s">
        <v>9</v>
      </c>
      <c r="D60" s="11">
        <v>140176.51383473328</v>
      </c>
      <c r="E60" s="11">
        <v>150279.32564264198</v>
      </c>
      <c r="F60" s="11">
        <f t="shared" si="0"/>
        <v>7143.7667384237657</v>
      </c>
      <c r="G60" s="18">
        <f t="shared" si="1"/>
        <v>145227.91973868763</v>
      </c>
      <c r="H60" s="20">
        <f t="shared" si="2"/>
        <v>4.9190036952107628E-2</v>
      </c>
      <c r="I60" s="22">
        <f t="shared" si="3"/>
        <v>145228</v>
      </c>
    </row>
    <row r="61" spans="1:9" x14ac:dyDescent="0.25">
      <c r="A61" s="4">
        <v>56</v>
      </c>
      <c r="B61" s="5" t="s">
        <v>67</v>
      </c>
      <c r="C61" s="6" t="s">
        <v>9</v>
      </c>
      <c r="D61" s="11">
        <v>112276.5</v>
      </c>
      <c r="E61" s="11">
        <v>120368.5</v>
      </c>
      <c r="F61" s="11">
        <f t="shared" si="0"/>
        <v>5721.9080733615428</v>
      </c>
      <c r="G61" s="18">
        <f t="shared" si="1"/>
        <v>116322.5</v>
      </c>
      <c r="H61" s="20">
        <f t="shared" si="2"/>
        <v>4.9190036952107656E-2</v>
      </c>
      <c r="I61" s="22">
        <f t="shared" si="3"/>
        <v>116323</v>
      </c>
    </row>
    <row r="62" spans="1:9" x14ac:dyDescent="0.25">
      <c r="A62" s="4">
        <v>57</v>
      </c>
      <c r="B62" s="5" t="s">
        <v>68</v>
      </c>
      <c r="C62" s="6" t="s">
        <v>9</v>
      </c>
      <c r="D62" s="11">
        <v>374710.24966106028</v>
      </c>
      <c r="E62" s="11">
        <v>401716.39378077636</v>
      </c>
      <c r="F62" s="11">
        <f t="shared" si="0"/>
        <v>19096.227640752444</v>
      </c>
      <c r="G62" s="18">
        <f t="shared" si="1"/>
        <v>388213.32172091829</v>
      </c>
      <c r="H62" s="20">
        <f t="shared" si="2"/>
        <v>4.9190036952107698E-2</v>
      </c>
      <c r="I62" s="22">
        <f t="shared" si="3"/>
        <v>388213</v>
      </c>
    </row>
    <row r="63" spans="1:9" x14ac:dyDescent="0.25">
      <c r="A63" s="4">
        <v>58</v>
      </c>
      <c r="B63" s="5" t="s">
        <v>69</v>
      </c>
      <c r="C63" s="6" t="s">
        <v>9</v>
      </c>
      <c r="D63" s="11">
        <v>377249.04</v>
      </c>
      <c r="E63" s="11">
        <v>404438.16000000003</v>
      </c>
      <c r="F63" s="11">
        <f t="shared" si="0"/>
        <v>19225.611126494823</v>
      </c>
      <c r="G63" s="18">
        <f t="shared" si="1"/>
        <v>390843.6</v>
      </c>
      <c r="H63" s="20">
        <f t="shared" si="2"/>
        <v>4.919003695210776E-2</v>
      </c>
      <c r="I63" s="22">
        <f t="shared" si="3"/>
        <v>390844</v>
      </c>
    </row>
    <row r="64" spans="1:9" x14ac:dyDescent="0.25">
      <c r="A64" s="4">
        <v>59</v>
      </c>
      <c r="B64" s="5" t="s">
        <v>70</v>
      </c>
      <c r="C64" s="4" t="s">
        <v>9</v>
      </c>
      <c r="D64" s="11">
        <v>173762.60544468</v>
      </c>
      <c r="E64" s="11">
        <v>186286.03646772</v>
      </c>
      <c r="F64" s="11">
        <f t="shared" si="0"/>
        <v>8855.403000113567</v>
      </c>
      <c r="G64" s="18">
        <f t="shared" si="1"/>
        <v>180024.32095620001</v>
      </c>
      <c r="H64" s="20">
        <f t="shared" si="2"/>
        <v>4.9190036952107656E-2</v>
      </c>
      <c r="I64" s="22">
        <f t="shared" si="3"/>
        <v>180024</v>
      </c>
    </row>
    <row r="65" spans="1:9" ht="30" x14ac:dyDescent="0.25">
      <c r="A65" s="4">
        <v>60</v>
      </c>
      <c r="B65" s="5" t="s">
        <v>71</v>
      </c>
      <c r="C65" s="4" t="s">
        <v>9</v>
      </c>
      <c r="D65" s="11">
        <v>2588940.2000000002</v>
      </c>
      <c r="E65" s="11">
        <v>2546147.7999999998</v>
      </c>
      <c r="F65" s="11">
        <f t="shared" si="0"/>
        <v>30258.796223247482</v>
      </c>
      <c r="G65" s="18">
        <f t="shared" si="1"/>
        <v>2567544</v>
      </c>
      <c r="H65" s="20">
        <f t="shared" si="2"/>
        <v>1.1785113019775896E-2</v>
      </c>
      <c r="I65" s="22">
        <f t="shared" si="3"/>
        <v>2567544</v>
      </c>
    </row>
    <row r="66" spans="1:9" ht="30" x14ac:dyDescent="0.25">
      <c r="A66" s="4">
        <v>61</v>
      </c>
      <c r="B66" s="5" t="s">
        <v>72</v>
      </c>
      <c r="C66" s="4" t="s">
        <v>9</v>
      </c>
      <c r="D66" s="11">
        <v>2051857.5</v>
      </c>
      <c r="E66" s="11">
        <v>2017942.5</v>
      </c>
      <c r="F66" s="11">
        <f t="shared" si="0"/>
        <v>23981.526483941758</v>
      </c>
      <c r="G66" s="18">
        <f t="shared" si="1"/>
        <v>2034900</v>
      </c>
      <c r="H66" s="20">
        <f t="shared" si="2"/>
        <v>1.1785113019775792E-2</v>
      </c>
      <c r="I66" s="22">
        <f t="shared" si="3"/>
        <v>2034900</v>
      </c>
    </row>
    <row r="67" spans="1:9" x14ac:dyDescent="0.25">
      <c r="A67" s="4">
        <v>62</v>
      </c>
      <c r="B67" s="5" t="s">
        <v>73</v>
      </c>
      <c r="C67" s="4" t="s">
        <v>9</v>
      </c>
      <c r="D67" s="11">
        <v>301726.21693199995</v>
      </c>
      <c r="E67" s="11">
        <v>309529.48116299999</v>
      </c>
      <c r="F67" s="11">
        <f t="shared" si="0"/>
        <v>5517.7410531305568</v>
      </c>
      <c r="G67" s="18">
        <f t="shared" si="1"/>
        <v>305627.84904749994</v>
      </c>
      <c r="H67" s="20">
        <f t="shared" si="2"/>
        <v>1.8053790157954497E-2</v>
      </c>
      <c r="I67" s="22">
        <f t="shared" si="3"/>
        <v>305628</v>
      </c>
    </row>
    <row r="68" spans="1:9" x14ac:dyDescent="0.25">
      <c r="A68" s="4">
        <v>63</v>
      </c>
      <c r="B68" s="5" t="s">
        <v>74</v>
      </c>
      <c r="C68" s="4" t="s">
        <v>9</v>
      </c>
      <c r="D68" s="11">
        <v>294663.05523199996</v>
      </c>
      <c r="E68" s="11">
        <v>302283.65148799994</v>
      </c>
      <c r="F68" s="11">
        <f t="shared" si="0"/>
        <v>5388.5752893024082</v>
      </c>
      <c r="G68" s="18">
        <f t="shared" si="1"/>
        <v>298473.35335999995</v>
      </c>
      <c r="H68" s="20">
        <f t="shared" si="2"/>
        <v>1.8053790157954386E-2</v>
      </c>
      <c r="I68" s="22">
        <f t="shared" si="3"/>
        <v>298473</v>
      </c>
    </row>
    <row r="69" spans="1:9" x14ac:dyDescent="0.25">
      <c r="A69" s="4">
        <v>64</v>
      </c>
      <c r="B69" s="5" t="s">
        <v>75</v>
      </c>
      <c r="C69" s="4" t="s">
        <v>26</v>
      </c>
      <c r="D69" s="11">
        <v>120279.46593739999</v>
      </c>
      <c r="E69" s="11">
        <v>140188.60378599999</v>
      </c>
      <c r="F69" s="11">
        <f t="shared" si="0"/>
        <v>14077.886380322814</v>
      </c>
      <c r="G69" s="18">
        <f t="shared" si="1"/>
        <v>130234.0348617</v>
      </c>
      <c r="H69" s="20">
        <f t="shared" si="2"/>
        <v>0.10809683041205477</v>
      </c>
      <c r="I69" s="22">
        <f t="shared" si="3"/>
        <v>130234</v>
      </c>
    </row>
    <row r="70" spans="1:9" x14ac:dyDescent="0.25">
      <c r="A70" s="4">
        <v>65</v>
      </c>
      <c r="B70" s="5" t="s">
        <v>76</v>
      </c>
      <c r="C70" s="4" t="s">
        <v>9</v>
      </c>
      <c r="D70" s="11">
        <v>121877.5665842</v>
      </c>
      <c r="E70" s="11">
        <v>142051.22843800002</v>
      </c>
      <c r="F70" s="11">
        <f t="shared" si="0"/>
        <v>14264.933098186371</v>
      </c>
      <c r="G70" s="18">
        <f t="shared" si="1"/>
        <v>131964.39751110002</v>
      </c>
      <c r="H70" s="20">
        <f t="shared" si="2"/>
        <v>0.10809683041205485</v>
      </c>
      <c r="I70" s="22">
        <f t="shared" si="3"/>
        <v>131964</v>
      </c>
    </row>
    <row r="71" spans="1:9" x14ac:dyDescent="0.25">
      <c r="A71" s="4">
        <v>66</v>
      </c>
      <c r="B71" s="5" t="s">
        <v>77</v>
      </c>
      <c r="C71" s="4" t="s">
        <v>9</v>
      </c>
      <c r="D71" s="11">
        <v>213166.11968189999</v>
      </c>
      <c r="E71" s="11">
        <v>248450.227641</v>
      </c>
      <c r="F71" s="11">
        <f t="shared" ref="F71:F134" si="4">+_xlfn.STDEV.S(D71:E71)</f>
        <v>24949.632005997857</v>
      </c>
      <c r="G71" s="18">
        <f t="shared" ref="G71:G134" si="5">+AVERAGE(D71:E71)</f>
        <v>230808.17366144998</v>
      </c>
      <c r="H71" s="20">
        <f t="shared" ref="H71:H134" si="6">+F71/G71</f>
        <v>0.10809683041205483</v>
      </c>
      <c r="I71" s="22">
        <f t="shared" ref="I71:I134" si="7">+ROUND(AVERAGE(D71:E71),0)</f>
        <v>230808</v>
      </c>
    </row>
    <row r="72" spans="1:9" x14ac:dyDescent="0.25">
      <c r="A72" s="4">
        <v>67</v>
      </c>
      <c r="B72" s="5" t="s">
        <v>78</v>
      </c>
      <c r="C72" s="4" t="s">
        <v>14</v>
      </c>
      <c r="D72" s="11">
        <v>128368.04657949999</v>
      </c>
      <c r="E72" s="11">
        <v>149909.691295</v>
      </c>
      <c r="F72" s="11">
        <f t="shared" si="4"/>
        <v>15232.24305624141</v>
      </c>
      <c r="G72" s="18">
        <f t="shared" si="5"/>
        <v>139138.86893724999</v>
      </c>
      <c r="H72" s="20">
        <f t="shared" si="6"/>
        <v>0.10947511053227674</v>
      </c>
      <c r="I72" s="22">
        <f t="shared" si="7"/>
        <v>139139</v>
      </c>
    </row>
    <row r="73" spans="1:9" x14ac:dyDescent="0.25">
      <c r="A73" s="4">
        <v>68</v>
      </c>
      <c r="B73" s="5" t="s">
        <v>79</v>
      </c>
      <c r="C73" s="4" t="s">
        <v>9</v>
      </c>
      <c r="D73" s="11">
        <v>768509.80090220005</v>
      </c>
      <c r="E73" s="11">
        <v>897474.64482200006</v>
      </c>
      <c r="F73" s="11">
        <f t="shared" si="4"/>
        <v>91191.915670355273</v>
      </c>
      <c r="G73" s="18">
        <f t="shared" si="5"/>
        <v>832992.2228621</v>
      </c>
      <c r="H73" s="20">
        <f t="shared" si="6"/>
        <v>0.10947511053227671</v>
      </c>
      <c r="I73" s="22">
        <f t="shared" si="7"/>
        <v>832992</v>
      </c>
    </row>
    <row r="74" spans="1:9" ht="30" x14ac:dyDescent="0.25">
      <c r="A74" s="4">
        <v>69</v>
      </c>
      <c r="B74" s="5" t="s">
        <v>80</v>
      </c>
      <c r="C74" s="4" t="s">
        <v>9</v>
      </c>
      <c r="D74" s="11">
        <v>167250.73788639999</v>
      </c>
      <c r="E74" s="11">
        <v>195317.34846400001</v>
      </c>
      <c r="F74" s="11">
        <f t="shared" si="4"/>
        <v>19846.090664343057</v>
      </c>
      <c r="G74" s="18">
        <f t="shared" si="5"/>
        <v>181284.0431752</v>
      </c>
      <c r="H74" s="20">
        <f t="shared" si="6"/>
        <v>0.10947511053227679</v>
      </c>
      <c r="I74" s="22">
        <f t="shared" si="7"/>
        <v>181284</v>
      </c>
    </row>
    <row r="75" spans="1:9" x14ac:dyDescent="0.25">
      <c r="A75" s="4">
        <v>70</v>
      </c>
      <c r="B75" s="5" t="s">
        <v>81</v>
      </c>
      <c r="C75" s="4" t="s">
        <v>9</v>
      </c>
      <c r="D75" s="11">
        <v>115251.21047299998</v>
      </c>
      <c r="E75" s="11">
        <v>133154.31112899998</v>
      </c>
      <c r="F75" s="11">
        <f t="shared" si="4"/>
        <v>12659.403878122925</v>
      </c>
      <c r="G75" s="18">
        <f t="shared" si="5"/>
        <v>124202.76080099998</v>
      </c>
      <c r="H75" s="20">
        <f t="shared" si="6"/>
        <v>0.10192530179265549</v>
      </c>
      <c r="I75" s="22">
        <f t="shared" si="7"/>
        <v>124203</v>
      </c>
    </row>
    <row r="76" spans="1:9" x14ac:dyDescent="0.25">
      <c r="A76" s="4">
        <v>71</v>
      </c>
      <c r="B76" s="5" t="s">
        <v>82</v>
      </c>
      <c r="C76" s="4" t="s">
        <v>9</v>
      </c>
      <c r="D76" s="11">
        <v>133566.46317839998</v>
      </c>
      <c r="E76" s="11">
        <v>153125.32869199998</v>
      </c>
      <c r="F76" s="11">
        <f t="shared" si="4"/>
        <v>13830.206436982267</v>
      </c>
      <c r="G76" s="18">
        <f t="shared" si="5"/>
        <v>143345.89593519998</v>
      </c>
      <c r="H76" s="20">
        <f t="shared" si="6"/>
        <v>9.6481356140354801E-2</v>
      </c>
      <c r="I76" s="22">
        <f t="shared" si="7"/>
        <v>143346</v>
      </c>
    </row>
    <row r="77" spans="1:9" ht="75" x14ac:dyDescent="0.25">
      <c r="A77" s="4">
        <v>72</v>
      </c>
      <c r="B77" s="5" t="s">
        <v>83</v>
      </c>
      <c r="C77" s="4" t="s">
        <v>14</v>
      </c>
      <c r="D77" s="11">
        <v>1760188.5</v>
      </c>
      <c r="E77" s="11">
        <v>2017942.5</v>
      </c>
      <c r="F77" s="11">
        <f t="shared" si="4"/>
        <v>182259.60127795738</v>
      </c>
      <c r="G77" s="18">
        <f t="shared" si="5"/>
        <v>1889065.5</v>
      </c>
      <c r="H77" s="20">
        <f t="shared" si="6"/>
        <v>9.6481356140354788E-2</v>
      </c>
      <c r="I77" s="22">
        <f t="shared" si="7"/>
        <v>1889066</v>
      </c>
    </row>
    <row r="78" spans="1:9" x14ac:dyDescent="0.25">
      <c r="A78" s="4">
        <v>73</v>
      </c>
      <c r="B78" s="5" t="s">
        <v>84</v>
      </c>
      <c r="C78" s="4" t="s">
        <v>14</v>
      </c>
      <c r="D78" s="11">
        <v>231893.74259939999</v>
      </c>
      <c r="E78" s="11">
        <v>265851.20779700001</v>
      </c>
      <c r="F78" s="11">
        <f t="shared" si="4"/>
        <v>24011.553913129159</v>
      </c>
      <c r="G78" s="18">
        <f t="shared" si="5"/>
        <v>248872.4751982</v>
      </c>
      <c r="H78" s="20">
        <f t="shared" si="6"/>
        <v>9.6481356140354829E-2</v>
      </c>
      <c r="I78" s="22">
        <f t="shared" si="7"/>
        <v>248872</v>
      </c>
    </row>
    <row r="79" spans="1:9" x14ac:dyDescent="0.25">
      <c r="A79" s="4">
        <v>74</v>
      </c>
      <c r="B79" s="5" t="s">
        <v>85</v>
      </c>
      <c r="C79" s="4" t="s">
        <v>9</v>
      </c>
      <c r="D79" s="11">
        <v>777962.70296639996</v>
      </c>
      <c r="E79" s="11">
        <v>891884.02363199997</v>
      </c>
      <c r="F79" s="11">
        <f t="shared" si="4"/>
        <v>80554.538364372944</v>
      </c>
      <c r="G79" s="18">
        <f t="shared" si="5"/>
        <v>834923.36329919996</v>
      </c>
      <c r="H79" s="20">
        <f t="shared" si="6"/>
        <v>9.6481356140354801E-2</v>
      </c>
      <c r="I79" s="22">
        <f t="shared" si="7"/>
        <v>834923</v>
      </c>
    </row>
    <row r="80" spans="1:9" ht="30" x14ac:dyDescent="0.25">
      <c r="A80" s="4">
        <v>75</v>
      </c>
      <c r="B80" s="5" t="s">
        <v>86</v>
      </c>
      <c r="C80" s="4" t="s">
        <v>9</v>
      </c>
      <c r="D80" s="11">
        <v>954422.10688859993</v>
      </c>
      <c r="E80" s="11">
        <v>1103753.456946</v>
      </c>
      <c r="F80" s="11">
        <f t="shared" si="4"/>
        <v>105593.21026932972</v>
      </c>
      <c r="G80" s="18">
        <f t="shared" si="5"/>
        <v>1029087.7819173</v>
      </c>
      <c r="H80" s="20">
        <f t="shared" si="6"/>
        <v>0.10260855499867887</v>
      </c>
      <c r="I80" s="22">
        <f t="shared" si="7"/>
        <v>1029088</v>
      </c>
    </row>
    <row r="81" spans="1:9" ht="30" x14ac:dyDescent="0.25">
      <c r="A81" s="4">
        <v>76</v>
      </c>
      <c r="B81" s="5" t="s">
        <v>87</v>
      </c>
      <c r="C81" s="4" t="s">
        <v>9</v>
      </c>
      <c r="D81" s="11">
        <v>977445.93167339999</v>
      </c>
      <c r="E81" s="11">
        <v>1130379.6488739999</v>
      </c>
      <c r="F81" s="11">
        <f t="shared" si="4"/>
        <v>108140.46850460998</v>
      </c>
      <c r="G81" s="18">
        <f t="shared" si="5"/>
        <v>1053912.7902736999</v>
      </c>
      <c r="H81" s="20">
        <f t="shared" si="6"/>
        <v>0.1026085549986788</v>
      </c>
      <c r="I81" s="22">
        <f t="shared" si="7"/>
        <v>1053913</v>
      </c>
    </row>
    <row r="82" spans="1:9" ht="30" x14ac:dyDescent="0.25">
      <c r="A82" s="4">
        <v>77</v>
      </c>
      <c r="B82" s="5" t="s">
        <v>88</v>
      </c>
      <c r="C82" s="4" t="s">
        <v>9</v>
      </c>
      <c r="D82" s="11">
        <v>339071.66805959999</v>
      </c>
      <c r="E82" s="11">
        <v>392123.69775600004</v>
      </c>
      <c r="F82" s="11">
        <f t="shared" si="4"/>
        <v>37513.449954034564</v>
      </c>
      <c r="G82" s="18">
        <f t="shared" si="5"/>
        <v>365597.68290780002</v>
      </c>
      <c r="H82" s="20">
        <f t="shared" si="6"/>
        <v>0.10260855499867889</v>
      </c>
      <c r="I82" s="22">
        <f t="shared" si="7"/>
        <v>365598</v>
      </c>
    </row>
    <row r="83" spans="1:9" x14ac:dyDescent="0.25">
      <c r="A83" s="4">
        <v>78</v>
      </c>
      <c r="B83" s="5" t="s">
        <v>89</v>
      </c>
      <c r="C83" s="4" t="s">
        <v>9</v>
      </c>
      <c r="D83" s="11">
        <v>330396.23668029997</v>
      </c>
      <c r="E83" s="11">
        <v>369869.72873899998</v>
      </c>
      <c r="F83" s="11">
        <f t="shared" si="4"/>
        <v>27911.973911820111</v>
      </c>
      <c r="G83" s="18">
        <f t="shared" si="5"/>
        <v>350132.98270964995</v>
      </c>
      <c r="H83" s="20">
        <f t="shared" si="6"/>
        <v>7.9718207910067979E-2</v>
      </c>
      <c r="I83" s="22">
        <f t="shared" si="7"/>
        <v>350133</v>
      </c>
    </row>
    <row r="84" spans="1:9" ht="30" x14ac:dyDescent="0.25">
      <c r="A84" s="4">
        <v>79</v>
      </c>
      <c r="B84" s="5" t="s">
        <v>90</v>
      </c>
      <c r="C84" s="4" t="s">
        <v>14</v>
      </c>
      <c r="D84" s="11">
        <v>895666.35999679985</v>
      </c>
      <c r="E84" s="11">
        <v>1002674.4763839999</v>
      </c>
      <c r="F84" s="11">
        <f t="shared" si="4"/>
        <v>75666.164739388492</v>
      </c>
      <c r="G84" s="18">
        <f t="shared" si="5"/>
        <v>949170.41819039988</v>
      </c>
      <c r="H84" s="20">
        <f t="shared" si="6"/>
        <v>7.9718207910068006E-2</v>
      </c>
      <c r="I84" s="22">
        <f t="shared" si="7"/>
        <v>949170</v>
      </c>
    </row>
    <row r="85" spans="1:9" x14ac:dyDescent="0.25">
      <c r="A85" s="4">
        <v>80</v>
      </c>
      <c r="B85" s="5" t="s">
        <v>91</v>
      </c>
      <c r="C85" s="4" t="s">
        <v>9</v>
      </c>
      <c r="D85" s="11">
        <v>326383.87833730003</v>
      </c>
      <c r="E85" s="11">
        <v>365378.00114900002</v>
      </c>
      <c r="F85" s="11">
        <f t="shared" si="4"/>
        <v>27573.008666574104</v>
      </c>
      <c r="G85" s="18">
        <f t="shared" si="5"/>
        <v>345880.93974315003</v>
      </c>
      <c r="H85" s="20">
        <f t="shared" si="6"/>
        <v>7.9718207910067909E-2</v>
      </c>
      <c r="I85" s="22">
        <f t="shared" si="7"/>
        <v>345881</v>
      </c>
    </row>
    <row r="86" spans="1:9" ht="30" x14ac:dyDescent="0.25">
      <c r="A86" s="4">
        <v>81</v>
      </c>
      <c r="B86" s="5" t="s">
        <v>92</v>
      </c>
      <c r="C86" s="4" t="s">
        <v>9</v>
      </c>
      <c r="D86" s="11">
        <v>217668.19787999999</v>
      </c>
      <c r="E86" s="11">
        <v>246690.62426399998</v>
      </c>
      <c r="F86" s="11">
        <f t="shared" si="4"/>
        <v>20521.954502613764</v>
      </c>
      <c r="G86" s="18">
        <f t="shared" si="5"/>
        <v>232179.41107199999</v>
      </c>
      <c r="H86" s="20">
        <f t="shared" si="6"/>
        <v>8.8388347648318405E-2</v>
      </c>
      <c r="I86" s="22">
        <f t="shared" si="7"/>
        <v>232179</v>
      </c>
    </row>
    <row r="87" spans="1:9" x14ac:dyDescent="0.25">
      <c r="A87" s="4">
        <v>82</v>
      </c>
      <c r="B87" s="5" t="s">
        <v>93</v>
      </c>
      <c r="C87" s="4" t="s">
        <v>9</v>
      </c>
      <c r="D87" s="11">
        <v>728271.93715499993</v>
      </c>
      <c r="E87" s="11">
        <v>825374.86210899986</v>
      </c>
      <c r="F87" s="11">
        <f t="shared" si="4"/>
        <v>68662.136708021775</v>
      </c>
      <c r="G87" s="18">
        <f t="shared" si="5"/>
        <v>776823.3996319999</v>
      </c>
      <c r="H87" s="20">
        <f t="shared" si="6"/>
        <v>8.8388347648318391E-2</v>
      </c>
      <c r="I87" s="22">
        <f t="shared" si="7"/>
        <v>776823</v>
      </c>
    </row>
    <row r="88" spans="1:9" x14ac:dyDescent="0.25">
      <c r="A88" s="4">
        <v>83</v>
      </c>
      <c r="B88" s="5" t="s">
        <v>94</v>
      </c>
      <c r="C88" s="4" t="s">
        <v>9</v>
      </c>
      <c r="D88" s="11">
        <v>506783.46799500001</v>
      </c>
      <c r="E88" s="11">
        <v>574354.59706100007</v>
      </c>
      <c r="F88" s="11">
        <f t="shared" si="4"/>
        <v>47780.003575000061</v>
      </c>
      <c r="G88" s="18">
        <f t="shared" si="5"/>
        <v>540569.03252800007</v>
      </c>
      <c r="H88" s="20">
        <f t="shared" si="6"/>
        <v>8.8388347648318502E-2</v>
      </c>
      <c r="I88" s="22">
        <f t="shared" si="7"/>
        <v>540569</v>
      </c>
    </row>
    <row r="89" spans="1:9" x14ac:dyDescent="0.25">
      <c r="A89" s="4">
        <v>84</v>
      </c>
      <c r="B89" s="5" t="s">
        <v>95</v>
      </c>
      <c r="C89" s="4" t="s">
        <v>9</v>
      </c>
      <c r="D89" s="11">
        <v>349246.97031</v>
      </c>
      <c r="E89" s="11">
        <v>395813.23301800003</v>
      </c>
      <c r="F89" s="11">
        <f t="shared" si="4"/>
        <v>32927.320135341062</v>
      </c>
      <c r="G89" s="18">
        <f t="shared" si="5"/>
        <v>372530.10166400002</v>
      </c>
      <c r="H89" s="20">
        <f t="shared" si="6"/>
        <v>8.8388347648318488E-2</v>
      </c>
      <c r="I89" s="22">
        <f t="shared" si="7"/>
        <v>372530</v>
      </c>
    </row>
    <row r="90" spans="1:9" ht="30" x14ac:dyDescent="0.25">
      <c r="A90" s="4">
        <v>85</v>
      </c>
      <c r="B90" s="5" t="s">
        <v>96</v>
      </c>
      <c r="C90" s="6" t="s">
        <v>9</v>
      </c>
      <c r="D90" s="11">
        <v>600295.5</v>
      </c>
      <c r="E90" s="11">
        <v>672647.5</v>
      </c>
      <c r="F90" s="11">
        <f t="shared" si="4"/>
        <v>51160.589832409089</v>
      </c>
      <c r="G90" s="18">
        <f t="shared" si="5"/>
        <v>636471.5</v>
      </c>
      <c r="H90" s="20">
        <f t="shared" si="6"/>
        <v>8.0381587914634178E-2</v>
      </c>
      <c r="I90" s="22">
        <f t="shared" si="7"/>
        <v>636472</v>
      </c>
    </row>
    <row r="91" spans="1:9" x14ac:dyDescent="0.25">
      <c r="A91" s="4">
        <v>86</v>
      </c>
      <c r="B91" s="5" t="s">
        <v>97</v>
      </c>
      <c r="C91" s="6" t="s">
        <v>9</v>
      </c>
      <c r="D91" s="11">
        <v>332374.14</v>
      </c>
      <c r="E91" s="11">
        <v>372434.3</v>
      </c>
      <c r="F91" s="11">
        <f t="shared" si="4"/>
        <v>28326.810791418065</v>
      </c>
      <c r="G91" s="18">
        <f t="shared" si="5"/>
        <v>352404.22</v>
      </c>
      <c r="H91" s="20">
        <f t="shared" si="6"/>
        <v>8.0381587914634137E-2</v>
      </c>
      <c r="I91" s="22">
        <f t="shared" si="7"/>
        <v>352404</v>
      </c>
    </row>
    <row r="92" spans="1:9" ht="45" x14ac:dyDescent="0.25">
      <c r="A92" s="4">
        <v>87</v>
      </c>
      <c r="B92" s="5" t="s">
        <v>98</v>
      </c>
      <c r="C92" s="4" t="s">
        <v>26</v>
      </c>
      <c r="D92" s="11">
        <v>1209516</v>
      </c>
      <c r="E92" s="11">
        <v>1370784.8</v>
      </c>
      <c r="F92" s="11">
        <f t="shared" si="4"/>
        <v>114034.26207381714</v>
      </c>
      <c r="G92" s="18">
        <f t="shared" si="5"/>
        <v>1290150.3999999999</v>
      </c>
      <c r="H92" s="20">
        <f t="shared" si="6"/>
        <v>8.8388347648318474E-2</v>
      </c>
      <c r="I92" s="22">
        <f t="shared" si="7"/>
        <v>1290150</v>
      </c>
    </row>
    <row r="93" spans="1:9" x14ac:dyDescent="0.25">
      <c r="A93" s="4">
        <v>88</v>
      </c>
      <c r="B93" s="5" t="s">
        <v>99</v>
      </c>
      <c r="C93" s="4" t="s">
        <v>9</v>
      </c>
      <c r="D93" s="11">
        <v>1247001</v>
      </c>
      <c r="E93" s="11">
        <v>1413267.8</v>
      </c>
      <c r="F93" s="11">
        <f t="shared" si="4"/>
        <v>117568.38176618749</v>
      </c>
      <c r="G93" s="18">
        <f t="shared" si="5"/>
        <v>1330134.3999999999</v>
      </c>
      <c r="H93" s="20">
        <f t="shared" si="6"/>
        <v>8.8388347648318474E-2</v>
      </c>
      <c r="I93" s="22">
        <f t="shared" si="7"/>
        <v>1330134</v>
      </c>
    </row>
    <row r="94" spans="1:9" x14ac:dyDescent="0.25">
      <c r="A94" s="4">
        <v>89</v>
      </c>
      <c r="B94" s="5" t="s">
        <v>100</v>
      </c>
      <c r="C94" s="4" t="s">
        <v>9</v>
      </c>
      <c r="D94" s="11">
        <v>2107906.5</v>
      </c>
      <c r="E94" s="11">
        <v>2388960.7000000002</v>
      </c>
      <c r="F94" s="11">
        <f t="shared" si="4"/>
        <v>198735.3307009603</v>
      </c>
      <c r="G94" s="18">
        <f t="shared" si="5"/>
        <v>2248433.6</v>
      </c>
      <c r="H94" s="20">
        <f t="shared" si="6"/>
        <v>8.8388347648318502E-2</v>
      </c>
      <c r="I94" s="22">
        <f t="shared" si="7"/>
        <v>2248434</v>
      </c>
    </row>
    <row r="95" spans="1:9" x14ac:dyDescent="0.25">
      <c r="A95" s="4">
        <v>90</v>
      </c>
      <c r="B95" s="5" t="s">
        <v>101</v>
      </c>
      <c r="C95" s="4" t="s">
        <v>14</v>
      </c>
      <c r="D95" s="11">
        <v>164043.1540405</v>
      </c>
      <c r="E95" s="11">
        <v>191571.49490499997</v>
      </c>
      <c r="F95" s="11">
        <f t="shared" si="4"/>
        <v>19465.476500102679</v>
      </c>
      <c r="G95" s="18">
        <f t="shared" si="5"/>
        <v>177807.32447274998</v>
      </c>
      <c r="H95" s="20">
        <f t="shared" si="6"/>
        <v>0.10947511053227663</v>
      </c>
      <c r="I95" s="22">
        <f t="shared" si="7"/>
        <v>177807</v>
      </c>
    </row>
    <row r="96" spans="1:9" x14ac:dyDescent="0.25">
      <c r="A96" s="4">
        <v>91</v>
      </c>
      <c r="B96" s="5" t="s">
        <v>102</v>
      </c>
      <c r="C96" s="4" t="s">
        <v>26</v>
      </c>
      <c r="D96" s="11">
        <v>355510.15016650001</v>
      </c>
      <c r="E96" s="11">
        <v>415168.87016500003</v>
      </c>
      <c r="F96" s="11">
        <f t="shared" si="4"/>
        <v>42185.085467848861</v>
      </c>
      <c r="G96" s="18">
        <f t="shared" si="5"/>
        <v>385339.51016575005</v>
      </c>
      <c r="H96" s="20">
        <f t="shared" si="6"/>
        <v>0.10947511053227674</v>
      </c>
      <c r="I96" s="22">
        <f t="shared" si="7"/>
        <v>385340</v>
      </c>
    </row>
    <row r="97" spans="1:9" x14ac:dyDescent="0.25">
      <c r="A97" s="4">
        <v>92</v>
      </c>
      <c r="B97" s="5" t="s">
        <v>103</v>
      </c>
      <c r="C97" s="4" t="s">
        <v>9</v>
      </c>
      <c r="D97" s="11">
        <v>329705.97913190001</v>
      </c>
      <c r="E97" s="11">
        <v>385034.46041900001</v>
      </c>
      <c r="F97" s="11">
        <f t="shared" si="4"/>
        <v>39123.144310861411</v>
      </c>
      <c r="G97" s="18">
        <f t="shared" si="5"/>
        <v>357370.21977545001</v>
      </c>
      <c r="H97" s="20">
        <f t="shared" si="6"/>
        <v>0.10947511053227671</v>
      </c>
      <c r="I97" s="22">
        <f t="shared" si="7"/>
        <v>357370</v>
      </c>
    </row>
    <row r="98" spans="1:9" ht="30" x14ac:dyDescent="0.25">
      <c r="A98" s="4">
        <v>93</v>
      </c>
      <c r="B98" s="5" t="s">
        <v>104</v>
      </c>
      <c r="C98" s="4" t="s">
        <v>9</v>
      </c>
      <c r="D98" s="11">
        <v>3786323.79538</v>
      </c>
      <c r="E98" s="11">
        <v>4421712.7738000005</v>
      </c>
      <c r="F98" s="11">
        <f t="shared" si="4"/>
        <v>449287.85533197527</v>
      </c>
      <c r="G98" s="18">
        <f t="shared" si="5"/>
        <v>4104018.2845900003</v>
      </c>
      <c r="H98" s="20">
        <f t="shared" si="6"/>
        <v>0.10947511053227679</v>
      </c>
      <c r="I98" s="22">
        <f t="shared" si="7"/>
        <v>4104018</v>
      </c>
    </row>
    <row r="99" spans="1:9" x14ac:dyDescent="0.25">
      <c r="A99" s="4">
        <v>94</v>
      </c>
      <c r="B99" s="5" t="s">
        <v>105</v>
      </c>
      <c r="C99" s="4" t="s">
        <v>9</v>
      </c>
      <c r="D99" s="11">
        <v>986159.47919300001</v>
      </c>
      <c r="E99" s="11">
        <v>986159.47919300001</v>
      </c>
      <c r="F99" s="11">
        <f t="shared" si="4"/>
        <v>0</v>
      </c>
      <c r="G99" s="18">
        <f t="shared" si="5"/>
        <v>986159.47919300001</v>
      </c>
      <c r="H99" s="20">
        <f t="shared" si="6"/>
        <v>0</v>
      </c>
      <c r="I99" s="22">
        <f t="shared" si="7"/>
        <v>986159</v>
      </c>
    </row>
    <row r="100" spans="1:9" x14ac:dyDescent="0.25">
      <c r="A100" s="4">
        <v>95</v>
      </c>
      <c r="B100" s="5" t="s">
        <v>106</v>
      </c>
      <c r="C100" s="4" t="s">
        <v>9</v>
      </c>
      <c r="D100" s="11">
        <v>726166.74790099997</v>
      </c>
      <c r="E100" s="11">
        <v>726166.74790099997</v>
      </c>
      <c r="F100" s="11">
        <f t="shared" si="4"/>
        <v>0</v>
      </c>
      <c r="G100" s="18">
        <f t="shared" si="5"/>
        <v>726166.74790099997</v>
      </c>
      <c r="H100" s="20">
        <f t="shared" si="6"/>
        <v>0</v>
      </c>
      <c r="I100" s="22">
        <f t="shared" si="7"/>
        <v>726167</v>
      </c>
    </row>
    <row r="101" spans="1:9" x14ac:dyDescent="0.25">
      <c r="A101" s="4">
        <v>96</v>
      </c>
      <c r="B101" s="5" t="s">
        <v>107</v>
      </c>
      <c r="C101" s="4" t="s">
        <v>9</v>
      </c>
      <c r="D101" s="11">
        <v>4233674.4059119998</v>
      </c>
      <c r="E101" s="11">
        <v>4233674.4059119998</v>
      </c>
      <c r="F101" s="11">
        <f t="shared" si="4"/>
        <v>0</v>
      </c>
      <c r="G101" s="18">
        <f t="shared" si="5"/>
        <v>4233674.4059119998</v>
      </c>
      <c r="H101" s="20">
        <f t="shared" si="6"/>
        <v>0</v>
      </c>
      <c r="I101" s="22">
        <f t="shared" si="7"/>
        <v>4233674</v>
      </c>
    </row>
    <row r="102" spans="1:9" x14ac:dyDescent="0.25">
      <c r="A102" s="4">
        <v>97</v>
      </c>
      <c r="B102" s="5" t="s">
        <v>108</v>
      </c>
      <c r="C102" s="4" t="s">
        <v>9</v>
      </c>
      <c r="D102" s="11">
        <v>3890000</v>
      </c>
      <c r="E102" s="11">
        <v>4250000</v>
      </c>
      <c r="F102" s="11">
        <f t="shared" si="4"/>
        <v>254558.44122715711</v>
      </c>
      <c r="G102" s="18">
        <f t="shared" si="5"/>
        <v>4070000</v>
      </c>
      <c r="H102" s="20">
        <f t="shared" si="6"/>
        <v>6.2545071554584053E-2</v>
      </c>
      <c r="I102" s="22">
        <f t="shared" si="7"/>
        <v>4070000</v>
      </c>
    </row>
    <row r="103" spans="1:9" ht="30" x14ac:dyDescent="0.25">
      <c r="A103" s="4">
        <v>98</v>
      </c>
      <c r="B103" s="5" t="s">
        <v>109</v>
      </c>
      <c r="C103" s="4" t="s">
        <v>9</v>
      </c>
      <c r="D103" s="11">
        <v>366888.979849</v>
      </c>
      <c r="E103" s="11">
        <v>366888.979849</v>
      </c>
      <c r="F103" s="11">
        <f t="shared" si="4"/>
        <v>0</v>
      </c>
      <c r="G103" s="18">
        <f t="shared" si="5"/>
        <v>366888.979849</v>
      </c>
      <c r="H103" s="20">
        <f t="shared" si="6"/>
        <v>0</v>
      </c>
      <c r="I103" s="22">
        <f t="shared" si="7"/>
        <v>366889</v>
      </c>
    </row>
    <row r="104" spans="1:9" ht="30" x14ac:dyDescent="0.25">
      <c r="A104" s="4">
        <v>99</v>
      </c>
      <c r="B104" s="5" t="s">
        <v>110</v>
      </c>
      <c r="C104" s="4" t="s">
        <v>9</v>
      </c>
      <c r="D104" s="11">
        <v>366888.979849</v>
      </c>
      <c r="E104" s="11">
        <v>366888.979849</v>
      </c>
      <c r="F104" s="11">
        <f t="shared" si="4"/>
        <v>0</v>
      </c>
      <c r="G104" s="18">
        <f t="shared" si="5"/>
        <v>366888.979849</v>
      </c>
      <c r="H104" s="20">
        <f t="shared" si="6"/>
        <v>0</v>
      </c>
      <c r="I104" s="22">
        <f t="shared" si="7"/>
        <v>366889</v>
      </c>
    </row>
    <row r="105" spans="1:9" x14ac:dyDescent="0.25">
      <c r="A105" s="4">
        <v>100</v>
      </c>
      <c r="B105" s="5" t="s">
        <v>111</v>
      </c>
      <c r="C105" s="4" t="s">
        <v>26</v>
      </c>
      <c r="D105" s="11">
        <v>373443.88017299998</v>
      </c>
      <c r="E105" s="11">
        <v>373443.88017299998</v>
      </c>
      <c r="F105" s="11">
        <f t="shared" si="4"/>
        <v>0</v>
      </c>
      <c r="G105" s="18">
        <f t="shared" si="5"/>
        <v>373443.88017299998</v>
      </c>
      <c r="H105" s="20">
        <f t="shared" si="6"/>
        <v>0</v>
      </c>
      <c r="I105" s="22">
        <f t="shared" si="7"/>
        <v>373444</v>
      </c>
    </row>
    <row r="106" spans="1:9" x14ac:dyDescent="0.25">
      <c r="A106" s="4">
        <v>101</v>
      </c>
      <c r="B106" s="5" t="s">
        <v>112</v>
      </c>
      <c r="C106" s="4" t="s">
        <v>14</v>
      </c>
      <c r="D106" s="11">
        <v>117953.86540699999</v>
      </c>
      <c r="E106" s="11">
        <v>117953.86540699999</v>
      </c>
      <c r="F106" s="11">
        <f t="shared" si="4"/>
        <v>0</v>
      </c>
      <c r="G106" s="18">
        <f t="shared" si="5"/>
        <v>117953.86540699999</v>
      </c>
      <c r="H106" s="20">
        <f t="shared" si="6"/>
        <v>0</v>
      </c>
      <c r="I106" s="22">
        <f t="shared" si="7"/>
        <v>117954</v>
      </c>
    </row>
    <row r="107" spans="1:9" x14ac:dyDescent="0.25">
      <c r="A107" s="4">
        <v>102</v>
      </c>
      <c r="B107" s="5" t="s">
        <v>113</v>
      </c>
      <c r="C107" s="4" t="s">
        <v>14</v>
      </c>
      <c r="D107" s="11">
        <v>58686.412707999996</v>
      </c>
      <c r="E107" s="11">
        <v>58686.412707999996</v>
      </c>
      <c r="F107" s="11">
        <f t="shared" si="4"/>
        <v>0</v>
      </c>
      <c r="G107" s="18">
        <f t="shared" si="5"/>
        <v>58686.412707999996</v>
      </c>
      <c r="H107" s="20">
        <f t="shared" si="6"/>
        <v>0</v>
      </c>
      <c r="I107" s="22">
        <f t="shared" si="7"/>
        <v>58686</v>
      </c>
    </row>
    <row r="108" spans="1:9" x14ac:dyDescent="0.25">
      <c r="A108" s="4">
        <v>103</v>
      </c>
      <c r="B108" s="5" t="s">
        <v>114</v>
      </c>
      <c r="C108" s="4" t="s">
        <v>9</v>
      </c>
      <c r="D108" s="11">
        <v>32560.956120000003</v>
      </c>
      <c r="E108" s="11">
        <v>35225.034348000001</v>
      </c>
      <c r="F108" s="11">
        <f t="shared" si="4"/>
        <v>1883.7877806302401</v>
      </c>
      <c r="G108" s="18">
        <f t="shared" si="5"/>
        <v>33892.995234000002</v>
      </c>
      <c r="H108" s="20">
        <f t="shared" si="6"/>
        <v>5.5580445682785362E-2</v>
      </c>
      <c r="I108" s="22">
        <f t="shared" si="7"/>
        <v>33893</v>
      </c>
    </row>
    <row r="109" spans="1:9" x14ac:dyDescent="0.25">
      <c r="A109" s="4">
        <v>104</v>
      </c>
      <c r="B109" s="5" t="s">
        <v>115</v>
      </c>
      <c r="C109" s="4" t="s">
        <v>9</v>
      </c>
      <c r="D109" s="11">
        <v>68404.164290000001</v>
      </c>
      <c r="E109" s="11">
        <v>74000.868641000008</v>
      </c>
      <c r="F109" s="11">
        <f t="shared" si="4"/>
        <v>3957.467598888361</v>
      </c>
      <c r="G109" s="18">
        <f t="shared" si="5"/>
        <v>71202.516465499997</v>
      </c>
      <c r="H109" s="20">
        <f t="shared" si="6"/>
        <v>5.5580445682785473E-2</v>
      </c>
      <c r="I109" s="22">
        <f t="shared" si="7"/>
        <v>71203</v>
      </c>
    </row>
    <row r="110" spans="1:9" x14ac:dyDescent="0.25">
      <c r="A110" s="4">
        <v>105</v>
      </c>
      <c r="B110" s="5" t="s">
        <v>116</v>
      </c>
      <c r="C110" s="4" t="s">
        <v>14</v>
      </c>
      <c r="D110" s="11">
        <v>48435.120580000003</v>
      </c>
      <c r="E110" s="11">
        <v>52397.994082000005</v>
      </c>
      <c r="F110" s="11">
        <f t="shared" si="4"/>
        <v>2802.1747262486829</v>
      </c>
      <c r="G110" s="18">
        <f t="shared" si="5"/>
        <v>50416.557331000004</v>
      </c>
      <c r="H110" s="20">
        <f t="shared" si="6"/>
        <v>5.5580445682785425E-2</v>
      </c>
      <c r="I110" s="22">
        <f t="shared" si="7"/>
        <v>50417</v>
      </c>
    </row>
    <row r="111" spans="1:9" ht="30" x14ac:dyDescent="0.25">
      <c r="A111" s="4">
        <v>106</v>
      </c>
      <c r="B111" s="5" t="s">
        <v>117</v>
      </c>
      <c r="C111" s="4" t="s">
        <v>9</v>
      </c>
      <c r="D111" s="11">
        <v>561576.18440000003</v>
      </c>
      <c r="E111" s="11">
        <v>607523.32675999997</v>
      </c>
      <c r="F111" s="11">
        <f t="shared" si="4"/>
        <v>32489.535938899626</v>
      </c>
      <c r="G111" s="18">
        <f t="shared" si="5"/>
        <v>584549.75558</v>
      </c>
      <c r="H111" s="20">
        <f t="shared" si="6"/>
        <v>5.558044568278532E-2</v>
      </c>
      <c r="I111" s="22">
        <f t="shared" si="7"/>
        <v>584550</v>
      </c>
    </row>
    <row r="112" spans="1:9" ht="30" x14ac:dyDescent="0.25">
      <c r="A112" s="4">
        <v>107</v>
      </c>
      <c r="B112" s="5" t="s">
        <v>118</v>
      </c>
      <c r="C112" s="4" t="s">
        <v>9</v>
      </c>
      <c r="D112" s="11">
        <v>1146102.7385499999</v>
      </c>
      <c r="E112" s="11">
        <v>1239874.780795</v>
      </c>
      <c r="F112" s="11">
        <f t="shared" si="4"/>
        <v>66306.846957151007</v>
      </c>
      <c r="G112" s="18">
        <f t="shared" si="5"/>
        <v>1192988.7596725</v>
      </c>
      <c r="H112" s="20">
        <f t="shared" si="6"/>
        <v>5.558044568278548E-2</v>
      </c>
      <c r="I112" s="22">
        <f t="shared" si="7"/>
        <v>1192989</v>
      </c>
    </row>
    <row r="113" spans="1:9" x14ac:dyDescent="0.25">
      <c r="A113" s="4">
        <v>108</v>
      </c>
      <c r="B113" s="5" t="s">
        <v>119</v>
      </c>
      <c r="C113" s="4" t="s">
        <v>9</v>
      </c>
      <c r="D113" s="11">
        <v>3175029.7001499999</v>
      </c>
      <c r="E113" s="11">
        <v>3434804.8574350001</v>
      </c>
      <c r="F113" s="11">
        <f t="shared" si="4"/>
        <v>183688.77530002562</v>
      </c>
      <c r="G113" s="18">
        <f t="shared" si="5"/>
        <v>3304917.2787925</v>
      </c>
      <c r="H113" s="20">
        <f t="shared" si="6"/>
        <v>5.5580445682785445E-2</v>
      </c>
      <c r="I113" s="22">
        <f t="shared" si="7"/>
        <v>3304917</v>
      </c>
    </row>
    <row r="114" spans="1:9" ht="30" x14ac:dyDescent="0.25">
      <c r="A114" s="4">
        <v>109</v>
      </c>
      <c r="B114" s="5" t="s">
        <v>120</v>
      </c>
      <c r="C114" s="4" t="s">
        <v>9</v>
      </c>
      <c r="D114" s="11">
        <v>373755.18334000005</v>
      </c>
      <c r="E114" s="11">
        <v>404335.15288600005</v>
      </c>
      <c r="F114" s="11">
        <f t="shared" si="4"/>
        <v>21623.303834454713</v>
      </c>
      <c r="G114" s="18">
        <f t="shared" si="5"/>
        <v>389045.16811300005</v>
      </c>
      <c r="H114" s="20">
        <f t="shared" si="6"/>
        <v>5.5580445682785397E-2</v>
      </c>
      <c r="I114" s="22">
        <f t="shared" si="7"/>
        <v>389045</v>
      </c>
    </row>
    <row r="115" spans="1:9" x14ac:dyDescent="0.25">
      <c r="A115" s="4">
        <v>110</v>
      </c>
      <c r="B115" s="5" t="s">
        <v>121</v>
      </c>
      <c r="C115" s="6" t="s">
        <v>9</v>
      </c>
      <c r="D115" s="11">
        <v>285465.78607565927</v>
      </c>
      <c r="E115" s="11">
        <v>308822.07766366773</v>
      </c>
      <c r="F115" s="11">
        <f t="shared" si="4"/>
        <v>16515.392165251098</v>
      </c>
      <c r="G115" s="18">
        <f t="shared" si="5"/>
        <v>297143.93186966353</v>
      </c>
      <c r="H115" s="20">
        <f t="shared" si="6"/>
        <v>5.5580445682785327E-2</v>
      </c>
      <c r="I115" s="22">
        <f t="shared" si="7"/>
        <v>297144</v>
      </c>
    </row>
    <row r="116" spans="1:9" ht="30" x14ac:dyDescent="0.25">
      <c r="A116" s="4">
        <v>111</v>
      </c>
      <c r="B116" s="5" t="s">
        <v>122</v>
      </c>
      <c r="C116" s="6" t="s">
        <v>9</v>
      </c>
      <c r="D116" s="11">
        <v>282464.47593347711</v>
      </c>
      <c r="E116" s="11">
        <v>305575.20578257972</v>
      </c>
      <c r="F116" s="11">
        <f t="shared" si="4"/>
        <v>16341.753794470817</v>
      </c>
      <c r="G116" s="18">
        <f t="shared" si="5"/>
        <v>294019.84085802839</v>
      </c>
      <c r="H116" s="20">
        <f t="shared" si="6"/>
        <v>5.5580445682785272E-2</v>
      </c>
      <c r="I116" s="22">
        <f t="shared" si="7"/>
        <v>294020</v>
      </c>
    </row>
    <row r="117" spans="1:9" ht="30" x14ac:dyDescent="0.25">
      <c r="A117" s="4">
        <v>112</v>
      </c>
      <c r="B117" s="5" t="s">
        <v>123</v>
      </c>
      <c r="C117" s="6" t="s">
        <v>9</v>
      </c>
      <c r="D117" s="11">
        <v>193160.29953856164</v>
      </c>
      <c r="E117" s="11">
        <v>208964.32404626213</v>
      </c>
      <c r="F117" s="11">
        <f t="shared" si="4"/>
        <v>11175.132899433409</v>
      </c>
      <c r="G117" s="18">
        <f t="shared" si="5"/>
        <v>201062.3117924119</v>
      </c>
      <c r="H117" s="20">
        <f t="shared" si="6"/>
        <v>5.5580445682785383E-2</v>
      </c>
      <c r="I117" s="22">
        <f t="shared" si="7"/>
        <v>201062</v>
      </c>
    </row>
    <row r="118" spans="1:9" ht="30" x14ac:dyDescent="0.25">
      <c r="A118" s="4">
        <v>113</v>
      </c>
      <c r="B118" s="5" t="s">
        <v>124</v>
      </c>
      <c r="C118" s="6" t="s">
        <v>14</v>
      </c>
      <c r="D118" s="11">
        <v>594569.49979781848</v>
      </c>
      <c r="E118" s="11">
        <v>643216.09523582179</v>
      </c>
      <c r="F118" s="11">
        <f t="shared" si="4"/>
        <v>34398.337515850704</v>
      </c>
      <c r="G118" s="18">
        <f t="shared" si="5"/>
        <v>618892.79751682014</v>
      </c>
      <c r="H118" s="20">
        <f t="shared" si="6"/>
        <v>5.5580445682785369E-2</v>
      </c>
      <c r="I118" s="22">
        <f t="shared" si="7"/>
        <v>618893</v>
      </c>
    </row>
    <row r="119" spans="1:9" ht="30" x14ac:dyDescent="0.25">
      <c r="A119" s="4">
        <v>114</v>
      </c>
      <c r="B119" s="5" t="s">
        <v>125</v>
      </c>
      <c r="C119" s="6" t="s">
        <v>14</v>
      </c>
      <c r="D119" s="11">
        <v>393529.76784485078</v>
      </c>
      <c r="E119" s="11">
        <v>425727.65794124769</v>
      </c>
      <c r="F119" s="11">
        <f t="shared" si="4"/>
        <v>22767.346427061435</v>
      </c>
      <c r="G119" s="18">
        <f t="shared" si="5"/>
        <v>409628.71289304923</v>
      </c>
      <c r="H119" s="20">
        <f t="shared" si="6"/>
        <v>5.5580445682785438E-2</v>
      </c>
      <c r="I119" s="22">
        <f t="shared" si="7"/>
        <v>409629</v>
      </c>
    </row>
    <row r="120" spans="1:9" ht="45" x14ac:dyDescent="0.25">
      <c r="A120" s="4">
        <v>115</v>
      </c>
      <c r="B120" s="5" t="s">
        <v>126</v>
      </c>
      <c r="C120" s="6" t="s">
        <v>14</v>
      </c>
      <c r="D120" s="11">
        <v>1567502.3661493801</v>
      </c>
      <c r="E120" s="11">
        <v>1695752.5597434202</v>
      </c>
      <c r="F120" s="11">
        <f t="shared" si="4"/>
        <v>90686.581578833284</v>
      </c>
      <c r="G120" s="18">
        <f t="shared" si="5"/>
        <v>1631627.4629464</v>
      </c>
      <c r="H120" s="20">
        <f t="shared" si="6"/>
        <v>5.5580445682785369E-2</v>
      </c>
      <c r="I120" s="22">
        <f t="shared" si="7"/>
        <v>1631627</v>
      </c>
    </row>
    <row r="121" spans="1:9" ht="30" x14ac:dyDescent="0.25">
      <c r="A121" s="4">
        <v>116</v>
      </c>
      <c r="B121" s="5" t="s">
        <v>127</v>
      </c>
      <c r="C121" s="6" t="s">
        <v>14</v>
      </c>
      <c r="D121" s="11">
        <v>271212.65827280062</v>
      </c>
      <c r="E121" s="11">
        <v>293402.78485875705</v>
      </c>
      <c r="F121" s="11">
        <f t="shared" si="4"/>
        <v>15690.788984317684</v>
      </c>
      <c r="G121" s="18">
        <f t="shared" si="5"/>
        <v>282307.72156577883</v>
      </c>
      <c r="H121" s="20">
        <f t="shared" si="6"/>
        <v>5.5580445682785432E-2</v>
      </c>
      <c r="I121" s="22">
        <f t="shared" si="7"/>
        <v>282308</v>
      </c>
    </row>
    <row r="122" spans="1:9" ht="30" x14ac:dyDescent="0.25">
      <c r="A122" s="4">
        <v>117</v>
      </c>
      <c r="B122" s="5" t="s">
        <v>128</v>
      </c>
      <c r="C122" s="6" t="s">
        <v>14</v>
      </c>
      <c r="D122" s="11">
        <v>723706.96239108185</v>
      </c>
      <c r="E122" s="11">
        <v>782919.35022307944</v>
      </c>
      <c r="F122" s="11">
        <f t="shared" si="4"/>
        <v>41869.480966253315</v>
      </c>
      <c r="G122" s="18">
        <f t="shared" si="5"/>
        <v>753313.15630708064</v>
      </c>
      <c r="H122" s="20">
        <f t="shared" si="6"/>
        <v>5.558044568278539E-2</v>
      </c>
      <c r="I122" s="22">
        <f t="shared" si="7"/>
        <v>753313</v>
      </c>
    </row>
    <row r="123" spans="1:9" x14ac:dyDescent="0.25">
      <c r="A123" s="4">
        <v>118</v>
      </c>
      <c r="B123" s="5" t="s">
        <v>129</v>
      </c>
      <c r="C123" s="6" t="s">
        <v>9</v>
      </c>
      <c r="D123" s="11">
        <v>1060290</v>
      </c>
      <c r="E123" s="11">
        <v>1147041</v>
      </c>
      <c r="F123" s="11">
        <f t="shared" si="4"/>
        <v>61342.220374714183</v>
      </c>
      <c r="G123" s="18">
        <f t="shared" si="5"/>
        <v>1103665.5</v>
      </c>
      <c r="H123" s="20">
        <f t="shared" si="6"/>
        <v>5.5580445682785397E-2</v>
      </c>
      <c r="I123" s="22">
        <f t="shared" si="7"/>
        <v>1103666</v>
      </c>
    </row>
    <row r="124" spans="1:9" x14ac:dyDescent="0.25">
      <c r="A124" s="4">
        <v>119</v>
      </c>
      <c r="B124" s="5" t="s">
        <v>130</v>
      </c>
      <c r="C124" s="4" t="s">
        <v>9</v>
      </c>
      <c r="D124" s="11">
        <v>44334.289759199994</v>
      </c>
      <c r="E124" s="11">
        <v>51121.903888999994</v>
      </c>
      <c r="F124" s="11">
        <f t="shared" si="4"/>
        <v>4799.5679792592073</v>
      </c>
      <c r="G124" s="18">
        <f t="shared" si="5"/>
        <v>47728.096824099994</v>
      </c>
      <c r="H124" s="20">
        <f t="shared" si="6"/>
        <v>0.10056064034876196</v>
      </c>
      <c r="I124" s="22">
        <f t="shared" si="7"/>
        <v>47728</v>
      </c>
    </row>
    <row r="125" spans="1:9" x14ac:dyDescent="0.25">
      <c r="A125" s="4">
        <v>120</v>
      </c>
      <c r="B125" s="5" t="s">
        <v>131</v>
      </c>
      <c r="C125" s="4" t="s">
        <v>9</v>
      </c>
      <c r="D125" s="11">
        <v>67544.399999999994</v>
      </c>
      <c r="E125" s="11">
        <v>77885.5</v>
      </c>
      <c r="F125" s="11">
        <f t="shared" si="4"/>
        <v>7312.2619349282113</v>
      </c>
      <c r="G125" s="18">
        <f t="shared" si="5"/>
        <v>72714.95</v>
      </c>
      <c r="H125" s="20">
        <f t="shared" si="6"/>
        <v>0.100560640348762</v>
      </c>
      <c r="I125" s="22">
        <f t="shared" si="7"/>
        <v>72715</v>
      </c>
    </row>
    <row r="126" spans="1:9" ht="30" x14ac:dyDescent="0.25">
      <c r="A126" s="4">
        <v>121</v>
      </c>
      <c r="B126" s="5" t="s">
        <v>132</v>
      </c>
      <c r="C126" s="4" t="s">
        <v>9</v>
      </c>
      <c r="D126" s="11">
        <v>971040</v>
      </c>
      <c r="E126" s="11">
        <v>1132880</v>
      </c>
      <c r="F126" s="11">
        <f t="shared" si="4"/>
        <v>114438.16146723085</v>
      </c>
      <c r="G126" s="18">
        <f t="shared" si="5"/>
        <v>1051960</v>
      </c>
      <c r="H126" s="20">
        <f t="shared" si="6"/>
        <v>0.10878565864408424</v>
      </c>
      <c r="I126" s="22">
        <f t="shared" si="7"/>
        <v>1051960</v>
      </c>
    </row>
    <row r="127" spans="1:9" ht="30" x14ac:dyDescent="0.25">
      <c r="A127" s="4">
        <v>122</v>
      </c>
      <c r="B127" s="5" t="s">
        <v>133</v>
      </c>
      <c r="C127" s="4" t="s">
        <v>9</v>
      </c>
      <c r="D127" s="11">
        <v>740000</v>
      </c>
      <c r="E127" s="11">
        <v>734000</v>
      </c>
      <c r="F127" s="11">
        <f t="shared" si="4"/>
        <v>4242.6406871192848</v>
      </c>
      <c r="G127" s="18">
        <f t="shared" si="5"/>
        <v>737000</v>
      </c>
      <c r="H127" s="20">
        <f t="shared" si="6"/>
        <v>5.7566359391035072E-3</v>
      </c>
      <c r="I127" s="22">
        <f t="shared" si="7"/>
        <v>737000</v>
      </c>
    </row>
    <row r="128" spans="1:9" x14ac:dyDescent="0.25">
      <c r="A128" s="4">
        <v>123</v>
      </c>
      <c r="B128" s="5" t="s">
        <v>134</v>
      </c>
      <c r="C128" s="4" t="s">
        <v>9</v>
      </c>
      <c r="D128" s="11">
        <v>56415.556960000002</v>
      </c>
      <c r="E128" s="11">
        <v>63096.346599999997</v>
      </c>
      <c r="F128" s="11">
        <f t="shared" si="4"/>
        <v>4724.0316581248308</v>
      </c>
      <c r="G128" s="18">
        <f t="shared" si="5"/>
        <v>59755.951780000003</v>
      </c>
      <c r="H128" s="20">
        <f t="shared" si="6"/>
        <v>7.9055416530172964E-2</v>
      </c>
      <c r="I128" s="22">
        <f t="shared" si="7"/>
        <v>59756</v>
      </c>
    </row>
    <row r="129" spans="1:9" x14ac:dyDescent="0.25">
      <c r="A129" s="4">
        <v>124</v>
      </c>
      <c r="B129" s="5" t="s">
        <v>135</v>
      </c>
      <c r="C129" s="4" t="s">
        <v>9</v>
      </c>
      <c r="D129" s="11">
        <v>49168.291200000007</v>
      </c>
      <c r="E129" s="11">
        <v>54990.852000000006</v>
      </c>
      <c r="F129" s="11">
        <f t="shared" si="4"/>
        <v>4117.1722255509694</v>
      </c>
      <c r="G129" s="18">
        <f t="shared" si="5"/>
        <v>52079.57160000001</v>
      </c>
      <c r="H129" s="20">
        <f t="shared" si="6"/>
        <v>7.9055416530173006E-2</v>
      </c>
      <c r="I129" s="22">
        <f t="shared" si="7"/>
        <v>52080</v>
      </c>
    </row>
    <row r="130" spans="1:9" x14ac:dyDescent="0.25">
      <c r="A130" s="4">
        <v>125</v>
      </c>
      <c r="B130" s="5" t="s">
        <v>136</v>
      </c>
      <c r="C130" s="4" t="s">
        <v>137</v>
      </c>
      <c r="D130" s="11">
        <v>40290.339039999999</v>
      </c>
      <c r="E130" s="11">
        <v>45061.563399999999</v>
      </c>
      <c r="F130" s="11">
        <f t="shared" si="4"/>
        <v>3373.7650995184454</v>
      </c>
      <c r="G130" s="18">
        <f t="shared" si="5"/>
        <v>42675.951220000003</v>
      </c>
      <c r="H130" s="20">
        <f t="shared" si="6"/>
        <v>7.9055416530173006E-2</v>
      </c>
      <c r="I130" s="22">
        <f t="shared" si="7"/>
        <v>42676</v>
      </c>
    </row>
    <row r="131" spans="1:9" x14ac:dyDescent="0.25">
      <c r="A131" s="4">
        <v>126</v>
      </c>
      <c r="B131" s="5" t="s">
        <v>138</v>
      </c>
      <c r="C131" s="4" t="s">
        <v>137</v>
      </c>
      <c r="D131" s="11">
        <v>44256.622479999998</v>
      </c>
      <c r="E131" s="11">
        <v>49497.5383</v>
      </c>
      <c r="F131" s="11">
        <f t="shared" si="4"/>
        <v>3705.8871159498567</v>
      </c>
      <c r="G131" s="18">
        <f t="shared" si="5"/>
        <v>46877.080390000003</v>
      </c>
      <c r="H131" s="20">
        <f t="shared" si="6"/>
        <v>7.9055416530173034E-2</v>
      </c>
      <c r="I131" s="22">
        <f t="shared" si="7"/>
        <v>46877</v>
      </c>
    </row>
    <row r="132" spans="1:9" ht="30" x14ac:dyDescent="0.25">
      <c r="A132" s="4">
        <v>127</v>
      </c>
      <c r="B132" s="5" t="s">
        <v>139</v>
      </c>
      <c r="C132" s="4" t="s">
        <v>9</v>
      </c>
      <c r="D132" s="11">
        <v>1191680</v>
      </c>
      <c r="E132" s="11">
        <v>1332800</v>
      </c>
      <c r="F132" s="11">
        <f t="shared" si="4"/>
        <v>99786.908961045585</v>
      </c>
      <c r="G132" s="18">
        <f t="shared" si="5"/>
        <v>1262240</v>
      </c>
      <c r="H132" s="20">
        <f t="shared" si="6"/>
        <v>7.905541653017302E-2</v>
      </c>
      <c r="I132" s="22">
        <f t="shared" si="7"/>
        <v>1262240</v>
      </c>
    </row>
    <row r="133" spans="1:9" x14ac:dyDescent="0.25">
      <c r="A133" s="4">
        <v>128</v>
      </c>
      <c r="B133" s="5" t="s">
        <v>140</v>
      </c>
      <c r="C133" s="4" t="s">
        <v>9</v>
      </c>
      <c r="D133" s="11">
        <v>804969.76392000006</v>
      </c>
      <c r="E133" s="11">
        <v>900295.1307000001</v>
      </c>
      <c r="F133" s="11">
        <f t="shared" si="4"/>
        <v>67405.213269232874</v>
      </c>
      <c r="G133" s="18">
        <f t="shared" si="5"/>
        <v>852632.44731000008</v>
      </c>
      <c r="H133" s="20">
        <f t="shared" si="6"/>
        <v>7.9055416530173034E-2</v>
      </c>
      <c r="I133" s="22">
        <f t="shared" si="7"/>
        <v>852632</v>
      </c>
    </row>
    <row r="134" spans="1:9" x14ac:dyDescent="0.25">
      <c r="A134" s="4">
        <v>129</v>
      </c>
      <c r="B134" s="5" t="s">
        <v>141</v>
      </c>
      <c r="C134" s="4" t="s">
        <v>9</v>
      </c>
      <c r="D134" s="11" t="s">
        <v>19</v>
      </c>
      <c r="E134" s="11" t="s">
        <v>19</v>
      </c>
      <c r="F134" s="11" t="e">
        <f t="shared" si="4"/>
        <v>#DIV/0!</v>
      </c>
      <c r="G134" s="18" t="e">
        <f t="shared" si="5"/>
        <v>#DIV/0!</v>
      </c>
      <c r="H134" s="20" t="e">
        <f t="shared" si="6"/>
        <v>#DIV/0!</v>
      </c>
      <c r="I134" s="22" t="e">
        <f t="shared" si="7"/>
        <v>#DIV/0!</v>
      </c>
    </row>
    <row r="135" spans="1:9" x14ac:dyDescent="0.25">
      <c r="A135" s="4">
        <v>130</v>
      </c>
      <c r="B135" s="5" t="s">
        <v>60</v>
      </c>
      <c r="C135" s="4" t="s">
        <v>9</v>
      </c>
      <c r="D135" s="11">
        <v>295255.38223999995</v>
      </c>
      <c r="E135" s="11">
        <v>330219.83539999998</v>
      </c>
      <c r="F135" s="11">
        <f t="shared" ref="F135:F198" si="8">+_xlfn.STDEV.S(D135:E135)</f>
        <v>24723.601929915432</v>
      </c>
      <c r="G135" s="18">
        <f t="shared" ref="G135:G198" si="9">+AVERAGE(D135:E135)</f>
        <v>312737.60881999996</v>
      </c>
      <c r="H135" s="20">
        <f t="shared" ref="H135:H198" si="10">+F135/G135</f>
        <v>7.9055416530173089E-2</v>
      </c>
      <c r="I135" s="22">
        <f t="shared" ref="I135:I198" si="11">+ROUND(AVERAGE(D135:E135),0)</f>
        <v>312738</v>
      </c>
    </row>
    <row r="136" spans="1:9" x14ac:dyDescent="0.25">
      <c r="A136" s="4">
        <v>131</v>
      </c>
      <c r="B136" s="5" t="s">
        <v>142</v>
      </c>
      <c r="C136" s="4" t="s">
        <v>9</v>
      </c>
      <c r="D136" s="11">
        <v>862418.43296000001</v>
      </c>
      <c r="E136" s="11">
        <v>964546.93160000001</v>
      </c>
      <c r="F136" s="11">
        <f t="shared" si="8"/>
        <v>72215.753940745097</v>
      </c>
      <c r="G136" s="18">
        <f t="shared" si="9"/>
        <v>913482.68228000007</v>
      </c>
      <c r="H136" s="20">
        <f t="shared" si="10"/>
        <v>7.9055416530173006E-2</v>
      </c>
      <c r="I136" s="22">
        <f t="shared" si="11"/>
        <v>913483</v>
      </c>
    </row>
    <row r="137" spans="1:9" x14ac:dyDescent="0.25">
      <c r="A137" s="4">
        <v>132</v>
      </c>
      <c r="B137" s="5" t="s">
        <v>143</v>
      </c>
      <c r="C137" s="4" t="s">
        <v>9</v>
      </c>
      <c r="D137" s="11" t="s">
        <v>19</v>
      </c>
      <c r="E137" s="11" t="s">
        <v>19</v>
      </c>
      <c r="F137" s="11" t="e">
        <f t="shared" si="8"/>
        <v>#DIV/0!</v>
      </c>
      <c r="G137" s="18" t="e">
        <f t="shared" si="9"/>
        <v>#DIV/0!</v>
      </c>
      <c r="H137" s="20" t="e">
        <f t="shared" si="10"/>
        <v>#DIV/0!</v>
      </c>
      <c r="I137" s="22" t="e">
        <f t="shared" si="11"/>
        <v>#DIV/0!</v>
      </c>
    </row>
    <row r="138" spans="1:9" x14ac:dyDescent="0.25">
      <c r="A138" s="4">
        <v>133</v>
      </c>
      <c r="B138" s="5" t="s">
        <v>144</v>
      </c>
      <c r="C138" s="4" t="s">
        <v>9</v>
      </c>
      <c r="D138" s="11" t="s">
        <v>19</v>
      </c>
      <c r="E138" s="11" t="s">
        <v>19</v>
      </c>
      <c r="F138" s="11" t="e">
        <f t="shared" si="8"/>
        <v>#DIV/0!</v>
      </c>
      <c r="G138" s="18" t="e">
        <f t="shared" si="9"/>
        <v>#DIV/0!</v>
      </c>
      <c r="H138" s="20" t="e">
        <f t="shared" si="10"/>
        <v>#DIV/0!</v>
      </c>
      <c r="I138" s="22" t="e">
        <f t="shared" si="11"/>
        <v>#DIV/0!</v>
      </c>
    </row>
    <row r="139" spans="1:9" x14ac:dyDescent="0.25">
      <c r="A139" s="4">
        <v>134</v>
      </c>
      <c r="B139" s="5" t="s">
        <v>59</v>
      </c>
      <c r="C139" s="4" t="s">
        <v>9</v>
      </c>
      <c r="D139" s="11">
        <v>1112179.7287999999</v>
      </c>
      <c r="E139" s="11">
        <v>1243885.223</v>
      </c>
      <c r="F139" s="11">
        <f t="shared" si="8"/>
        <v>93129.848068345556</v>
      </c>
      <c r="G139" s="18">
        <f t="shared" si="9"/>
        <v>1178032.4759</v>
      </c>
      <c r="H139" s="20">
        <f t="shared" si="10"/>
        <v>7.9055416530173062E-2</v>
      </c>
      <c r="I139" s="22">
        <f t="shared" si="11"/>
        <v>1178032</v>
      </c>
    </row>
    <row r="140" spans="1:9" x14ac:dyDescent="0.25">
      <c r="A140" s="4">
        <v>135</v>
      </c>
      <c r="B140" s="5" t="s">
        <v>145</v>
      </c>
      <c r="C140" s="4" t="s">
        <v>9</v>
      </c>
      <c r="D140" s="11">
        <v>1807723.2107200001</v>
      </c>
      <c r="E140" s="11">
        <v>2021795.6962000001</v>
      </c>
      <c r="F140" s="11">
        <f t="shared" si="8"/>
        <v>151372.10614836676</v>
      </c>
      <c r="G140" s="18">
        <f t="shared" si="9"/>
        <v>1914759.45346</v>
      </c>
      <c r="H140" s="20">
        <f t="shared" si="10"/>
        <v>7.9055416530173034E-2</v>
      </c>
      <c r="I140" s="22">
        <f t="shared" si="11"/>
        <v>1914759</v>
      </c>
    </row>
    <row r="141" spans="1:9" x14ac:dyDescent="0.25">
      <c r="A141" s="4">
        <v>136</v>
      </c>
      <c r="B141" s="5" t="s">
        <v>146</v>
      </c>
      <c r="C141" s="4" t="s">
        <v>9</v>
      </c>
      <c r="D141" s="11">
        <v>783233.12703999993</v>
      </c>
      <c r="E141" s="11">
        <v>875984.41839999997</v>
      </c>
      <c r="F141" s="11">
        <f t="shared" si="8"/>
        <v>65585.067084465263</v>
      </c>
      <c r="G141" s="18">
        <f t="shared" si="9"/>
        <v>829608.77272000001</v>
      </c>
      <c r="H141" s="20">
        <f t="shared" si="10"/>
        <v>7.9055416530173048E-2</v>
      </c>
      <c r="I141" s="22">
        <f t="shared" si="11"/>
        <v>829609</v>
      </c>
    </row>
    <row r="142" spans="1:9" x14ac:dyDescent="0.25">
      <c r="A142" s="4">
        <v>137</v>
      </c>
      <c r="B142" s="5" t="s">
        <v>147</v>
      </c>
      <c r="C142" s="4" t="s">
        <v>9</v>
      </c>
      <c r="D142" s="11">
        <v>844811.14815999998</v>
      </c>
      <c r="E142" s="11">
        <v>944854.5736</v>
      </c>
      <c r="F142" s="11">
        <f t="shared" si="8"/>
        <v>70741.384541754785</v>
      </c>
      <c r="G142" s="18">
        <f t="shared" si="9"/>
        <v>894832.86088000005</v>
      </c>
      <c r="H142" s="20">
        <f t="shared" si="10"/>
        <v>7.9055416530173034E-2</v>
      </c>
      <c r="I142" s="22">
        <f t="shared" si="11"/>
        <v>894833</v>
      </c>
    </row>
    <row r="143" spans="1:9" x14ac:dyDescent="0.25">
      <c r="A143" s="4">
        <v>138</v>
      </c>
      <c r="B143" s="5" t="s">
        <v>148</v>
      </c>
      <c r="C143" s="4" t="s">
        <v>9</v>
      </c>
      <c r="D143" s="11">
        <v>152903.68408000001</v>
      </c>
      <c r="E143" s="11">
        <v>171010.69930000001</v>
      </c>
      <c r="F143" s="11">
        <f t="shared" si="8"/>
        <v>12803.593249110027</v>
      </c>
      <c r="G143" s="18">
        <f t="shared" si="9"/>
        <v>161957.19169000001</v>
      </c>
      <c r="H143" s="20">
        <f t="shared" si="10"/>
        <v>7.905541653017302E-2</v>
      </c>
      <c r="I143" s="22">
        <f t="shared" si="11"/>
        <v>161957</v>
      </c>
    </row>
    <row r="144" spans="1:9" x14ac:dyDescent="0.25">
      <c r="A144" s="4">
        <v>139</v>
      </c>
      <c r="B144" s="5" t="s">
        <v>149</v>
      </c>
      <c r="C144" s="4" t="s">
        <v>9</v>
      </c>
      <c r="D144" s="11">
        <v>213981.1464</v>
      </c>
      <c r="E144" s="11">
        <v>239321.019</v>
      </c>
      <c r="F144" s="11">
        <f t="shared" si="8"/>
        <v>17917.995749863192</v>
      </c>
      <c r="G144" s="18">
        <f t="shared" si="9"/>
        <v>226651.0827</v>
      </c>
      <c r="H144" s="20">
        <f t="shared" si="10"/>
        <v>7.905541653017302E-2</v>
      </c>
      <c r="I144" s="22">
        <f t="shared" si="11"/>
        <v>226651</v>
      </c>
    </row>
    <row r="145" spans="1:9" x14ac:dyDescent="0.25">
      <c r="A145" s="4">
        <v>140</v>
      </c>
      <c r="B145" s="5" t="s">
        <v>150</v>
      </c>
      <c r="C145" s="4" t="s">
        <v>9</v>
      </c>
      <c r="D145" s="11">
        <v>381813.86768000002</v>
      </c>
      <c r="E145" s="11">
        <v>427028.6678</v>
      </c>
      <c r="F145" s="11">
        <f t="shared" si="8"/>
        <v>31971.691774846302</v>
      </c>
      <c r="G145" s="18">
        <f t="shared" si="9"/>
        <v>404421.26774000004</v>
      </c>
      <c r="H145" s="20">
        <f t="shared" si="10"/>
        <v>7.9055416530172951E-2</v>
      </c>
      <c r="I145" s="22">
        <f t="shared" si="11"/>
        <v>404421</v>
      </c>
    </row>
    <row r="146" spans="1:9" x14ac:dyDescent="0.25">
      <c r="A146" s="4">
        <v>141</v>
      </c>
      <c r="B146" s="5" t="s">
        <v>151</v>
      </c>
      <c r="C146" s="4" t="s">
        <v>26</v>
      </c>
      <c r="D146" s="11">
        <v>511095.30471999996</v>
      </c>
      <c r="E146" s="11">
        <v>571619.7487</v>
      </c>
      <c r="F146" s="11">
        <f t="shared" si="8"/>
        <v>42797.244765803342</v>
      </c>
      <c r="G146" s="18">
        <f t="shared" si="9"/>
        <v>541357.52671000001</v>
      </c>
      <c r="H146" s="20">
        <f t="shared" si="10"/>
        <v>7.9055416530173062E-2</v>
      </c>
      <c r="I146" s="22">
        <f t="shared" si="11"/>
        <v>541358</v>
      </c>
    </row>
    <row r="147" spans="1:9" x14ac:dyDescent="0.25">
      <c r="A147" s="4">
        <v>142</v>
      </c>
      <c r="B147" s="5" t="s">
        <v>152</v>
      </c>
      <c r="C147" s="4" t="s">
        <v>26</v>
      </c>
      <c r="D147" s="11">
        <v>493562.32967999997</v>
      </c>
      <c r="E147" s="11">
        <v>552010.50029999996</v>
      </c>
      <c r="F147" s="11">
        <f t="shared" si="8"/>
        <v>41329.097793350331</v>
      </c>
      <c r="G147" s="18">
        <f t="shared" si="9"/>
        <v>522786.41498999996</v>
      </c>
      <c r="H147" s="20">
        <f t="shared" si="10"/>
        <v>7.9055416530173006E-2</v>
      </c>
      <c r="I147" s="22">
        <f t="shared" si="11"/>
        <v>522786</v>
      </c>
    </row>
    <row r="148" spans="1:9" x14ac:dyDescent="0.25">
      <c r="A148" s="4">
        <v>143</v>
      </c>
      <c r="B148" s="5" t="s">
        <v>153</v>
      </c>
      <c r="C148" s="4" t="s">
        <v>9</v>
      </c>
      <c r="D148" s="11">
        <v>2415677.1592800003</v>
      </c>
      <c r="E148" s="11">
        <v>2701744.1913000001</v>
      </c>
      <c r="F148" s="11">
        <f t="shared" si="8"/>
        <v>202279.93821525108</v>
      </c>
      <c r="G148" s="18">
        <f t="shared" si="9"/>
        <v>2558710.6752900002</v>
      </c>
      <c r="H148" s="20">
        <f t="shared" si="10"/>
        <v>7.9055416530172951E-2</v>
      </c>
      <c r="I148" s="22">
        <f t="shared" si="11"/>
        <v>2558711</v>
      </c>
    </row>
    <row r="149" spans="1:9" x14ac:dyDescent="0.25">
      <c r="A149" s="4">
        <v>144</v>
      </c>
      <c r="B149" s="5" t="s">
        <v>154</v>
      </c>
      <c r="C149" s="4" t="s">
        <v>9</v>
      </c>
      <c r="D149" s="11">
        <v>4869841.6138399998</v>
      </c>
      <c r="E149" s="11">
        <v>5446533.3838999998</v>
      </c>
      <c r="F149" s="11">
        <f t="shared" si="8"/>
        <v>407782.66126389918</v>
      </c>
      <c r="G149" s="18">
        <f t="shared" si="9"/>
        <v>5158187.4988700002</v>
      </c>
      <c r="H149" s="20">
        <f t="shared" si="10"/>
        <v>7.9055416530173006E-2</v>
      </c>
      <c r="I149" s="22">
        <f t="shared" si="11"/>
        <v>5158187</v>
      </c>
    </row>
    <row r="150" spans="1:9" x14ac:dyDescent="0.25">
      <c r="A150" s="4">
        <v>145</v>
      </c>
      <c r="B150" s="5" t="s">
        <v>155</v>
      </c>
      <c r="C150" s="4" t="s">
        <v>9</v>
      </c>
      <c r="D150" s="11">
        <v>466905.76744000003</v>
      </c>
      <c r="E150" s="11">
        <v>522197.23990000004</v>
      </c>
      <c r="F150" s="11">
        <f t="shared" si="8"/>
        <v>39096.975118255257</v>
      </c>
      <c r="G150" s="18">
        <f t="shared" si="9"/>
        <v>494551.50367000001</v>
      </c>
      <c r="H150" s="20">
        <f t="shared" si="10"/>
        <v>7.9055416530173048E-2</v>
      </c>
      <c r="I150" s="22">
        <f t="shared" si="11"/>
        <v>494552</v>
      </c>
    </row>
    <row r="151" spans="1:9" x14ac:dyDescent="0.25">
      <c r="A151" s="4">
        <v>146</v>
      </c>
      <c r="B151" s="5" t="s">
        <v>156</v>
      </c>
      <c r="C151" s="4" t="s">
        <v>9</v>
      </c>
      <c r="D151" s="11">
        <v>122817.52</v>
      </c>
      <c r="E151" s="11">
        <v>137361.70000000001</v>
      </c>
      <c r="F151" s="11">
        <f t="shared" si="8"/>
        <v>10284.288304797767</v>
      </c>
      <c r="G151" s="18">
        <f t="shared" si="9"/>
        <v>130089.61000000002</v>
      </c>
      <c r="H151" s="20">
        <f t="shared" si="10"/>
        <v>7.9055416530173048E-2</v>
      </c>
      <c r="I151" s="22">
        <f t="shared" si="11"/>
        <v>130090</v>
      </c>
    </row>
    <row r="152" spans="1:9" x14ac:dyDescent="0.25">
      <c r="A152" s="4">
        <v>147</v>
      </c>
      <c r="B152" s="5" t="s">
        <v>157</v>
      </c>
      <c r="C152" s="4" t="s">
        <v>9</v>
      </c>
      <c r="D152" s="11">
        <v>141597.24768</v>
      </c>
      <c r="E152" s="11">
        <v>158365.34279999998</v>
      </c>
      <c r="F152" s="11">
        <f t="shared" si="8"/>
        <v>11856.833766933043</v>
      </c>
      <c r="G152" s="18">
        <f t="shared" si="9"/>
        <v>149981.29524000001</v>
      </c>
      <c r="H152" s="20">
        <f t="shared" si="10"/>
        <v>7.9055416530172937E-2</v>
      </c>
      <c r="I152" s="22">
        <f t="shared" si="11"/>
        <v>149981</v>
      </c>
    </row>
    <row r="153" spans="1:9" x14ac:dyDescent="0.25">
      <c r="A153" s="4">
        <v>148</v>
      </c>
      <c r="B153" s="5" t="s">
        <v>158</v>
      </c>
      <c r="C153" s="4" t="s">
        <v>9</v>
      </c>
      <c r="D153" s="11">
        <v>225430.00983999998</v>
      </c>
      <c r="E153" s="11">
        <v>252125.66889999999</v>
      </c>
      <c r="F153" s="11">
        <f t="shared" si="8"/>
        <v>18876.681549570098</v>
      </c>
      <c r="G153" s="18">
        <f t="shared" si="9"/>
        <v>238777.83937</v>
      </c>
      <c r="H153" s="20">
        <f t="shared" si="10"/>
        <v>7.905541653017302E-2</v>
      </c>
      <c r="I153" s="22">
        <f t="shared" si="11"/>
        <v>238778</v>
      </c>
    </row>
    <row r="154" spans="1:9" x14ac:dyDescent="0.25">
      <c r="A154" s="4">
        <v>149</v>
      </c>
      <c r="B154" s="5" t="s">
        <v>159</v>
      </c>
      <c r="C154" s="4" t="s">
        <v>9</v>
      </c>
      <c r="D154" s="11">
        <v>180714.11176</v>
      </c>
      <c r="E154" s="11">
        <v>202114.46710000001</v>
      </c>
      <c r="F154" s="11">
        <f t="shared" si="8"/>
        <v>15132.336380715749</v>
      </c>
      <c r="G154" s="18">
        <f t="shared" si="9"/>
        <v>191414.28943</v>
      </c>
      <c r="H154" s="20">
        <f t="shared" si="10"/>
        <v>7.9055416530173048E-2</v>
      </c>
      <c r="I154" s="22">
        <f t="shared" si="11"/>
        <v>191414</v>
      </c>
    </row>
    <row r="155" spans="1:9" x14ac:dyDescent="0.25">
      <c r="A155" s="4">
        <v>150</v>
      </c>
      <c r="B155" s="5" t="s">
        <v>160</v>
      </c>
      <c r="C155" s="4" t="s">
        <v>9</v>
      </c>
      <c r="D155" s="11">
        <v>203468.37951999999</v>
      </c>
      <c r="E155" s="11">
        <v>227563.3192</v>
      </c>
      <c r="F155" s="11">
        <f t="shared" si="8"/>
        <v>17037.69524000883</v>
      </c>
      <c r="G155" s="18">
        <f t="shared" si="9"/>
        <v>215515.84935999999</v>
      </c>
      <c r="H155" s="20">
        <f t="shared" si="10"/>
        <v>7.9055416530173062E-2</v>
      </c>
      <c r="I155" s="22">
        <f t="shared" si="11"/>
        <v>215516</v>
      </c>
    </row>
    <row r="156" spans="1:9" x14ac:dyDescent="0.25">
      <c r="A156" s="4">
        <v>151</v>
      </c>
      <c r="B156" s="5" t="s">
        <v>161</v>
      </c>
      <c r="C156" s="4" t="s">
        <v>9</v>
      </c>
      <c r="D156" s="11">
        <v>106551.93920000001</v>
      </c>
      <c r="E156" s="11">
        <v>119169.932</v>
      </c>
      <c r="F156" s="11">
        <f t="shared" si="8"/>
        <v>8922.2682738430267</v>
      </c>
      <c r="G156" s="18">
        <f t="shared" si="9"/>
        <v>112860.9356</v>
      </c>
      <c r="H156" s="20">
        <f t="shared" si="10"/>
        <v>7.9055416530172964E-2</v>
      </c>
      <c r="I156" s="22">
        <f t="shared" si="11"/>
        <v>112861</v>
      </c>
    </row>
    <row r="157" spans="1:9" x14ac:dyDescent="0.25">
      <c r="A157" s="4">
        <v>152</v>
      </c>
      <c r="B157" s="5" t="s">
        <v>162</v>
      </c>
      <c r="C157" s="4" t="s">
        <v>26</v>
      </c>
      <c r="D157" s="11">
        <v>276991.69456000003</v>
      </c>
      <c r="E157" s="11">
        <v>309793.34260000003</v>
      </c>
      <c r="F157" s="11">
        <f t="shared" si="8"/>
        <v>23194.267763178425</v>
      </c>
      <c r="G157" s="18">
        <f t="shared" si="9"/>
        <v>293392.51858000003</v>
      </c>
      <c r="H157" s="20">
        <f t="shared" si="10"/>
        <v>7.9055416530173006E-2</v>
      </c>
      <c r="I157" s="22">
        <f t="shared" si="11"/>
        <v>293393</v>
      </c>
    </row>
    <row r="158" spans="1:9" x14ac:dyDescent="0.25">
      <c r="A158" s="4">
        <v>153</v>
      </c>
      <c r="B158" s="5" t="s">
        <v>163</v>
      </c>
      <c r="C158" s="4" t="s">
        <v>26</v>
      </c>
      <c r="D158" s="11">
        <v>272437.12552</v>
      </c>
      <c r="E158" s="11">
        <v>304699.4167</v>
      </c>
      <c r="F158" s="11">
        <f t="shared" si="8"/>
        <v>22812.88486999294</v>
      </c>
      <c r="G158" s="18">
        <f t="shared" si="9"/>
        <v>288568.27110999997</v>
      </c>
      <c r="H158" s="20">
        <f t="shared" si="10"/>
        <v>7.905541653017302E-2</v>
      </c>
      <c r="I158" s="22">
        <f t="shared" si="11"/>
        <v>288568</v>
      </c>
    </row>
    <row r="159" spans="1:9" x14ac:dyDescent="0.25">
      <c r="A159" s="4">
        <v>154</v>
      </c>
      <c r="B159" s="5" t="s">
        <v>164</v>
      </c>
      <c r="C159" s="4" t="s">
        <v>26</v>
      </c>
      <c r="D159" s="11">
        <v>436730.84448000003</v>
      </c>
      <c r="E159" s="11">
        <v>488448.97080000001</v>
      </c>
      <c r="F159" s="11">
        <f t="shared" si="8"/>
        <v>36570.237831134451</v>
      </c>
      <c r="G159" s="18">
        <f t="shared" si="9"/>
        <v>462589.90763999999</v>
      </c>
      <c r="H159" s="20">
        <f t="shared" si="10"/>
        <v>7.9055416530172992E-2</v>
      </c>
      <c r="I159" s="22">
        <f t="shared" si="11"/>
        <v>462590</v>
      </c>
    </row>
    <row r="160" spans="1:9" x14ac:dyDescent="0.25">
      <c r="A160" s="4">
        <v>155</v>
      </c>
      <c r="B160" s="5" t="s">
        <v>165</v>
      </c>
      <c r="C160" s="4" t="s">
        <v>26</v>
      </c>
      <c r="D160" s="11">
        <v>293710.35848</v>
      </c>
      <c r="E160" s="11">
        <v>328491.84830000001</v>
      </c>
      <c r="F160" s="11">
        <f t="shared" si="8"/>
        <v>24594.227311492883</v>
      </c>
      <c r="G160" s="18">
        <f t="shared" si="9"/>
        <v>311101.10339</v>
      </c>
      <c r="H160" s="20">
        <f t="shared" si="10"/>
        <v>7.9055416530173062E-2</v>
      </c>
      <c r="I160" s="22">
        <f t="shared" si="11"/>
        <v>311101</v>
      </c>
    </row>
    <row r="161" spans="1:9" x14ac:dyDescent="0.25">
      <c r="A161" s="4">
        <v>156</v>
      </c>
      <c r="B161" s="5" t="s">
        <v>166</v>
      </c>
      <c r="C161" s="4" t="s">
        <v>9</v>
      </c>
      <c r="D161" s="11">
        <v>222427.68912</v>
      </c>
      <c r="E161" s="11">
        <v>248767.81019999998</v>
      </c>
      <c r="F161" s="11">
        <f t="shared" si="8"/>
        <v>18625.278232942714</v>
      </c>
      <c r="G161" s="18">
        <f t="shared" si="9"/>
        <v>235597.74965999997</v>
      </c>
      <c r="H161" s="20">
        <f t="shared" si="10"/>
        <v>7.9055416530172964E-2</v>
      </c>
      <c r="I161" s="22">
        <f t="shared" si="11"/>
        <v>235598</v>
      </c>
    </row>
    <row r="162" spans="1:9" x14ac:dyDescent="0.25">
      <c r="A162" s="4">
        <v>157</v>
      </c>
      <c r="B162" s="5" t="s">
        <v>167</v>
      </c>
      <c r="C162" s="4" t="s">
        <v>9</v>
      </c>
      <c r="D162" s="11">
        <v>265172.31440000003</v>
      </c>
      <c r="E162" s="11">
        <v>296574.299</v>
      </c>
      <c r="F162" s="11">
        <f t="shared" si="8"/>
        <v>22204.556253375511</v>
      </c>
      <c r="G162" s="18">
        <f t="shared" si="9"/>
        <v>280873.30670000002</v>
      </c>
      <c r="H162" s="20">
        <f t="shared" si="10"/>
        <v>7.9055416530172923E-2</v>
      </c>
      <c r="I162" s="22">
        <f t="shared" si="11"/>
        <v>280873</v>
      </c>
    </row>
    <row r="163" spans="1:9" x14ac:dyDescent="0.25">
      <c r="A163" s="4">
        <v>158</v>
      </c>
      <c r="B163" s="5" t="s">
        <v>168</v>
      </c>
      <c r="C163" s="4" t="s">
        <v>9</v>
      </c>
      <c r="D163" s="11">
        <v>227690.26504</v>
      </c>
      <c r="E163" s="11">
        <v>254653.58589999998</v>
      </c>
      <c r="F163" s="11">
        <f t="shared" si="8"/>
        <v>19065.947023414676</v>
      </c>
      <c r="G163" s="18">
        <f t="shared" si="9"/>
        <v>241171.92546999999</v>
      </c>
      <c r="H163" s="20">
        <f t="shared" si="10"/>
        <v>7.9055416530172951E-2</v>
      </c>
      <c r="I163" s="22">
        <f t="shared" si="11"/>
        <v>241172</v>
      </c>
    </row>
    <row r="164" spans="1:9" x14ac:dyDescent="0.25">
      <c r="A164" s="4">
        <v>159</v>
      </c>
      <c r="B164" s="5" t="s">
        <v>169</v>
      </c>
      <c r="C164" s="4" t="s">
        <v>9</v>
      </c>
      <c r="D164" s="11">
        <v>286457.93232000002</v>
      </c>
      <c r="E164" s="11">
        <v>320380.5822</v>
      </c>
      <c r="F164" s="11">
        <f t="shared" si="8"/>
        <v>23986.935765965012</v>
      </c>
      <c r="G164" s="18">
        <f t="shared" si="9"/>
        <v>303419.25725999998</v>
      </c>
      <c r="H164" s="20">
        <f t="shared" si="10"/>
        <v>7.9055416530172978E-2</v>
      </c>
      <c r="I164" s="22">
        <f t="shared" si="11"/>
        <v>303419</v>
      </c>
    </row>
    <row r="165" spans="1:9" x14ac:dyDescent="0.25">
      <c r="A165" s="4">
        <v>160</v>
      </c>
      <c r="B165" s="5" t="s">
        <v>170</v>
      </c>
      <c r="C165" s="4" t="s">
        <v>9</v>
      </c>
      <c r="D165" s="11">
        <v>195566.77503999998</v>
      </c>
      <c r="E165" s="11">
        <v>218725.99839999998</v>
      </c>
      <c r="F165" s="11">
        <f t="shared" si="8"/>
        <v>16376.043884869903</v>
      </c>
      <c r="G165" s="18">
        <f t="shared" si="9"/>
        <v>207146.38671999998</v>
      </c>
      <c r="H165" s="20">
        <f t="shared" si="10"/>
        <v>7.9055416530173034E-2</v>
      </c>
      <c r="I165" s="22">
        <f t="shared" si="11"/>
        <v>207146</v>
      </c>
    </row>
    <row r="166" spans="1:9" x14ac:dyDescent="0.25">
      <c r="A166" s="4">
        <v>161</v>
      </c>
      <c r="B166" s="5" t="s">
        <v>171</v>
      </c>
      <c r="C166" s="4" t="s">
        <v>9</v>
      </c>
      <c r="D166" s="11">
        <v>169332.33351999999</v>
      </c>
      <c r="E166" s="11">
        <v>189384.84669999999</v>
      </c>
      <c r="F166" s="11">
        <f t="shared" si="8"/>
        <v>14179.268049410626</v>
      </c>
      <c r="G166" s="18">
        <f t="shared" si="9"/>
        <v>179358.59010999999</v>
      </c>
      <c r="H166" s="20">
        <f t="shared" si="10"/>
        <v>7.9055416530173048E-2</v>
      </c>
      <c r="I166" s="22">
        <f t="shared" si="11"/>
        <v>179359</v>
      </c>
    </row>
    <row r="167" spans="1:9" x14ac:dyDescent="0.25">
      <c r="A167" s="4">
        <v>162</v>
      </c>
      <c r="B167" s="5" t="s">
        <v>172</v>
      </c>
      <c r="C167" s="4" t="s">
        <v>9</v>
      </c>
      <c r="D167" s="11">
        <v>349935.46758000006</v>
      </c>
      <c r="E167" s="11">
        <v>392112.24710000004</v>
      </c>
      <c r="F167" s="11">
        <f t="shared" si="8"/>
        <v>29823.486807201887</v>
      </c>
      <c r="G167" s="18">
        <f t="shared" si="9"/>
        <v>371023.85734000005</v>
      </c>
      <c r="H167" s="20">
        <f t="shared" si="10"/>
        <v>8.0381587914634137E-2</v>
      </c>
      <c r="I167" s="22">
        <f t="shared" si="11"/>
        <v>371024</v>
      </c>
    </row>
    <row r="168" spans="1:9" x14ac:dyDescent="0.25">
      <c r="A168" s="4">
        <v>163</v>
      </c>
      <c r="B168" s="5" t="s">
        <v>173</v>
      </c>
      <c r="C168" s="4" t="s">
        <v>9</v>
      </c>
      <c r="D168" s="11">
        <v>324233.47458000004</v>
      </c>
      <c r="E168" s="11">
        <v>363312.4621</v>
      </c>
      <c r="F168" s="11">
        <f t="shared" si="8"/>
        <v>27633.017077296437</v>
      </c>
      <c r="G168" s="18">
        <f t="shared" si="9"/>
        <v>343772.96834000002</v>
      </c>
      <c r="H168" s="20">
        <f t="shared" si="10"/>
        <v>8.0381587914634109E-2</v>
      </c>
      <c r="I168" s="22">
        <f t="shared" si="11"/>
        <v>343773</v>
      </c>
    </row>
    <row r="169" spans="1:9" x14ac:dyDescent="0.25">
      <c r="A169" s="4">
        <v>164</v>
      </c>
      <c r="B169" s="5" t="s">
        <v>174</v>
      </c>
      <c r="C169" s="4" t="s">
        <v>9</v>
      </c>
      <c r="D169" s="11">
        <v>187276.36158</v>
      </c>
      <c r="E169" s="11">
        <v>209848.27710000001</v>
      </c>
      <c r="F169" s="11">
        <f t="shared" si="8"/>
        <v>15960.754528561883</v>
      </c>
      <c r="G169" s="18">
        <f t="shared" si="9"/>
        <v>198562.31933999999</v>
      </c>
      <c r="H169" s="20">
        <f t="shared" si="10"/>
        <v>8.038158791463422E-2</v>
      </c>
      <c r="I169" s="22">
        <f t="shared" si="11"/>
        <v>198562</v>
      </c>
    </row>
    <row r="170" spans="1:9" x14ac:dyDescent="0.25">
      <c r="A170" s="4">
        <v>165</v>
      </c>
      <c r="B170" s="5" t="s">
        <v>175</v>
      </c>
      <c r="C170" s="4" t="s">
        <v>9</v>
      </c>
      <c r="D170" s="11">
        <v>1911600</v>
      </c>
      <c r="E170" s="11">
        <v>2142000</v>
      </c>
      <c r="F170" s="11">
        <f t="shared" si="8"/>
        <v>162917.40238538056</v>
      </c>
      <c r="G170" s="18">
        <f t="shared" si="9"/>
        <v>2026800</v>
      </c>
      <c r="H170" s="20">
        <f t="shared" si="10"/>
        <v>8.0381587914634178E-2</v>
      </c>
      <c r="I170" s="22">
        <f t="shared" si="11"/>
        <v>2026800</v>
      </c>
    </row>
    <row r="171" spans="1:9" x14ac:dyDescent="0.25">
      <c r="A171" s="4">
        <v>166</v>
      </c>
      <c r="B171" s="5" t="s">
        <v>176</v>
      </c>
      <c r="C171" s="4" t="s">
        <v>137</v>
      </c>
      <c r="D171" s="11">
        <v>91087.039080000002</v>
      </c>
      <c r="E171" s="11">
        <v>102065.51459999999</v>
      </c>
      <c r="F171" s="11">
        <f t="shared" si="8"/>
        <v>7762.9544872825036</v>
      </c>
      <c r="G171" s="18">
        <f t="shared" si="9"/>
        <v>96576.276840000006</v>
      </c>
      <c r="H171" s="20">
        <f t="shared" si="10"/>
        <v>8.0381587914634123E-2</v>
      </c>
      <c r="I171" s="22">
        <f t="shared" si="11"/>
        <v>96576</v>
      </c>
    </row>
    <row r="172" spans="1:9" x14ac:dyDescent="0.25">
      <c r="A172" s="4">
        <v>167</v>
      </c>
      <c r="B172" s="5" t="s">
        <v>177</v>
      </c>
      <c r="C172" s="4" t="s">
        <v>9</v>
      </c>
      <c r="D172" s="11">
        <v>115460.15148</v>
      </c>
      <c r="E172" s="11">
        <v>129376.25259999999</v>
      </c>
      <c r="F172" s="11">
        <f t="shared" si="8"/>
        <v>9840.1694696297036</v>
      </c>
      <c r="G172" s="18">
        <f t="shared" si="9"/>
        <v>122418.20204</v>
      </c>
      <c r="H172" s="20">
        <f t="shared" si="10"/>
        <v>8.0381587914634137E-2</v>
      </c>
      <c r="I172" s="22">
        <f t="shared" si="11"/>
        <v>122418</v>
      </c>
    </row>
    <row r="173" spans="1:9" x14ac:dyDescent="0.25">
      <c r="A173" s="4">
        <v>168</v>
      </c>
      <c r="B173" s="5" t="s">
        <v>178</v>
      </c>
      <c r="C173" s="4" t="s">
        <v>9</v>
      </c>
      <c r="D173" s="11">
        <v>546571.68119999999</v>
      </c>
      <c r="E173" s="11">
        <v>612448.49399999995</v>
      </c>
      <c r="F173" s="11">
        <f t="shared" si="8"/>
        <v>46581.941053836723</v>
      </c>
      <c r="G173" s="18">
        <f t="shared" si="9"/>
        <v>579510.08759999997</v>
      </c>
      <c r="H173" s="20">
        <f t="shared" si="10"/>
        <v>8.0381587914634123E-2</v>
      </c>
      <c r="I173" s="22">
        <f t="shared" si="11"/>
        <v>579510</v>
      </c>
    </row>
    <row r="174" spans="1:9" x14ac:dyDescent="0.25">
      <c r="A174" s="4">
        <v>169</v>
      </c>
      <c r="B174" s="5" t="s">
        <v>179</v>
      </c>
      <c r="C174" s="4" t="s">
        <v>9</v>
      </c>
      <c r="D174" s="11">
        <v>486855.49553999997</v>
      </c>
      <c r="E174" s="11">
        <v>545534.87729999993</v>
      </c>
      <c r="F174" s="11">
        <f t="shared" si="8"/>
        <v>41492.588758330181</v>
      </c>
      <c r="G174" s="18">
        <f t="shared" si="9"/>
        <v>516195.18641999993</v>
      </c>
      <c r="H174" s="20">
        <f t="shared" si="10"/>
        <v>8.0381587914634137E-2</v>
      </c>
      <c r="I174" s="22">
        <f t="shared" si="11"/>
        <v>516195</v>
      </c>
    </row>
    <row r="175" spans="1:9" x14ac:dyDescent="0.25">
      <c r="A175" s="4">
        <v>170</v>
      </c>
      <c r="B175" s="5" t="s">
        <v>180</v>
      </c>
      <c r="C175" s="4" t="s">
        <v>26</v>
      </c>
      <c r="D175" s="11">
        <v>423665.6778</v>
      </c>
      <c r="E175" s="11">
        <v>474728.96100000001</v>
      </c>
      <c r="F175" s="11">
        <f t="shared" si="8"/>
        <v>36107.19382036911</v>
      </c>
      <c r="G175" s="18">
        <f t="shared" si="9"/>
        <v>449197.31940000004</v>
      </c>
      <c r="H175" s="20">
        <f t="shared" si="10"/>
        <v>8.0381587914634178E-2</v>
      </c>
      <c r="I175" s="22">
        <f t="shared" si="11"/>
        <v>449197</v>
      </c>
    </row>
    <row r="176" spans="1:9" x14ac:dyDescent="0.25">
      <c r="A176" s="4">
        <v>171</v>
      </c>
      <c r="B176" s="5" t="s">
        <v>181</v>
      </c>
      <c r="C176" s="4" t="s">
        <v>26</v>
      </c>
      <c r="D176" s="11">
        <v>390525.04386000003</v>
      </c>
      <c r="E176" s="11">
        <v>437593.97570000007</v>
      </c>
      <c r="F176" s="11">
        <f t="shared" si="8"/>
        <v>33282.760887271426</v>
      </c>
      <c r="G176" s="18">
        <f t="shared" si="9"/>
        <v>414059.50978000008</v>
      </c>
      <c r="H176" s="20">
        <f t="shared" si="10"/>
        <v>8.038158791463422E-2</v>
      </c>
      <c r="I176" s="22">
        <f t="shared" si="11"/>
        <v>414060</v>
      </c>
    </row>
    <row r="177" spans="1:9" x14ac:dyDescent="0.25">
      <c r="A177" s="4">
        <v>172</v>
      </c>
      <c r="B177" s="5" t="s">
        <v>182</v>
      </c>
      <c r="C177" s="4" t="s">
        <v>9</v>
      </c>
      <c r="D177" s="11">
        <v>469580.04774000001</v>
      </c>
      <c r="E177" s="11">
        <v>526177.26630000002</v>
      </c>
      <c r="F177" s="11">
        <f t="shared" si="8"/>
        <v>40020.277040073132</v>
      </c>
      <c r="G177" s="18">
        <f t="shared" si="9"/>
        <v>497878.65702000004</v>
      </c>
      <c r="H177" s="20">
        <f t="shared" si="10"/>
        <v>8.0381587914634178E-2</v>
      </c>
      <c r="I177" s="22">
        <f t="shared" si="11"/>
        <v>497879</v>
      </c>
    </row>
    <row r="178" spans="1:9" x14ac:dyDescent="0.25">
      <c r="A178" s="4">
        <v>173</v>
      </c>
      <c r="B178" s="5" t="s">
        <v>183</v>
      </c>
      <c r="C178" s="4" t="s">
        <v>9</v>
      </c>
      <c r="D178" s="11">
        <v>432085.01202000002</v>
      </c>
      <c r="E178" s="11">
        <v>484163.05490000005</v>
      </c>
      <c r="F178" s="11">
        <f t="shared" si="8"/>
        <v>36824.737271371814</v>
      </c>
      <c r="G178" s="18">
        <f t="shared" si="9"/>
        <v>458124.03346000006</v>
      </c>
      <c r="H178" s="20">
        <f t="shared" si="10"/>
        <v>8.0381587914634192E-2</v>
      </c>
      <c r="I178" s="22">
        <f t="shared" si="11"/>
        <v>458124</v>
      </c>
    </row>
    <row r="179" spans="1:9" x14ac:dyDescent="0.25">
      <c r="A179" s="4">
        <v>174</v>
      </c>
      <c r="B179" s="5" t="s">
        <v>184</v>
      </c>
      <c r="C179" s="4" t="s">
        <v>9</v>
      </c>
      <c r="D179" s="11">
        <v>361753.23365999997</v>
      </c>
      <c r="E179" s="11">
        <v>405354.37670000002</v>
      </c>
      <c r="F179" s="11">
        <f t="shared" si="8"/>
        <v>30830.663911068677</v>
      </c>
      <c r="G179" s="18">
        <f t="shared" si="9"/>
        <v>383553.80518000002</v>
      </c>
      <c r="H179" s="20">
        <f t="shared" si="10"/>
        <v>8.0381587914634275E-2</v>
      </c>
      <c r="I179" s="22">
        <f t="shared" si="11"/>
        <v>383554</v>
      </c>
    </row>
    <row r="180" spans="1:9" x14ac:dyDescent="0.25">
      <c r="A180" s="4">
        <v>175</v>
      </c>
      <c r="B180" s="5" t="s">
        <v>185</v>
      </c>
      <c r="C180" s="4" t="s">
        <v>9</v>
      </c>
      <c r="D180" s="11">
        <v>435687.41159999999</v>
      </c>
      <c r="E180" s="11">
        <v>488199.64199999999</v>
      </c>
      <c r="F180" s="11">
        <f t="shared" si="8"/>
        <v>37131.754211070365</v>
      </c>
      <c r="G180" s="18">
        <f t="shared" si="9"/>
        <v>461943.52679999999</v>
      </c>
      <c r="H180" s="20">
        <f t="shared" si="10"/>
        <v>8.0381587914634164E-2</v>
      </c>
      <c r="I180" s="22">
        <f t="shared" si="11"/>
        <v>461944</v>
      </c>
    </row>
    <row r="181" spans="1:9" x14ac:dyDescent="0.25">
      <c r="A181" s="4">
        <v>176</v>
      </c>
      <c r="B181" s="5" t="s">
        <v>186</v>
      </c>
      <c r="C181" s="4" t="s">
        <v>9</v>
      </c>
      <c r="D181" s="11">
        <v>561892.95342000003</v>
      </c>
      <c r="E181" s="11">
        <v>629616.39789999998</v>
      </c>
      <c r="F181" s="11">
        <f t="shared" si="8"/>
        <v>47887.706837118625</v>
      </c>
      <c r="G181" s="18">
        <f t="shared" si="9"/>
        <v>595754.67565999995</v>
      </c>
      <c r="H181" s="20">
        <f t="shared" si="10"/>
        <v>8.0381587914634123E-2</v>
      </c>
      <c r="I181" s="22">
        <f t="shared" si="11"/>
        <v>595755</v>
      </c>
    </row>
    <row r="182" spans="1:9" x14ac:dyDescent="0.25">
      <c r="A182" s="4">
        <v>177</v>
      </c>
      <c r="B182" s="5" t="s">
        <v>187</v>
      </c>
      <c r="C182" s="4" t="s">
        <v>9</v>
      </c>
      <c r="D182" s="11">
        <v>382487.89158000005</v>
      </c>
      <c r="E182" s="11">
        <v>428588.12710000004</v>
      </c>
      <c r="F182" s="11">
        <f t="shared" si="8"/>
        <v>32597.789150488938</v>
      </c>
      <c r="G182" s="18">
        <f t="shared" si="9"/>
        <v>405538.00934000005</v>
      </c>
      <c r="H182" s="20">
        <f t="shared" si="10"/>
        <v>8.0381587914634151E-2</v>
      </c>
      <c r="I182" s="22">
        <f t="shared" si="11"/>
        <v>405538</v>
      </c>
    </row>
    <row r="183" spans="1:9" x14ac:dyDescent="0.25">
      <c r="A183" s="4">
        <v>178</v>
      </c>
      <c r="B183" s="5" t="s">
        <v>188</v>
      </c>
      <c r="C183" s="4" t="s">
        <v>9</v>
      </c>
      <c r="D183" s="11">
        <v>382487.89158000005</v>
      </c>
      <c r="E183" s="11">
        <v>428588.12710000004</v>
      </c>
      <c r="F183" s="11">
        <f t="shared" si="8"/>
        <v>32597.789150488938</v>
      </c>
      <c r="G183" s="18">
        <f t="shared" si="9"/>
        <v>405538.00934000005</v>
      </c>
      <c r="H183" s="20">
        <f t="shared" si="10"/>
        <v>8.0381587914634151E-2</v>
      </c>
      <c r="I183" s="22">
        <f t="shared" si="11"/>
        <v>405538</v>
      </c>
    </row>
    <row r="184" spans="1:9" x14ac:dyDescent="0.25">
      <c r="A184" s="4">
        <v>179</v>
      </c>
      <c r="B184" s="5" t="s">
        <v>189</v>
      </c>
      <c r="C184" s="4" t="s">
        <v>9</v>
      </c>
      <c r="D184" s="11">
        <v>47703.723120000002</v>
      </c>
      <c r="E184" s="11">
        <v>53453.324400000005</v>
      </c>
      <c r="F184" s="11">
        <f t="shared" si="8"/>
        <v>4065.5820542068554</v>
      </c>
      <c r="G184" s="18">
        <f t="shared" si="9"/>
        <v>50578.523760000004</v>
      </c>
      <c r="H184" s="20">
        <f t="shared" si="10"/>
        <v>8.0381587914634206E-2</v>
      </c>
      <c r="I184" s="22">
        <f t="shared" si="11"/>
        <v>50579</v>
      </c>
    </row>
    <row r="185" spans="1:9" x14ac:dyDescent="0.25">
      <c r="A185" s="4">
        <v>180</v>
      </c>
      <c r="B185" s="5" t="s">
        <v>190</v>
      </c>
      <c r="C185" s="4" t="s">
        <v>26</v>
      </c>
      <c r="D185" s="11">
        <v>121136.22288</v>
      </c>
      <c r="E185" s="11">
        <v>135736.44560000001</v>
      </c>
      <c r="F185" s="11">
        <f t="shared" si="8"/>
        <v>10323.916492145903</v>
      </c>
      <c r="G185" s="18">
        <f t="shared" si="9"/>
        <v>128436.33424</v>
      </c>
      <c r="H185" s="20">
        <f t="shared" si="10"/>
        <v>8.0381587914634206E-2</v>
      </c>
      <c r="I185" s="22">
        <f t="shared" si="11"/>
        <v>128436</v>
      </c>
    </row>
    <row r="186" spans="1:9" x14ac:dyDescent="0.25">
      <c r="A186" s="4">
        <v>181</v>
      </c>
      <c r="B186" s="5" t="s">
        <v>191</v>
      </c>
      <c r="C186" s="4" t="s">
        <v>9</v>
      </c>
      <c r="D186" s="11">
        <v>158351.06052</v>
      </c>
      <c r="E186" s="11">
        <v>177436.6874</v>
      </c>
      <c r="F186" s="11">
        <f t="shared" si="8"/>
        <v>13495.576190044247</v>
      </c>
      <c r="G186" s="18">
        <f t="shared" si="9"/>
        <v>167893.87396</v>
      </c>
      <c r="H186" s="20">
        <f t="shared" si="10"/>
        <v>8.0381587914634164E-2</v>
      </c>
      <c r="I186" s="22">
        <f t="shared" si="11"/>
        <v>167894</v>
      </c>
    </row>
    <row r="187" spans="1:9" ht="30" x14ac:dyDescent="0.25">
      <c r="A187" s="4">
        <v>182</v>
      </c>
      <c r="B187" s="5" t="s">
        <v>192</v>
      </c>
      <c r="C187" s="4" t="s">
        <v>26</v>
      </c>
      <c r="D187" s="11">
        <v>2953130.15178</v>
      </c>
      <c r="E187" s="11">
        <v>3309062.9761000001</v>
      </c>
      <c r="F187" s="11">
        <f t="shared" si="8"/>
        <v>251682.5137235522</v>
      </c>
      <c r="G187" s="18">
        <f t="shared" si="9"/>
        <v>3131096.5639399998</v>
      </c>
      <c r="H187" s="20">
        <f t="shared" si="10"/>
        <v>8.038158791463422E-2</v>
      </c>
      <c r="I187" s="22">
        <f t="shared" si="11"/>
        <v>3131097</v>
      </c>
    </row>
    <row r="188" spans="1:9" ht="30" x14ac:dyDescent="0.25">
      <c r="A188" s="4">
        <v>183</v>
      </c>
      <c r="B188" s="5" t="s">
        <v>193</v>
      </c>
      <c r="C188" s="4" t="s">
        <v>26</v>
      </c>
      <c r="D188" s="11">
        <v>1919078.7102000001</v>
      </c>
      <c r="E188" s="11">
        <v>2150380.0989999999</v>
      </c>
      <c r="F188" s="11">
        <f t="shared" si="8"/>
        <v>163554.78051834603</v>
      </c>
      <c r="G188" s="18">
        <f t="shared" si="9"/>
        <v>2034729.4046</v>
      </c>
      <c r="H188" s="20">
        <f t="shared" si="10"/>
        <v>8.0381587914634109E-2</v>
      </c>
      <c r="I188" s="22">
        <f t="shared" si="11"/>
        <v>2034729</v>
      </c>
    </row>
    <row r="189" spans="1:9" x14ac:dyDescent="0.25">
      <c r="A189" s="4">
        <v>184</v>
      </c>
      <c r="B189" s="5" t="s">
        <v>194</v>
      </c>
      <c r="C189" s="4" t="s">
        <v>9</v>
      </c>
      <c r="D189" s="11">
        <v>182788.0416</v>
      </c>
      <c r="E189" s="11">
        <v>204818.992</v>
      </c>
      <c r="F189" s="11">
        <f t="shared" si="8"/>
        <v>15578.234423824482</v>
      </c>
      <c r="G189" s="18">
        <f t="shared" si="9"/>
        <v>193803.51679999998</v>
      </c>
      <c r="H189" s="20">
        <f t="shared" si="10"/>
        <v>8.0381587914634192E-2</v>
      </c>
      <c r="I189" s="22">
        <f t="shared" si="11"/>
        <v>193804</v>
      </c>
    </row>
    <row r="190" spans="1:9" x14ac:dyDescent="0.25">
      <c r="A190" s="4">
        <v>185</v>
      </c>
      <c r="B190" s="5" t="s">
        <v>195</v>
      </c>
      <c r="C190" s="4" t="s">
        <v>9</v>
      </c>
      <c r="D190" s="11">
        <v>41385.874499999998</v>
      </c>
      <c r="E190" s="11">
        <v>46374.002500000002</v>
      </c>
      <c r="F190" s="11">
        <f t="shared" si="8"/>
        <v>3527.1391342264942</v>
      </c>
      <c r="G190" s="18">
        <f t="shared" si="9"/>
        <v>43879.938500000004</v>
      </c>
      <c r="H190" s="20">
        <f t="shared" si="10"/>
        <v>8.0381587914634248E-2</v>
      </c>
      <c r="I190" s="22">
        <f t="shared" si="11"/>
        <v>43880</v>
      </c>
    </row>
    <row r="191" spans="1:9" x14ac:dyDescent="0.25">
      <c r="A191" s="4">
        <v>186</v>
      </c>
      <c r="B191" s="5" t="s">
        <v>196</v>
      </c>
      <c r="C191" s="4" t="s">
        <v>9</v>
      </c>
      <c r="D191" s="11">
        <v>28673.946900000003</v>
      </c>
      <c r="E191" s="11">
        <v>32129.940500000001</v>
      </c>
      <c r="F191" s="11">
        <f t="shared" si="8"/>
        <v>2443.7565102973072</v>
      </c>
      <c r="G191" s="18">
        <f t="shared" si="9"/>
        <v>30401.943700000003</v>
      </c>
      <c r="H191" s="20">
        <f t="shared" si="10"/>
        <v>8.0381587914634123E-2</v>
      </c>
      <c r="I191" s="22">
        <f t="shared" si="11"/>
        <v>30402</v>
      </c>
    </row>
    <row r="192" spans="1:9" x14ac:dyDescent="0.25">
      <c r="A192" s="4">
        <v>187</v>
      </c>
      <c r="B192" s="5" t="s">
        <v>197</v>
      </c>
      <c r="C192" s="4" t="s">
        <v>9</v>
      </c>
      <c r="D192" s="11">
        <v>30955.706999999999</v>
      </c>
      <c r="E192" s="11">
        <v>34686.714999999997</v>
      </c>
      <c r="F192" s="11">
        <f t="shared" si="8"/>
        <v>2638.2210574612568</v>
      </c>
      <c r="G192" s="18">
        <f t="shared" si="9"/>
        <v>32821.210999999996</v>
      </c>
      <c r="H192" s="20">
        <f t="shared" si="10"/>
        <v>8.0381587914634137E-2</v>
      </c>
      <c r="I192" s="22">
        <f t="shared" si="11"/>
        <v>32821</v>
      </c>
    </row>
    <row r="193" spans="1:9" x14ac:dyDescent="0.25">
      <c r="A193" s="4">
        <v>188</v>
      </c>
      <c r="B193" s="5" t="s">
        <v>198</v>
      </c>
      <c r="C193" s="4" t="s">
        <v>9</v>
      </c>
      <c r="D193" s="11">
        <v>28230.986699999998</v>
      </c>
      <c r="E193" s="11">
        <v>31633.591499999999</v>
      </c>
      <c r="F193" s="11">
        <f t="shared" si="8"/>
        <v>2406.0049277778971</v>
      </c>
      <c r="G193" s="18">
        <f t="shared" si="9"/>
        <v>29932.289099999998</v>
      </c>
      <c r="H193" s="20">
        <f t="shared" si="10"/>
        <v>8.0381587914634206E-2</v>
      </c>
      <c r="I193" s="22">
        <f t="shared" si="11"/>
        <v>29932</v>
      </c>
    </row>
    <row r="194" spans="1:9" x14ac:dyDescent="0.25">
      <c r="A194" s="4">
        <v>189</v>
      </c>
      <c r="B194" s="5" t="s">
        <v>199</v>
      </c>
      <c r="C194" s="4" t="s">
        <v>26</v>
      </c>
      <c r="D194" s="11">
        <v>235676.45934</v>
      </c>
      <c r="E194" s="11">
        <v>264081.90830000001</v>
      </c>
      <c r="F194" s="11">
        <f t="shared" si="8"/>
        <v>20085.68558226437</v>
      </c>
      <c r="G194" s="18">
        <f t="shared" si="9"/>
        <v>249879.18382000001</v>
      </c>
      <c r="H194" s="20">
        <f t="shared" si="10"/>
        <v>8.0381587914634206E-2</v>
      </c>
      <c r="I194" s="22">
        <f t="shared" si="11"/>
        <v>249879</v>
      </c>
    </row>
    <row r="195" spans="1:9" x14ac:dyDescent="0.25">
      <c r="A195" s="4">
        <v>190</v>
      </c>
      <c r="B195" s="5" t="s">
        <v>200</v>
      </c>
      <c r="C195" s="4" t="s">
        <v>9</v>
      </c>
      <c r="D195" s="11">
        <v>316129.36319999996</v>
      </c>
      <c r="E195" s="11">
        <v>354231.58399999997</v>
      </c>
      <c r="F195" s="11">
        <f t="shared" si="8"/>
        <v>26942.338705947128</v>
      </c>
      <c r="G195" s="18">
        <f t="shared" si="9"/>
        <v>335180.47359999997</v>
      </c>
      <c r="H195" s="20">
        <f t="shared" si="10"/>
        <v>8.0381587914634206E-2</v>
      </c>
      <c r="I195" s="22">
        <f t="shared" si="11"/>
        <v>335180</v>
      </c>
    </row>
    <row r="196" spans="1:9" x14ac:dyDescent="0.25">
      <c r="A196" s="4">
        <v>191</v>
      </c>
      <c r="B196" s="5" t="s">
        <v>201</v>
      </c>
      <c r="C196" s="4" t="s">
        <v>9</v>
      </c>
      <c r="D196" s="11">
        <v>477900</v>
      </c>
      <c r="E196" s="11">
        <v>535500</v>
      </c>
      <c r="F196" s="11">
        <f t="shared" si="8"/>
        <v>40729.350596345139</v>
      </c>
      <c r="G196" s="18">
        <f t="shared" si="9"/>
        <v>506700</v>
      </c>
      <c r="H196" s="20">
        <f t="shared" si="10"/>
        <v>8.0381587914634178E-2</v>
      </c>
      <c r="I196" s="22">
        <f t="shared" si="11"/>
        <v>506700</v>
      </c>
    </row>
    <row r="197" spans="1:9" x14ac:dyDescent="0.25">
      <c r="A197" s="4">
        <v>192</v>
      </c>
      <c r="B197" s="5" t="s">
        <v>202</v>
      </c>
      <c r="C197" s="4" t="s">
        <v>26</v>
      </c>
      <c r="D197" s="11">
        <v>667429.76627999998</v>
      </c>
      <c r="E197" s="11">
        <v>747873.27859999996</v>
      </c>
      <c r="F197" s="11">
        <f t="shared" si="8"/>
        <v>56882.15306393557</v>
      </c>
      <c r="G197" s="18">
        <f t="shared" si="9"/>
        <v>707651.52243999997</v>
      </c>
      <c r="H197" s="20">
        <f t="shared" si="10"/>
        <v>8.0381587914634164E-2</v>
      </c>
      <c r="I197" s="22">
        <f t="shared" si="11"/>
        <v>707652</v>
      </c>
    </row>
    <row r="198" spans="1:9" x14ac:dyDescent="0.25">
      <c r="A198" s="4">
        <v>193</v>
      </c>
      <c r="B198" s="5" t="s">
        <v>203</v>
      </c>
      <c r="C198" s="4" t="s">
        <v>26</v>
      </c>
      <c r="D198" s="11">
        <v>915908.80554000009</v>
      </c>
      <c r="E198" s="11">
        <v>1026300.8273</v>
      </c>
      <c r="F198" s="11">
        <f t="shared" si="8"/>
        <v>78058.94717538885</v>
      </c>
      <c r="G198" s="18">
        <f t="shared" si="9"/>
        <v>971104.81642000005</v>
      </c>
      <c r="H198" s="20">
        <f t="shared" si="10"/>
        <v>8.0381587914634109E-2</v>
      </c>
      <c r="I198" s="22">
        <f t="shared" si="11"/>
        <v>971105</v>
      </c>
    </row>
    <row r="199" spans="1:9" ht="30" x14ac:dyDescent="0.25">
      <c r="A199" s="4">
        <v>194</v>
      </c>
      <c r="B199" s="5" t="s">
        <v>204</v>
      </c>
      <c r="C199" s="4" t="s">
        <v>26</v>
      </c>
      <c r="D199" s="11">
        <v>1066922.94126</v>
      </c>
      <c r="E199" s="11">
        <v>1210332.0305999999</v>
      </c>
      <c r="F199" s="11">
        <f t="shared" ref="F199:F262" si="12">+_xlfn.STDEV.S(D199:E199)</f>
        <v>101405.53955610139</v>
      </c>
      <c r="G199" s="18">
        <f t="shared" ref="G199:G262" si="13">+AVERAGE(D199:E199)</f>
        <v>1138627.48593</v>
      </c>
      <c r="H199" s="20">
        <f t="shared" ref="H199:H262" si="14">+F199/G199</f>
        <v>8.9059451672445888E-2</v>
      </c>
      <c r="I199" s="22">
        <f t="shared" ref="I199:I262" si="15">+ROUND(AVERAGE(D199:E199),0)</f>
        <v>1138627</v>
      </c>
    </row>
    <row r="200" spans="1:9" x14ac:dyDescent="0.25">
      <c r="A200" s="4">
        <v>195</v>
      </c>
      <c r="B200" s="5" t="s">
        <v>205</v>
      </c>
      <c r="C200" s="4" t="s">
        <v>9</v>
      </c>
      <c r="D200" s="11" t="s">
        <v>19</v>
      </c>
      <c r="E200" s="11" t="s">
        <v>19</v>
      </c>
      <c r="F200" s="11" t="e">
        <f t="shared" si="12"/>
        <v>#DIV/0!</v>
      </c>
      <c r="G200" s="18" t="e">
        <f t="shared" si="13"/>
        <v>#DIV/0!</v>
      </c>
      <c r="H200" s="20" t="e">
        <f t="shared" si="14"/>
        <v>#DIV/0!</v>
      </c>
      <c r="I200" s="22" t="e">
        <f t="shared" si="15"/>
        <v>#DIV/0!</v>
      </c>
    </row>
    <row r="201" spans="1:9" x14ac:dyDescent="0.25">
      <c r="A201" s="4">
        <v>196</v>
      </c>
      <c r="B201" s="5" t="s">
        <v>206</v>
      </c>
      <c r="C201" s="4" t="s">
        <v>9</v>
      </c>
      <c r="D201" s="11">
        <v>211313.50769</v>
      </c>
      <c r="E201" s="11">
        <v>239716.94390000001</v>
      </c>
      <c r="F201" s="11">
        <f t="shared" si="12"/>
        <v>20084.26235309054</v>
      </c>
      <c r="G201" s="18">
        <f t="shared" si="13"/>
        <v>225515.22579500001</v>
      </c>
      <c r="H201" s="20">
        <f t="shared" si="14"/>
        <v>8.9059451672445958E-2</v>
      </c>
      <c r="I201" s="22">
        <f t="shared" si="15"/>
        <v>225515</v>
      </c>
    </row>
    <row r="202" spans="1:9" x14ac:dyDescent="0.25">
      <c r="A202" s="4">
        <v>197</v>
      </c>
      <c r="B202" s="5" t="s">
        <v>207</v>
      </c>
      <c r="C202" s="4" t="s">
        <v>9</v>
      </c>
      <c r="D202" s="11">
        <v>79642.073099999994</v>
      </c>
      <c r="E202" s="11">
        <v>90347.060999999987</v>
      </c>
      <c r="F202" s="11">
        <f t="shared" si="12"/>
        <v>7569.5695366099335</v>
      </c>
      <c r="G202" s="18">
        <f t="shared" si="13"/>
        <v>84994.567049999983</v>
      </c>
      <c r="H202" s="20">
        <f t="shared" si="14"/>
        <v>8.9059451672445875E-2</v>
      </c>
      <c r="I202" s="22">
        <f t="shared" si="15"/>
        <v>84995</v>
      </c>
    </row>
    <row r="203" spans="1:9" x14ac:dyDescent="0.25">
      <c r="A203" s="4">
        <v>198</v>
      </c>
      <c r="B203" s="5" t="s">
        <v>208</v>
      </c>
      <c r="C203" s="4" t="s">
        <v>9</v>
      </c>
      <c r="D203" s="11">
        <v>239231.47830000002</v>
      </c>
      <c r="E203" s="11">
        <v>271387.473</v>
      </c>
      <c r="F203" s="11">
        <f t="shared" si="12"/>
        <v>22737.721908168671</v>
      </c>
      <c r="G203" s="18">
        <f t="shared" si="13"/>
        <v>255309.47565000001</v>
      </c>
      <c r="H203" s="20">
        <f t="shared" si="14"/>
        <v>8.9059451672445875E-2</v>
      </c>
      <c r="I203" s="22">
        <f t="shared" si="15"/>
        <v>255309</v>
      </c>
    </row>
    <row r="204" spans="1:9" x14ac:dyDescent="0.25">
      <c r="A204" s="4">
        <v>199</v>
      </c>
      <c r="B204" s="5" t="s">
        <v>209</v>
      </c>
      <c r="C204" s="4" t="s">
        <v>9</v>
      </c>
      <c r="D204" s="11">
        <v>236490.25248</v>
      </c>
      <c r="E204" s="11">
        <v>268277.78879999998</v>
      </c>
      <c r="F204" s="11">
        <f t="shared" si="12"/>
        <v>22477.182489085662</v>
      </c>
      <c r="G204" s="18">
        <f t="shared" si="13"/>
        <v>252384.02064</v>
      </c>
      <c r="H204" s="20">
        <f t="shared" si="14"/>
        <v>8.9059451672445875E-2</v>
      </c>
      <c r="I204" s="22">
        <f t="shared" si="15"/>
        <v>252384</v>
      </c>
    </row>
    <row r="205" spans="1:9" x14ac:dyDescent="0.25">
      <c r="A205" s="4">
        <v>200</v>
      </c>
      <c r="B205" s="5" t="s">
        <v>210</v>
      </c>
      <c r="C205" s="4" t="s">
        <v>9</v>
      </c>
      <c r="D205" s="11">
        <v>790639.12553999992</v>
      </c>
      <c r="E205" s="11">
        <v>896911.8774</v>
      </c>
      <c r="F205" s="11">
        <f t="shared" si="12"/>
        <v>75146.18349556133</v>
      </c>
      <c r="G205" s="18">
        <f t="shared" si="13"/>
        <v>843775.50147000002</v>
      </c>
      <c r="H205" s="20">
        <f t="shared" si="14"/>
        <v>8.9059451672445972E-2</v>
      </c>
      <c r="I205" s="22">
        <f t="shared" si="15"/>
        <v>843776</v>
      </c>
    </row>
    <row r="206" spans="1:9" x14ac:dyDescent="0.25">
      <c r="A206" s="4">
        <v>201</v>
      </c>
      <c r="B206" s="5" t="s">
        <v>211</v>
      </c>
      <c r="C206" s="4" t="s">
        <v>9</v>
      </c>
      <c r="D206" s="11">
        <v>481016.95689999999</v>
      </c>
      <c r="E206" s="11">
        <v>545672.23899999994</v>
      </c>
      <c r="F206" s="11">
        <f t="shared" si="12"/>
        <v>45718.188412439173</v>
      </c>
      <c r="G206" s="18">
        <f t="shared" si="13"/>
        <v>513344.59794999997</v>
      </c>
      <c r="H206" s="20">
        <f t="shared" si="14"/>
        <v>8.9059451672445861E-2</v>
      </c>
      <c r="I206" s="22">
        <f t="shared" si="15"/>
        <v>513345</v>
      </c>
    </row>
    <row r="207" spans="1:9" x14ac:dyDescent="0.25">
      <c r="A207" s="4">
        <v>202</v>
      </c>
      <c r="B207" s="5" t="s">
        <v>212</v>
      </c>
      <c r="C207" s="4" t="s">
        <v>9</v>
      </c>
      <c r="D207" s="11">
        <v>10594900</v>
      </c>
      <c r="E207" s="11">
        <v>12019000</v>
      </c>
      <c r="F207" s="11">
        <f t="shared" si="12"/>
        <v>1006990.7670877624</v>
      </c>
      <c r="G207" s="18">
        <f t="shared" si="13"/>
        <v>11306950</v>
      </c>
      <c r="H207" s="20">
        <f t="shared" si="14"/>
        <v>8.9059451672445916E-2</v>
      </c>
      <c r="I207" s="22">
        <f t="shared" si="15"/>
        <v>11306950</v>
      </c>
    </row>
    <row r="208" spans="1:9" x14ac:dyDescent="0.25">
      <c r="A208" s="4">
        <v>203</v>
      </c>
      <c r="B208" s="5" t="s">
        <v>213</v>
      </c>
      <c r="C208" s="4" t="s">
        <v>9</v>
      </c>
      <c r="D208" s="11">
        <v>1053078.42808</v>
      </c>
      <c r="E208" s="11">
        <v>1194626.6248000001</v>
      </c>
      <c r="F208" s="11">
        <f t="shared" si="12"/>
        <v>100089.68976543951</v>
      </c>
      <c r="G208" s="18">
        <f t="shared" si="13"/>
        <v>1123852.5264400002</v>
      </c>
      <c r="H208" s="20">
        <f t="shared" si="14"/>
        <v>8.9059451672445986E-2</v>
      </c>
      <c r="I208" s="22">
        <f t="shared" si="15"/>
        <v>1123853</v>
      </c>
    </row>
    <row r="209" spans="1:9" x14ac:dyDescent="0.25">
      <c r="A209" s="4">
        <v>204</v>
      </c>
      <c r="B209" s="5" t="s">
        <v>214</v>
      </c>
      <c r="C209" s="4" t="s">
        <v>9</v>
      </c>
      <c r="D209" s="11">
        <v>472700.68420999998</v>
      </c>
      <c r="E209" s="11">
        <v>536238.14509999997</v>
      </c>
      <c r="F209" s="11">
        <f t="shared" si="12"/>
        <v>44927.76945469404</v>
      </c>
      <c r="G209" s="18">
        <f t="shared" si="13"/>
        <v>504469.41465499997</v>
      </c>
      <c r="H209" s="20">
        <f t="shared" si="14"/>
        <v>8.9059451672445902E-2</v>
      </c>
      <c r="I209" s="22">
        <f t="shared" si="15"/>
        <v>504469</v>
      </c>
    </row>
    <row r="210" spans="1:9" x14ac:dyDescent="0.25">
      <c r="A210" s="4">
        <v>205</v>
      </c>
      <c r="B210" s="5" t="s">
        <v>215</v>
      </c>
      <c r="C210" s="4" t="s">
        <v>9</v>
      </c>
      <c r="D210" s="11" t="s">
        <v>19</v>
      </c>
      <c r="E210" s="11" t="s">
        <v>19</v>
      </c>
      <c r="F210" s="11" t="e">
        <f t="shared" si="12"/>
        <v>#DIV/0!</v>
      </c>
      <c r="G210" s="18" t="e">
        <f t="shared" si="13"/>
        <v>#DIV/0!</v>
      </c>
      <c r="H210" s="20" t="e">
        <f t="shared" si="14"/>
        <v>#DIV/0!</v>
      </c>
      <c r="I210" s="22" t="e">
        <f t="shared" si="15"/>
        <v>#DIV/0!</v>
      </c>
    </row>
    <row r="211" spans="1:9" x14ac:dyDescent="0.25">
      <c r="A211" s="4">
        <v>206</v>
      </c>
      <c r="B211" s="5" t="s">
        <v>216</v>
      </c>
      <c r="C211" s="4" t="s">
        <v>9</v>
      </c>
      <c r="D211" s="11">
        <v>126200.17578000001</v>
      </c>
      <c r="E211" s="11">
        <v>143163.21179999999</v>
      </c>
      <c r="F211" s="11">
        <f t="shared" si="12"/>
        <v>11994.677799253654</v>
      </c>
      <c r="G211" s="18">
        <f t="shared" si="13"/>
        <v>134681.69378999999</v>
      </c>
      <c r="H211" s="20">
        <f t="shared" si="14"/>
        <v>8.9059451672445847E-2</v>
      </c>
      <c r="I211" s="22">
        <f t="shared" si="15"/>
        <v>134682</v>
      </c>
    </row>
    <row r="212" spans="1:9" x14ac:dyDescent="0.25">
      <c r="A212" s="4">
        <v>207</v>
      </c>
      <c r="B212" s="5" t="s">
        <v>217</v>
      </c>
      <c r="C212" s="4" t="s">
        <v>9</v>
      </c>
      <c r="D212" s="11">
        <v>354854.42973000003</v>
      </c>
      <c r="E212" s="11">
        <v>402551.73630000005</v>
      </c>
      <c r="F212" s="11">
        <f t="shared" si="12"/>
        <v>33727.088919980677</v>
      </c>
      <c r="G212" s="18">
        <f t="shared" si="13"/>
        <v>378703.08301500004</v>
      </c>
      <c r="H212" s="20">
        <f t="shared" si="14"/>
        <v>8.905945167244593E-2</v>
      </c>
      <c r="I212" s="22">
        <f t="shared" si="15"/>
        <v>378703</v>
      </c>
    </row>
    <row r="213" spans="1:9" x14ac:dyDescent="0.25">
      <c r="A213" s="4">
        <v>208</v>
      </c>
      <c r="B213" s="5" t="s">
        <v>218</v>
      </c>
      <c r="C213" s="4" t="s">
        <v>26</v>
      </c>
      <c r="D213" s="11">
        <v>167242.24833</v>
      </c>
      <c r="E213" s="11">
        <v>189721.90230000002</v>
      </c>
      <c r="F213" s="11">
        <f t="shared" si="12"/>
        <v>15895.515760914104</v>
      </c>
      <c r="G213" s="18">
        <f t="shared" si="13"/>
        <v>178482.07531500002</v>
      </c>
      <c r="H213" s="20">
        <f t="shared" si="14"/>
        <v>8.9059451672445958E-2</v>
      </c>
      <c r="I213" s="22">
        <f t="shared" si="15"/>
        <v>178482</v>
      </c>
    </row>
    <row r="214" spans="1:9" x14ac:dyDescent="0.25">
      <c r="A214" s="4">
        <v>209</v>
      </c>
      <c r="B214" s="5" t="s">
        <v>219</v>
      </c>
      <c r="C214" s="4" t="s">
        <v>26</v>
      </c>
      <c r="D214" s="11">
        <v>350124.95029000001</v>
      </c>
      <c r="E214" s="11">
        <v>397186.54990000004</v>
      </c>
      <c r="F214" s="11">
        <f t="shared" si="12"/>
        <v>33277.576217717207</v>
      </c>
      <c r="G214" s="18">
        <f t="shared" si="13"/>
        <v>373655.75009500002</v>
      </c>
      <c r="H214" s="20">
        <f t="shared" si="14"/>
        <v>8.9059451672445986E-2</v>
      </c>
      <c r="I214" s="22">
        <f t="shared" si="15"/>
        <v>373656</v>
      </c>
    </row>
    <row r="215" spans="1:9" x14ac:dyDescent="0.25">
      <c r="A215" s="4">
        <v>210</v>
      </c>
      <c r="B215" s="5" t="s">
        <v>220</v>
      </c>
      <c r="C215" s="4" t="s">
        <v>26</v>
      </c>
      <c r="D215" s="11">
        <v>245871.87908000001</v>
      </c>
      <c r="E215" s="11">
        <v>278920.43480000005</v>
      </c>
      <c r="F215" s="11">
        <f t="shared" si="12"/>
        <v>23368.857858033487</v>
      </c>
      <c r="G215" s="18">
        <f t="shared" si="13"/>
        <v>262396.15694000002</v>
      </c>
      <c r="H215" s="20">
        <f t="shared" si="14"/>
        <v>8.9059451672445999E-2</v>
      </c>
      <c r="I215" s="22">
        <f t="shared" si="15"/>
        <v>262396</v>
      </c>
    </row>
    <row r="216" spans="1:9" x14ac:dyDescent="0.25">
      <c r="A216" s="4">
        <v>211</v>
      </c>
      <c r="B216" s="5" t="s">
        <v>221</v>
      </c>
      <c r="C216" s="4" t="s">
        <v>9</v>
      </c>
      <c r="D216" s="11">
        <v>129680.12837999999</v>
      </c>
      <c r="E216" s="11">
        <v>147110.9178</v>
      </c>
      <c r="F216" s="11">
        <f t="shared" si="12"/>
        <v>12325.429400316729</v>
      </c>
      <c r="G216" s="18">
        <f t="shared" si="13"/>
        <v>138395.52309</v>
      </c>
      <c r="H216" s="20">
        <f t="shared" si="14"/>
        <v>8.9059451672445916E-2</v>
      </c>
      <c r="I216" s="22">
        <f t="shared" si="15"/>
        <v>138396</v>
      </c>
    </row>
    <row r="217" spans="1:9" x14ac:dyDescent="0.25">
      <c r="A217" s="4">
        <v>212</v>
      </c>
      <c r="B217" s="5" t="s">
        <v>222</v>
      </c>
      <c r="C217" s="4" t="s">
        <v>9</v>
      </c>
      <c r="D217" s="11">
        <v>198261</v>
      </c>
      <c r="E217" s="11">
        <v>224910</v>
      </c>
      <c r="F217" s="11">
        <f t="shared" si="12"/>
        <v>18843.688611840305</v>
      </c>
      <c r="G217" s="18">
        <f t="shared" si="13"/>
        <v>211585.5</v>
      </c>
      <c r="H217" s="20">
        <f t="shared" si="14"/>
        <v>8.9059451672445916E-2</v>
      </c>
      <c r="I217" s="22">
        <f t="shared" si="15"/>
        <v>211586</v>
      </c>
    </row>
    <row r="218" spans="1:9" x14ac:dyDescent="0.25">
      <c r="A218" s="4">
        <v>213</v>
      </c>
      <c r="B218" s="5" t="s">
        <v>223</v>
      </c>
      <c r="C218" s="4" t="s">
        <v>9</v>
      </c>
      <c r="D218" s="11">
        <v>58661.622029999999</v>
      </c>
      <c r="E218" s="11">
        <v>66546.549299999999</v>
      </c>
      <c r="F218" s="11">
        <f t="shared" si="12"/>
        <v>5575.4855417797316</v>
      </c>
      <c r="G218" s="18">
        <f t="shared" si="13"/>
        <v>62604.085664999999</v>
      </c>
      <c r="H218" s="20">
        <f t="shared" si="14"/>
        <v>8.9059451672445916E-2</v>
      </c>
      <c r="I218" s="22">
        <f t="shared" si="15"/>
        <v>62604</v>
      </c>
    </row>
    <row r="219" spans="1:9" x14ac:dyDescent="0.25">
      <c r="A219" s="4">
        <v>214</v>
      </c>
      <c r="B219" s="5" t="s">
        <v>75</v>
      </c>
      <c r="C219" s="4" t="s">
        <v>26</v>
      </c>
      <c r="D219" s="11">
        <v>477295</v>
      </c>
      <c r="E219" s="11">
        <v>541450</v>
      </c>
      <c r="F219" s="11">
        <f t="shared" si="12"/>
        <v>45364.435547022957</v>
      </c>
      <c r="G219" s="18">
        <f t="shared" si="13"/>
        <v>509372.5</v>
      </c>
      <c r="H219" s="20">
        <f t="shared" si="14"/>
        <v>8.9059451672445916E-2</v>
      </c>
      <c r="I219" s="22">
        <f t="shared" si="15"/>
        <v>509373</v>
      </c>
    </row>
    <row r="220" spans="1:9" x14ac:dyDescent="0.25">
      <c r="A220" s="4">
        <v>215</v>
      </c>
      <c r="B220" s="5" t="s">
        <v>76</v>
      </c>
      <c r="C220" s="4" t="s">
        <v>26</v>
      </c>
      <c r="D220" s="11">
        <v>1995000</v>
      </c>
      <c r="E220" s="11">
        <v>2261000</v>
      </c>
      <c r="F220" s="11">
        <f t="shared" si="12"/>
        <v>188090.40379562165</v>
      </c>
      <c r="G220" s="18">
        <f t="shared" si="13"/>
        <v>2128000</v>
      </c>
      <c r="H220" s="20">
        <f t="shared" si="14"/>
        <v>8.8388347648318447E-2</v>
      </c>
      <c r="I220" s="22">
        <f t="shared" si="15"/>
        <v>2128000</v>
      </c>
    </row>
    <row r="221" spans="1:9" x14ac:dyDescent="0.25">
      <c r="A221" s="4">
        <v>216</v>
      </c>
      <c r="B221" s="5" t="s">
        <v>224</v>
      </c>
      <c r="C221" s="4" t="s">
        <v>9</v>
      </c>
      <c r="D221" s="11">
        <v>2205000</v>
      </c>
      <c r="E221" s="11">
        <v>2499000</v>
      </c>
      <c r="F221" s="11">
        <f t="shared" si="12"/>
        <v>207889.39366884498</v>
      </c>
      <c r="G221" s="18">
        <f t="shared" si="13"/>
        <v>2352000</v>
      </c>
      <c r="H221" s="20">
        <f t="shared" si="14"/>
        <v>8.8388347648318447E-2</v>
      </c>
      <c r="I221" s="22">
        <f t="shared" si="15"/>
        <v>2352000</v>
      </c>
    </row>
    <row r="222" spans="1:9" ht="60" x14ac:dyDescent="0.25">
      <c r="A222" s="4">
        <v>217</v>
      </c>
      <c r="B222" s="9" t="s">
        <v>225</v>
      </c>
      <c r="C222" s="6" t="s">
        <v>14</v>
      </c>
      <c r="D222" s="11">
        <v>551250</v>
      </c>
      <c r="E222" s="11">
        <v>624750</v>
      </c>
      <c r="F222" s="11">
        <f t="shared" si="12"/>
        <v>51972.348417211244</v>
      </c>
      <c r="G222" s="18">
        <f t="shared" si="13"/>
        <v>588000</v>
      </c>
      <c r="H222" s="20">
        <f t="shared" si="14"/>
        <v>8.8388347648318447E-2</v>
      </c>
      <c r="I222" s="22">
        <f t="shared" si="15"/>
        <v>588000</v>
      </c>
    </row>
    <row r="223" spans="1:9" x14ac:dyDescent="0.25">
      <c r="A223" s="4">
        <v>218</v>
      </c>
      <c r="B223" s="9" t="s">
        <v>226</v>
      </c>
      <c r="C223" s="6" t="s">
        <v>9</v>
      </c>
      <c r="D223" s="11">
        <v>538650</v>
      </c>
      <c r="E223" s="11">
        <v>610470</v>
      </c>
      <c r="F223" s="11">
        <f t="shared" si="12"/>
        <v>50784.40902481784</v>
      </c>
      <c r="G223" s="18">
        <f t="shared" si="13"/>
        <v>574560</v>
      </c>
      <c r="H223" s="20">
        <f t="shared" si="14"/>
        <v>8.8388347648318433E-2</v>
      </c>
      <c r="I223" s="22">
        <f t="shared" si="15"/>
        <v>574560</v>
      </c>
    </row>
    <row r="224" spans="1:9" x14ac:dyDescent="0.25">
      <c r="A224" s="4">
        <v>219</v>
      </c>
      <c r="B224" s="5" t="s">
        <v>227</v>
      </c>
      <c r="C224" s="6" t="s">
        <v>9</v>
      </c>
      <c r="D224" s="11">
        <v>435750</v>
      </c>
      <c r="E224" s="11">
        <v>493850</v>
      </c>
      <c r="F224" s="11">
        <f t="shared" si="12"/>
        <v>41082.903986938414</v>
      </c>
      <c r="G224" s="18">
        <f t="shared" si="13"/>
        <v>464800</v>
      </c>
      <c r="H224" s="20">
        <f t="shared" si="14"/>
        <v>8.8388347648318447E-2</v>
      </c>
      <c r="I224" s="22">
        <f t="shared" si="15"/>
        <v>464800</v>
      </c>
    </row>
    <row r="225" spans="1:9" x14ac:dyDescent="0.25">
      <c r="A225" s="4">
        <v>220</v>
      </c>
      <c r="B225" s="5" t="s">
        <v>228</v>
      </c>
      <c r="C225" s="6" t="s">
        <v>9</v>
      </c>
      <c r="D225" s="11">
        <v>365400</v>
      </c>
      <c r="E225" s="11">
        <v>414120</v>
      </c>
      <c r="F225" s="11">
        <f t="shared" si="12"/>
        <v>34450.242379408599</v>
      </c>
      <c r="G225" s="18">
        <f t="shared" si="13"/>
        <v>389760</v>
      </c>
      <c r="H225" s="20">
        <f t="shared" si="14"/>
        <v>8.8388347648318447E-2</v>
      </c>
      <c r="I225" s="22">
        <f t="shared" si="15"/>
        <v>389760</v>
      </c>
    </row>
    <row r="226" spans="1:9" x14ac:dyDescent="0.25">
      <c r="A226" s="4">
        <v>221</v>
      </c>
      <c r="B226" s="5" t="s">
        <v>229</v>
      </c>
      <c r="C226" s="4" t="s">
        <v>9</v>
      </c>
      <c r="D226" s="11">
        <v>162916.29886873387</v>
      </c>
      <c r="E226" s="11">
        <v>184638.47205123171</v>
      </c>
      <c r="F226" s="11">
        <f t="shared" si="12"/>
        <v>15359.895959452797</v>
      </c>
      <c r="G226" s="18">
        <f t="shared" si="13"/>
        <v>173777.38545998279</v>
      </c>
      <c r="H226" s="20">
        <f t="shared" si="14"/>
        <v>8.8388347648318447E-2</v>
      </c>
      <c r="I226" s="22">
        <f t="shared" si="15"/>
        <v>173777</v>
      </c>
    </row>
    <row r="227" spans="1:9" x14ac:dyDescent="0.25">
      <c r="A227" s="4">
        <v>222</v>
      </c>
      <c r="B227" s="5" t="s">
        <v>230</v>
      </c>
      <c r="C227" s="4" t="s">
        <v>9</v>
      </c>
      <c r="D227" s="11">
        <v>371328.93307558837</v>
      </c>
      <c r="E227" s="11">
        <v>420839.45748566679</v>
      </c>
      <c r="F227" s="11">
        <f t="shared" si="12"/>
        <v>35009.227550468539</v>
      </c>
      <c r="G227" s="18">
        <f t="shared" si="13"/>
        <v>396084.19528062758</v>
      </c>
      <c r="H227" s="20">
        <f t="shared" si="14"/>
        <v>8.8388347648318391E-2</v>
      </c>
      <c r="I227" s="22">
        <f t="shared" si="15"/>
        <v>396084</v>
      </c>
    </row>
    <row r="228" spans="1:9" x14ac:dyDescent="0.25">
      <c r="A228" s="4">
        <v>223</v>
      </c>
      <c r="B228" s="5" t="s">
        <v>231</v>
      </c>
      <c r="C228" s="6" t="s">
        <v>9</v>
      </c>
      <c r="D228" s="11">
        <v>711900</v>
      </c>
      <c r="E228" s="11">
        <v>806820</v>
      </c>
      <c r="F228" s="11">
        <f t="shared" si="12"/>
        <v>67118.575670227088</v>
      </c>
      <c r="G228" s="18">
        <f t="shared" si="13"/>
        <v>759360</v>
      </c>
      <c r="H228" s="20">
        <f t="shared" si="14"/>
        <v>8.8388347648318433E-2</v>
      </c>
      <c r="I228" s="22">
        <f t="shared" si="15"/>
        <v>759360</v>
      </c>
    </row>
    <row r="229" spans="1:9" x14ac:dyDescent="0.25">
      <c r="A229" s="4">
        <v>224</v>
      </c>
      <c r="B229" s="5" t="s">
        <v>232</v>
      </c>
      <c r="C229" s="6" t="s">
        <v>9</v>
      </c>
      <c r="D229" s="11">
        <v>695572.5</v>
      </c>
      <c r="E229" s="11">
        <v>788315.5</v>
      </c>
      <c r="F229" s="11">
        <f t="shared" si="12"/>
        <v>65579.204207583971</v>
      </c>
      <c r="G229" s="18">
        <f t="shared" si="13"/>
        <v>741944</v>
      </c>
      <c r="H229" s="20">
        <f t="shared" si="14"/>
        <v>8.8388347648318433E-2</v>
      </c>
      <c r="I229" s="22">
        <f t="shared" si="15"/>
        <v>741944</v>
      </c>
    </row>
    <row r="230" spans="1:9" x14ac:dyDescent="0.25">
      <c r="A230" s="4">
        <v>225</v>
      </c>
      <c r="B230" s="9" t="s">
        <v>233</v>
      </c>
      <c r="C230" s="6" t="s">
        <v>9</v>
      </c>
      <c r="D230" s="11">
        <v>1380750</v>
      </c>
      <c r="E230" s="11">
        <v>1564850</v>
      </c>
      <c r="F230" s="11">
        <f t="shared" si="12"/>
        <v>130178.3584164434</v>
      </c>
      <c r="G230" s="18">
        <f t="shared" si="13"/>
        <v>1472800</v>
      </c>
      <c r="H230" s="20">
        <f t="shared" si="14"/>
        <v>8.8388347648318447E-2</v>
      </c>
      <c r="I230" s="22">
        <f t="shared" si="15"/>
        <v>1472800</v>
      </c>
    </row>
    <row r="231" spans="1:9" x14ac:dyDescent="0.25">
      <c r="A231" s="4">
        <v>226</v>
      </c>
      <c r="B231" s="5" t="s">
        <v>234</v>
      </c>
      <c r="C231" s="6" t="s">
        <v>9</v>
      </c>
      <c r="D231" s="11">
        <v>467250</v>
      </c>
      <c r="E231" s="11">
        <v>529550</v>
      </c>
      <c r="F231" s="11">
        <f t="shared" si="12"/>
        <v>44052.752467921913</v>
      </c>
      <c r="G231" s="18">
        <f t="shared" si="13"/>
        <v>498400</v>
      </c>
      <c r="H231" s="20">
        <f t="shared" si="14"/>
        <v>8.8388347648318447E-2</v>
      </c>
      <c r="I231" s="22">
        <f t="shared" si="15"/>
        <v>498400</v>
      </c>
    </row>
    <row r="232" spans="1:9" x14ac:dyDescent="0.25">
      <c r="A232" s="4">
        <v>227</v>
      </c>
      <c r="B232" s="5" t="s">
        <v>235</v>
      </c>
      <c r="C232" s="6" t="s">
        <v>9</v>
      </c>
      <c r="D232" s="11">
        <v>131250</v>
      </c>
      <c r="E232" s="11">
        <v>148750</v>
      </c>
      <c r="F232" s="11">
        <f t="shared" si="12"/>
        <v>12374.368670764581</v>
      </c>
      <c r="G232" s="18">
        <f t="shared" si="13"/>
        <v>140000</v>
      </c>
      <c r="H232" s="20">
        <f t="shared" si="14"/>
        <v>8.8388347648318433E-2</v>
      </c>
      <c r="I232" s="22">
        <f t="shared" si="15"/>
        <v>140000</v>
      </c>
    </row>
    <row r="233" spans="1:9" x14ac:dyDescent="0.25">
      <c r="A233" s="4">
        <v>228</v>
      </c>
      <c r="B233" s="5" t="s">
        <v>236</v>
      </c>
      <c r="C233" s="6" t="s">
        <v>9</v>
      </c>
      <c r="D233" s="11">
        <v>141750</v>
      </c>
      <c r="E233" s="11">
        <v>160650</v>
      </c>
      <c r="F233" s="11">
        <f t="shared" si="12"/>
        <v>13364.318164425747</v>
      </c>
      <c r="G233" s="18">
        <f t="shared" si="13"/>
        <v>151200</v>
      </c>
      <c r="H233" s="20">
        <f t="shared" si="14"/>
        <v>8.8388347648318433E-2</v>
      </c>
      <c r="I233" s="22">
        <f t="shared" si="15"/>
        <v>151200</v>
      </c>
    </row>
    <row r="234" spans="1:9" x14ac:dyDescent="0.25">
      <c r="A234" s="4">
        <v>229</v>
      </c>
      <c r="B234" s="5" t="s">
        <v>237</v>
      </c>
      <c r="C234" s="6" t="s">
        <v>9</v>
      </c>
      <c r="D234" s="11">
        <v>417900</v>
      </c>
      <c r="E234" s="11">
        <v>473620</v>
      </c>
      <c r="F234" s="11">
        <f t="shared" si="12"/>
        <v>39399.989847714431</v>
      </c>
      <c r="G234" s="18">
        <f t="shared" si="13"/>
        <v>445760</v>
      </c>
      <c r="H234" s="20">
        <f t="shared" si="14"/>
        <v>8.8388347648318447E-2</v>
      </c>
      <c r="I234" s="22">
        <f t="shared" si="15"/>
        <v>445760</v>
      </c>
    </row>
    <row r="235" spans="1:9" x14ac:dyDescent="0.25">
      <c r="A235" s="4">
        <v>230</v>
      </c>
      <c r="B235" s="5" t="s">
        <v>238</v>
      </c>
      <c r="C235" s="6" t="s">
        <v>9</v>
      </c>
      <c r="D235" s="11">
        <v>362250</v>
      </c>
      <c r="E235" s="11">
        <v>410550</v>
      </c>
      <c r="F235" s="11">
        <f t="shared" si="12"/>
        <v>34153.257531310242</v>
      </c>
      <c r="G235" s="18">
        <f t="shared" si="13"/>
        <v>386400</v>
      </c>
      <c r="H235" s="20">
        <f t="shared" si="14"/>
        <v>8.8388347648318433E-2</v>
      </c>
      <c r="I235" s="22">
        <f t="shared" si="15"/>
        <v>386400</v>
      </c>
    </row>
    <row r="236" spans="1:9" x14ac:dyDescent="0.25">
      <c r="A236" s="4">
        <v>231</v>
      </c>
      <c r="B236" s="5" t="s">
        <v>239</v>
      </c>
      <c r="C236" s="6" t="s">
        <v>9</v>
      </c>
      <c r="D236" s="11">
        <v>729750</v>
      </c>
      <c r="E236" s="11">
        <v>827050</v>
      </c>
      <c r="F236" s="11">
        <f t="shared" si="12"/>
        <v>68801.489809451072</v>
      </c>
      <c r="G236" s="18">
        <f t="shared" si="13"/>
        <v>778400</v>
      </c>
      <c r="H236" s="20">
        <f t="shared" si="14"/>
        <v>8.8388347648318433E-2</v>
      </c>
      <c r="I236" s="22">
        <f t="shared" si="15"/>
        <v>778400</v>
      </c>
    </row>
    <row r="237" spans="1:9" x14ac:dyDescent="0.25">
      <c r="A237" s="4">
        <v>232</v>
      </c>
      <c r="B237" s="5" t="s">
        <v>73</v>
      </c>
      <c r="C237" s="4" t="s">
        <v>9</v>
      </c>
      <c r="D237" s="11">
        <v>2992500</v>
      </c>
      <c r="E237" s="11">
        <v>3391500</v>
      </c>
      <c r="F237" s="11">
        <f t="shared" si="12"/>
        <v>282135.60569343244</v>
      </c>
      <c r="G237" s="18">
        <f t="shared" si="13"/>
        <v>3192000</v>
      </c>
      <c r="H237" s="20">
        <f t="shared" si="14"/>
        <v>8.8388347648318433E-2</v>
      </c>
      <c r="I237" s="22">
        <f t="shared" si="15"/>
        <v>3192000</v>
      </c>
    </row>
    <row r="238" spans="1:9" x14ac:dyDescent="0.25">
      <c r="A238" s="4">
        <v>233</v>
      </c>
      <c r="B238" s="5" t="s">
        <v>74</v>
      </c>
      <c r="C238" s="4" t="s">
        <v>9</v>
      </c>
      <c r="D238" s="11">
        <v>3926900</v>
      </c>
      <c r="E238" s="11">
        <v>4367300</v>
      </c>
      <c r="F238" s="11">
        <f t="shared" si="12"/>
        <v>311409.82643455552</v>
      </c>
      <c r="G238" s="18">
        <f t="shared" si="13"/>
        <v>4147100</v>
      </c>
      <c r="H238" s="20">
        <f t="shared" si="14"/>
        <v>7.5090985612730712E-2</v>
      </c>
      <c r="I238" s="22">
        <f t="shared" si="15"/>
        <v>4147100</v>
      </c>
    </row>
    <row r="239" spans="1:9" x14ac:dyDescent="0.25">
      <c r="A239" s="4">
        <v>234</v>
      </c>
      <c r="B239" s="5" t="s">
        <v>240</v>
      </c>
      <c r="C239" s="6" t="s">
        <v>9</v>
      </c>
      <c r="D239" s="11">
        <v>240750</v>
      </c>
      <c r="E239" s="11">
        <v>267750</v>
      </c>
      <c r="F239" s="11">
        <f t="shared" si="12"/>
        <v>19091.883092036784</v>
      </c>
      <c r="G239" s="18">
        <f t="shared" si="13"/>
        <v>254250</v>
      </c>
      <c r="H239" s="20">
        <f t="shared" si="14"/>
        <v>7.5090985612730712E-2</v>
      </c>
      <c r="I239" s="22">
        <f t="shared" si="15"/>
        <v>254250</v>
      </c>
    </row>
    <row r="240" spans="1:9" x14ac:dyDescent="0.25">
      <c r="A240" s="4">
        <v>235</v>
      </c>
      <c r="B240" s="5" t="s">
        <v>241</v>
      </c>
      <c r="C240" s="6" t="s">
        <v>9</v>
      </c>
      <c r="D240" s="11">
        <v>806780</v>
      </c>
      <c r="E240" s="11">
        <v>897260</v>
      </c>
      <c r="F240" s="11">
        <f t="shared" si="12"/>
        <v>63979.021561758818</v>
      </c>
      <c r="G240" s="18">
        <f t="shared" si="13"/>
        <v>852020</v>
      </c>
      <c r="H240" s="20">
        <f t="shared" si="14"/>
        <v>7.5090985612730712E-2</v>
      </c>
      <c r="I240" s="22">
        <f t="shared" si="15"/>
        <v>852020</v>
      </c>
    </row>
    <row r="241" spans="1:9" x14ac:dyDescent="0.25">
      <c r="A241" s="4">
        <v>236</v>
      </c>
      <c r="B241" s="5" t="s">
        <v>242</v>
      </c>
      <c r="C241" s="6" t="s">
        <v>9</v>
      </c>
      <c r="D241" s="11">
        <v>1904600</v>
      </c>
      <c r="E241" s="11">
        <v>2118200</v>
      </c>
      <c r="F241" s="11">
        <f t="shared" si="12"/>
        <v>151038.00846144656</v>
      </c>
      <c r="G241" s="18">
        <f t="shared" si="13"/>
        <v>2011400</v>
      </c>
      <c r="H241" s="20">
        <f t="shared" si="14"/>
        <v>7.5090985612730712E-2</v>
      </c>
      <c r="I241" s="22">
        <f t="shared" si="15"/>
        <v>2011400</v>
      </c>
    </row>
    <row r="242" spans="1:9" x14ac:dyDescent="0.25">
      <c r="A242" s="4">
        <v>237</v>
      </c>
      <c r="B242" s="5" t="s">
        <v>243</v>
      </c>
      <c r="C242" s="6" t="s">
        <v>9</v>
      </c>
      <c r="D242" s="11">
        <v>7377650</v>
      </c>
      <c r="E242" s="11">
        <v>8205050</v>
      </c>
      <c r="F242" s="11">
        <f t="shared" si="12"/>
        <v>585060.15075374942</v>
      </c>
      <c r="G242" s="18">
        <f t="shared" si="13"/>
        <v>7791350</v>
      </c>
      <c r="H242" s="20">
        <f t="shared" si="14"/>
        <v>7.5090985612730712E-2</v>
      </c>
      <c r="I242" s="22">
        <f t="shared" si="15"/>
        <v>7791350</v>
      </c>
    </row>
    <row r="243" spans="1:9" ht="30" x14ac:dyDescent="0.25">
      <c r="A243" s="4">
        <v>238</v>
      </c>
      <c r="B243" s="5" t="s">
        <v>244</v>
      </c>
      <c r="C243" s="6" t="s">
        <v>9</v>
      </c>
      <c r="D243" s="11">
        <v>1615700</v>
      </c>
      <c r="E243" s="11">
        <v>1796900</v>
      </c>
      <c r="F243" s="11">
        <f t="shared" si="12"/>
        <v>128127.74875100241</v>
      </c>
      <c r="G243" s="18">
        <f t="shared" si="13"/>
        <v>1706300</v>
      </c>
      <c r="H243" s="20">
        <f t="shared" si="14"/>
        <v>7.5090985612730712E-2</v>
      </c>
      <c r="I243" s="22">
        <f t="shared" si="15"/>
        <v>1706300</v>
      </c>
    </row>
    <row r="244" spans="1:9" x14ac:dyDescent="0.25">
      <c r="A244" s="4">
        <v>239</v>
      </c>
      <c r="B244" s="5" t="s">
        <v>245</v>
      </c>
      <c r="C244" s="6" t="s">
        <v>9</v>
      </c>
      <c r="D244" s="11">
        <v>1417750</v>
      </c>
      <c r="E244" s="11">
        <v>1576750</v>
      </c>
      <c r="F244" s="11">
        <f t="shared" si="12"/>
        <v>112429.97820866105</v>
      </c>
      <c r="G244" s="18">
        <f t="shared" si="13"/>
        <v>1497250</v>
      </c>
      <c r="H244" s="20">
        <f t="shared" si="14"/>
        <v>7.5090985612730712E-2</v>
      </c>
      <c r="I244" s="22">
        <f t="shared" si="15"/>
        <v>1497250</v>
      </c>
    </row>
    <row r="245" spans="1:9" x14ac:dyDescent="0.25">
      <c r="A245" s="4">
        <v>240</v>
      </c>
      <c r="B245" s="5" t="s">
        <v>246</v>
      </c>
      <c r="C245" s="6" t="s">
        <v>9</v>
      </c>
      <c r="D245" s="11">
        <v>872050</v>
      </c>
      <c r="E245" s="11">
        <v>969850</v>
      </c>
      <c r="F245" s="11">
        <f t="shared" si="12"/>
        <v>69155.043200044354</v>
      </c>
      <c r="G245" s="18">
        <f t="shared" si="13"/>
        <v>920950</v>
      </c>
      <c r="H245" s="20">
        <f t="shared" si="14"/>
        <v>7.5090985612730712E-2</v>
      </c>
      <c r="I245" s="22">
        <f t="shared" si="15"/>
        <v>920950</v>
      </c>
    </row>
    <row r="246" spans="1:9" x14ac:dyDescent="0.25">
      <c r="A246" s="4">
        <v>241</v>
      </c>
      <c r="B246" s="5" t="s">
        <v>247</v>
      </c>
      <c r="C246" s="6" t="s">
        <v>9</v>
      </c>
      <c r="D246" s="11">
        <v>3317000</v>
      </c>
      <c r="E246" s="11">
        <v>3689000</v>
      </c>
      <c r="F246" s="11">
        <f t="shared" si="12"/>
        <v>263043.72260139568</v>
      </c>
      <c r="G246" s="18">
        <f t="shared" si="13"/>
        <v>3503000</v>
      </c>
      <c r="H246" s="20">
        <f t="shared" si="14"/>
        <v>7.5090985612730712E-2</v>
      </c>
      <c r="I246" s="22">
        <f t="shared" si="15"/>
        <v>3503000</v>
      </c>
    </row>
    <row r="247" spans="1:9" x14ac:dyDescent="0.25">
      <c r="A247" s="4">
        <v>242</v>
      </c>
      <c r="B247" s="5" t="s">
        <v>248</v>
      </c>
      <c r="C247" s="6" t="s">
        <v>9</v>
      </c>
      <c r="D247" s="11">
        <v>6553750</v>
      </c>
      <c r="E247" s="11">
        <v>7288750</v>
      </c>
      <c r="F247" s="11">
        <f t="shared" si="12"/>
        <v>519723.48417211242</v>
      </c>
      <c r="G247" s="18">
        <f t="shared" si="13"/>
        <v>6921250</v>
      </c>
      <c r="H247" s="20">
        <f t="shared" si="14"/>
        <v>7.5090985612730712E-2</v>
      </c>
      <c r="I247" s="22">
        <f t="shared" si="15"/>
        <v>6921250</v>
      </c>
    </row>
    <row r="248" spans="1:9" x14ac:dyDescent="0.25">
      <c r="A248" s="4">
        <v>243</v>
      </c>
      <c r="B248" s="5" t="s">
        <v>249</v>
      </c>
      <c r="C248" s="6" t="s">
        <v>9</v>
      </c>
      <c r="D248" s="11">
        <v>908430</v>
      </c>
      <c r="E248" s="11">
        <v>1010310</v>
      </c>
      <c r="F248" s="11">
        <f t="shared" si="12"/>
        <v>72040.038867285461</v>
      </c>
      <c r="G248" s="18">
        <f t="shared" si="13"/>
        <v>959370</v>
      </c>
      <c r="H248" s="20">
        <f t="shared" si="14"/>
        <v>7.5090985612730712E-2</v>
      </c>
      <c r="I248" s="22">
        <f t="shared" si="15"/>
        <v>959370</v>
      </c>
    </row>
    <row r="249" spans="1:9" x14ac:dyDescent="0.25">
      <c r="A249" s="4">
        <v>244</v>
      </c>
      <c r="B249" s="5" t="s">
        <v>250</v>
      </c>
      <c r="C249" s="6" t="s">
        <v>9</v>
      </c>
      <c r="D249" s="11">
        <v>1332150</v>
      </c>
      <c r="E249" s="11">
        <v>1481550</v>
      </c>
      <c r="F249" s="11">
        <f t="shared" si="12"/>
        <v>105641.7531092702</v>
      </c>
      <c r="G249" s="18">
        <f t="shared" si="13"/>
        <v>1406850</v>
      </c>
      <c r="H249" s="20">
        <f t="shared" si="14"/>
        <v>7.5090985612730712E-2</v>
      </c>
      <c r="I249" s="22">
        <f t="shared" si="15"/>
        <v>1406850</v>
      </c>
    </row>
    <row r="250" spans="1:9" x14ac:dyDescent="0.25">
      <c r="A250" s="4">
        <v>245</v>
      </c>
      <c r="B250" s="5" t="s">
        <v>251</v>
      </c>
      <c r="C250" s="6" t="s">
        <v>9</v>
      </c>
      <c r="D250" s="11">
        <v>1845750</v>
      </c>
      <c r="E250" s="11">
        <v>2052750</v>
      </c>
      <c r="F250" s="11">
        <f t="shared" si="12"/>
        <v>146371.10370561533</v>
      </c>
      <c r="G250" s="18">
        <f t="shared" si="13"/>
        <v>1949250</v>
      </c>
      <c r="H250" s="20">
        <f t="shared" si="14"/>
        <v>7.5090985612730712E-2</v>
      </c>
      <c r="I250" s="22">
        <f t="shared" si="15"/>
        <v>1949250</v>
      </c>
    </row>
    <row r="251" spans="1:9" ht="30" x14ac:dyDescent="0.25">
      <c r="A251" s="4">
        <v>246</v>
      </c>
      <c r="B251" s="5" t="s">
        <v>252</v>
      </c>
      <c r="C251" s="6" t="s">
        <v>9</v>
      </c>
      <c r="D251" s="11">
        <v>1952750</v>
      </c>
      <c r="E251" s="11">
        <v>2171750</v>
      </c>
      <c r="F251" s="11">
        <f t="shared" si="12"/>
        <v>154856.38507985391</v>
      </c>
      <c r="G251" s="18">
        <f t="shared" si="13"/>
        <v>2062250</v>
      </c>
      <c r="H251" s="20">
        <f t="shared" si="14"/>
        <v>7.5090985612730712E-2</v>
      </c>
      <c r="I251" s="22">
        <f t="shared" si="15"/>
        <v>2062250</v>
      </c>
    </row>
    <row r="252" spans="1:9" x14ac:dyDescent="0.25">
      <c r="A252" s="4">
        <v>247</v>
      </c>
      <c r="B252" s="5" t="s">
        <v>253</v>
      </c>
      <c r="C252" s="6" t="s">
        <v>9</v>
      </c>
      <c r="D252" s="11">
        <v>979050</v>
      </c>
      <c r="E252" s="11">
        <v>1088850</v>
      </c>
      <c r="F252" s="11">
        <f t="shared" si="12"/>
        <v>77640.324574282917</v>
      </c>
      <c r="G252" s="18">
        <f t="shared" si="13"/>
        <v>1033950</v>
      </c>
      <c r="H252" s="20">
        <f t="shared" si="14"/>
        <v>7.5090985612730712E-2</v>
      </c>
      <c r="I252" s="22">
        <f t="shared" si="15"/>
        <v>1033950</v>
      </c>
    </row>
    <row r="253" spans="1:9" x14ac:dyDescent="0.25">
      <c r="A253" s="4">
        <v>248</v>
      </c>
      <c r="B253" s="5" t="s">
        <v>254</v>
      </c>
      <c r="C253" s="6" t="s">
        <v>9</v>
      </c>
      <c r="D253" s="11">
        <v>26750</v>
      </c>
      <c r="E253" s="11">
        <v>29750</v>
      </c>
      <c r="F253" s="11">
        <f t="shared" si="12"/>
        <v>2121.3203435596424</v>
      </c>
      <c r="G253" s="18">
        <f t="shared" si="13"/>
        <v>28250</v>
      </c>
      <c r="H253" s="20">
        <f t="shared" si="14"/>
        <v>7.5090985612730698E-2</v>
      </c>
      <c r="I253" s="22">
        <f t="shared" si="15"/>
        <v>28250</v>
      </c>
    </row>
    <row r="254" spans="1:9" ht="30" x14ac:dyDescent="0.25">
      <c r="A254" s="4">
        <v>249</v>
      </c>
      <c r="B254" s="5" t="s">
        <v>255</v>
      </c>
      <c r="C254" s="6" t="s">
        <v>9</v>
      </c>
      <c r="D254" s="11">
        <v>1067860</v>
      </c>
      <c r="E254" s="11">
        <v>1187620</v>
      </c>
      <c r="F254" s="11">
        <f t="shared" si="12"/>
        <v>84683.108114900926</v>
      </c>
      <c r="G254" s="18">
        <f t="shared" si="13"/>
        <v>1127740</v>
      </c>
      <c r="H254" s="20">
        <f t="shared" si="14"/>
        <v>7.5090985612730712E-2</v>
      </c>
      <c r="I254" s="22">
        <f t="shared" si="15"/>
        <v>1127740</v>
      </c>
    </row>
    <row r="255" spans="1:9" x14ac:dyDescent="0.25">
      <c r="A255" s="4">
        <v>250</v>
      </c>
      <c r="B255" s="5" t="s">
        <v>256</v>
      </c>
      <c r="C255" s="6" t="s">
        <v>9</v>
      </c>
      <c r="D255" s="11">
        <v>1816860</v>
      </c>
      <c r="E255" s="11">
        <v>2020620</v>
      </c>
      <c r="F255" s="11">
        <f t="shared" si="12"/>
        <v>144080.07773457092</v>
      </c>
      <c r="G255" s="18">
        <f t="shared" si="13"/>
        <v>1918740</v>
      </c>
      <c r="H255" s="20">
        <f t="shared" si="14"/>
        <v>7.5090985612730712E-2</v>
      </c>
      <c r="I255" s="22">
        <f t="shared" si="15"/>
        <v>1918740</v>
      </c>
    </row>
    <row r="256" spans="1:9" x14ac:dyDescent="0.25">
      <c r="A256" s="4">
        <v>251</v>
      </c>
      <c r="B256" s="5" t="s">
        <v>257</v>
      </c>
      <c r="C256" s="6" t="s">
        <v>9</v>
      </c>
      <c r="D256" s="11">
        <v>536480.98690695723</v>
      </c>
      <c r="E256" s="11">
        <v>596647.07889652252</v>
      </c>
      <c r="F256" s="11">
        <f t="shared" si="12"/>
        <v>42543.851643315233</v>
      </c>
      <c r="G256" s="18">
        <f t="shared" si="13"/>
        <v>566564.03290173993</v>
      </c>
      <c r="H256" s="20">
        <f t="shared" si="14"/>
        <v>7.5090985612730698E-2</v>
      </c>
      <c r="I256" s="22">
        <f t="shared" si="15"/>
        <v>566564</v>
      </c>
    </row>
    <row r="257" spans="1:9" x14ac:dyDescent="0.25">
      <c r="A257" s="4">
        <v>252</v>
      </c>
      <c r="B257" s="5" t="s">
        <v>258</v>
      </c>
      <c r="C257" s="6" t="s">
        <v>9</v>
      </c>
      <c r="D257" s="11">
        <v>1140450.8848156121</v>
      </c>
      <c r="E257" s="11">
        <v>1268351.9186267087</v>
      </c>
      <c r="F257" s="11">
        <f t="shared" si="12"/>
        <v>90439.688328596283</v>
      </c>
      <c r="G257" s="18">
        <f t="shared" si="13"/>
        <v>1204401.4017211604</v>
      </c>
      <c r="H257" s="20">
        <f t="shared" si="14"/>
        <v>7.5090985612730657E-2</v>
      </c>
      <c r="I257" s="22">
        <f t="shared" si="15"/>
        <v>1204401</v>
      </c>
    </row>
    <row r="258" spans="1:9" x14ac:dyDescent="0.25">
      <c r="A258" s="4">
        <v>253</v>
      </c>
      <c r="B258" s="5" t="s">
        <v>259</v>
      </c>
      <c r="C258" s="6" t="s">
        <v>9</v>
      </c>
      <c r="D258" s="11">
        <v>1696717.9376262734</v>
      </c>
      <c r="E258" s="11">
        <v>1887004.0614722106</v>
      </c>
      <c r="F258" s="11">
        <f t="shared" si="12"/>
        <v>134552.60853716539</v>
      </c>
      <c r="G258" s="18">
        <f t="shared" si="13"/>
        <v>1791860.999549242</v>
      </c>
      <c r="H258" s="20">
        <f t="shared" si="14"/>
        <v>7.5090985612730712E-2</v>
      </c>
      <c r="I258" s="22">
        <f t="shared" si="15"/>
        <v>1791861</v>
      </c>
    </row>
    <row r="259" spans="1:9" x14ac:dyDescent="0.25">
      <c r="A259" s="4">
        <v>254</v>
      </c>
      <c r="B259" s="5" t="s">
        <v>260</v>
      </c>
      <c r="C259" s="6" t="s">
        <v>9</v>
      </c>
      <c r="D259" s="11">
        <v>1577891.6924728102</v>
      </c>
      <c r="E259" s="11">
        <v>1754851.5084510692</v>
      </c>
      <c r="F259" s="11">
        <f t="shared" si="12"/>
        <v>125129.48587575056</v>
      </c>
      <c r="G259" s="18">
        <f t="shared" si="13"/>
        <v>1666371.6004619398</v>
      </c>
      <c r="H259" s="20">
        <f t="shared" si="14"/>
        <v>7.5090985612730698E-2</v>
      </c>
      <c r="I259" s="22">
        <f t="shared" si="15"/>
        <v>1666372</v>
      </c>
    </row>
    <row r="260" spans="1:9" x14ac:dyDescent="0.25">
      <c r="A260" s="4">
        <v>255</v>
      </c>
      <c r="B260" s="5" t="s">
        <v>261</v>
      </c>
      <c r="C260" s="6" t="s">
        <v>9</v>
      </c>
      <c r="D260" s="11">
        <v>783586.74104668235</v>
      </c>
      <c r="E260" s="11">
        <v>887220.00175599626</v>
      </c>
      <c r="F260" s="11">
        <f t="shared" si="12"/>
        <v>73279.781404029258</v>
      </c>
      <c r="G260" s="18">
        <f t="shared" si="13"/>
        <v>835403.3714013393</v>
      </c>
      <c r="H260" s="20">
        <f t="shared" si="14"/>
        <v>8.7717842556831918E-2</v>
      </c>
      <c r="I260" s="22">
        <f t="shared" si="15"/>
        <v>835403</v>
      </c>
    </row>
    <row r="261" spans="1:9" x14ac:dyDescent="0.25">
      <c r="A261" s="4">
        <v>256</v>
      </c>
      <c r="B261" s="5" t="s">
        <v>262</v>
      </c>
      <c r="C261" s="6" t="s">
        <v>9</v>
      </c>
      <c r="D261" s="11">
        <v>1321325.9410266045</v>
      </c>
      <c r="E261" s="11">
        <v>1496077.8970710365</v>
      </c>
      <c r="F261" s="11">
        <f t="shared" si="12"/>
        <v>123568.29314463135</v>
      </c>
      <c r="G261" s="18">
        <f t="shared" si="13"/>
        <v>1408701.9190488206</v>
      </c>
      <c r="H261" s="20">
        <f t="shared" si="14"/>
        <v>8.7717842556831863E-2</v>
      </c>
      <c r="I261" s="22">
        <f t="shared" si="15"/>
        <v>1408702</v>
      </c>
    </row>
    <row r="262" spans="1:9" ht="30" x14ac:dyDescent="0.25">
      <c r="A262" s="4">
        <v>257</v>
      </c>
      <c r="B262" s="5" t="s">
        <v>263</v>
      </c>
      <c r="C262" s="6" t="s">
        <v>9</v>
      </c>
      <c r="D262" s="11">
        <v>475536.14188687445</v>
      </c>
      <c r="E262" s="11">
        <v>538428.17206981976</v>
      </c>
      <c r="F262" s="11">
        <f t="shared" si="12"/>
        <v>44471.381024949653</v>
      </c>
      <c r="G262" s="18">
        <f t="shared" si="13"/>
        <v>506982.15697834711</v>
      </c>
      <c r="H262" s="20">
        <f t="shared" si="14"/>
        <v>8.7717842556831835E-2</v>
      </c>
      <c r="I262" s="22">
        <f t="shared" si="15"/>
        <v>506982</v>
      </c>
    </row>
    <row r="263" spans="1:9" x14ac:dyDescent="0.25">
      <c r="A263" s="4">
        <v>258</v>
      </c>
      <c r="B263" s="5" t="s">
        <v>264</v>
      </c>
      <c r="C263" s="6" t="s">
        <v>9</v>
      </c>
      <c r="D263" s="11">
        <v>376185.88707101747</v>
      </c>
      <c r="E263" s="11">
        <v>425938.34977593791</v>
      </c>
      <c r="F263" s="11">
        <f t="shared" ref="F263:F326" si="16">+_xlfn.STDEV.S(D263:E263)</f>
        <v>35180.303759380047</v>
      </c>
      <c r="G263" s="18">
        <f t="shared" ref="G263:G326" si="17">+AVERAGE(D263:E263)</f>
        <v>401062.11842347769</v>
      </c>
      <c r="H263" s="20">
        <f t="shared" ref="H263:H326" si="18">+F263/G263</f>
        <v>8.7717842556831807E-2</v>
      </c>
      <c r="I263" s="22">
        <f t="shared" ref="I263:I326" si="19">+ROUND(AVERAGE(D263:E263),0)</f>
        <v>401062</v>
      </c>
    </row>
    <row r="264" spans="1:9" ht="30" x14ac:dyDescent="0.25">
      <c r="A264" s="4">
        <v>259</v>
      </c>
      <c r="B264" s="5" t="s">
        <v>265</v>
      </c>
      <c r="C264" s="6" t="s">
        <v>9</v>
      </c>
      <c r="D264" s="11">
        <v>1051690.0505674537</v>
      </c>
      <c r="E264" s="11">
        <v>1190781.3132019695</v>
      </c>
      <c r="F264" s="11">
        <f t="shared" si="16"/>
        <v>98352.375012665143</v>
      </c>
      <c r="G264" s="18">
        <f t="shared" si="17"/>
        <v>1121235.6818847116</v>
      </c>
      <c r="H264" s="20">
        <f t="shared" si="18"/>
        <v>8.7717842556831863E-2</v>
      </c>
      <c r="I264" s="22">
        <f t="shared" si="19"/>
        <v>1121236</v>
      </c>
    </row>
    <row r="265" spans="1:9" x14ac:dyDescent="0.25">
      <c r="A265" s="4">
        <v>260</v>
      </c>
      <c r="B265" s="5" t="s">
        <v>266</v>
      </c>
      <c r="C265" s="6" t="s">
        <v>9</v>
      </c>
      <c r="D265" s="11">
        <v>5945555.1555408351</v>
      </c>
      <c r="E265" s="11">
        <v>6731884.5243516592</v>
      </c>
      <c r="F265" s="11">
        <f t="shared" si="16"/>
        <v>556018.82893227146</v>
      </c>
      <c r="G265" s="18">
        <f t="shared" si="17"/>
        <v>6338719.8399462476</v>
      </c>
      <c r="H265" s="20">
        <f t="shared" si="18"/>
        <v>8.7717842556831863E-2</v>
      </c>
      <c r="I265" s="22">
        <f t="shared" si="19"/>
        <v>6338720</v>
      </c>
    </row>
    <row r="266" spans="1:9" ht="30" x14ac:dyDescent="0.25">
      <c r="A266" s="4">
        <v>261</v>
      </c>
      <c r="B266" s="5" t="s">
        <v>267</v>
      </c>
      <c r="C266" s="6" t="s">
        <v>9</v>
      </c>
      <c r="D266" s="11">
        <v>1496968.5411598044</v>
      </c>
      <c r="E266" s="11">
        <v>1751615.1071584732</v>
      </c>
      <c r="F266" s="11">
        <f t="shared" si="16"/>
        <v>180062.31362352642</v>
      </c>
      <c r="G266" s="18">
        <f t="shared" si="17"/>
        <v>1624291.8241591388</v>
      </c>
      <c r="H266" s="20">
        <f t="shared" si="18"/>
        <v>0.11085588866812209</v>
      </c>
      <c r="I266" s="22">
        <f t="shared" si="19"/>
        <v>1624292</v>
      </c>
    </row>
    <row r="267" spans="1:9" ht="30" x14ac:dyDescent="0.25">
      <c r="A267" s="4">
        <v>262</v>
      </c>
      <c r="B267" s="5" t="s">
        <v>268</v>
      </c>
      <c r="C267" s="6" t="s">
        <v>9</v>
      </c>
      <c r="D267" s="11">
        <v>5431743.6975976955</v>
      </c>
      <c r="E267" s="11">
        <v>6355727.6304240488</v>
      </c>
      <c r="F267" s="11">
        <f t="shared" si="16"/>
        <v>653355.30460892979</v>
      </c>
      <c r="G267" s="18">
        <f t="shared" si="17"/>
        <v>5893735.6640108721</v>
      </c>
      <c r="H267" s="20">
        <f t="shared" si="18"/>
        <v>0.11085588866812207</v>
      </c>
      <c r="I267" s="22">
        <f t="shared" si="19"/>
        <v>5893736</v>
      </c>
    </row>
    <row r="268" spans="1:9" ht="30" x14ac:dyDescent="0.25">
      <c r="A268" s="4">
        <v>263</v>
      </c>
      <c r="B268" s="5" t="s">
        <v>269</v>
      </c>
      <c r="C268" s="6" t="s">
        <v>9</v>
      </c>
      <c r="D268" s="11">
        <v>1196981.4266904814</v>
      </c>
      <c r="E268" s="11">
        <v>1400597.7362454992</v>
      </c>
      <c r="F268" s="11">
        <f t="shared" si="16"/>
        <v>143978.47324653235</v>
      </c>
      <c r="G268" s="18">
        <f t="shared" si="17"/>
        <v>1298789.5814679903</v>
      </c>
      <c r="H268" s="20">
        <f t="shared" si="18"/>
        <v>0.11085588866812203</v>
      </c>
      <c r="I268" s="22">
        <f t="shared" si="19"/>
        <v>1298790</v>
      </c>
    </row>
    <row r="269" spans="1:9" ht="30" x14ac:dyDescent="0.25">
      <c r="A269" s="4">
        <v>264</v>
      </c>
      <c r="B269" s="5" t="s">
        <v>270</v>
      </c>
      <c r="C269" s="6" t="s">
        <v>9</v>
      </c>
      <c r="D269" s="11">
        <v>1379795.9775109184</v>
      </c>
      <c r="E269" s="11">
        <v>1614510.5341573185</v>
      </c>
      <c r="F269" s="11">
        <f t="shared" si="16"/>
        <v>165968.25464786356</v>
      </c>
      <c r="G269" s="18">
        <f t="shared" si="17"/>
        <v>1497153.2558341185</v>
      </c>
      <c r="H269" s="20">
        <f t="shared" si="18"/>
        <v>0.1108558886681221</v>
      </c>
      <c r="I269" s="22">
        <f t="shared" si="19"/>
        <v>1497153</v>
      </c>
    </row>
    <row r="270" spans="1:9" x14ac:dyDescent="0.25">
      <c r="A270" s="4">
        <v>265</v>
      </c>
      <c r="B270" s="5" t="s">
        <v>271</v>
      </c>
      <c r="C270" s="6" t="s">
        <v>9</v>
      </c>
      <c r="D270" s="11">
        <v>668391.48935308063</v>
      </c>
      <c r="E270" s="11">
        <v>782090.33660783281</v>
      </c>
      <c r="F270" s="11">
        <f t="shared" si="16"/>
        <v>80397.225906928739</v>
      </c>
      <c r="G270" s="18">
        <f t="shared" si="17"/>
        <v>725240.91298045672</v>
      </c>
      <c r="H270" s="20">
        <f t="shared" si="18"/>
        <v>0.1108558886681221</v>
      </c>
      <c r="I270" s="22">
        <f t="shared" si="19"/>
        <v>725241</v>
      </c>
    </row>
    <row r="271" spans="1:9" x14ac:dyDescent="0.25">
      <c r="A271" s="4">
        <v>266</v>
      </c>
      <c r="B271" s="5" t="s">
        <v>272</v>
      </c>
      <c r="C271" s="6" t="s">
        <v>9</v>
      </c>
      <c r="D271" s="11">
        <v>2071165.8494845079</v>
      </c>
      <c r="E271" s="11">
        <v>2423488.0638019317</v>
      </c>
      <c r="F271" s="11">
        <f t="shared" si="16"/>
        <v>249129.42690651046</v>
      </c>
      <c r="G271" s="18">
        <f t="shared" si="17"/>
        <v>2247326.95664322</v>
      </c>
      <c r="H271" s="20">
        <f t="shared" si="18"/>
        <v>0.1108558886681221</v>
      </c>
      <c r="I271" s="22">
        <f t="shared" si="19"/>
        <v>2247327</v>
      </c>
    </row>
    <row r="272" spans="1:9" x14ac:dyDescent="0.25">
      <c r="A272" s="4">
        <v>267</v>
      </c>
      <c r="B272" s="5" t="s">
        <v>273</v>
      </c>
      <c r="C272" s="6" t="s">
        <v>9</v>
      </c>
      <c r="D272" s="11">
        <v>2326207.1578730769</v>
      </c>
      <c r="E272" s="11">
        <v>2721913.9802054684</v>
      </c>
      <c r="F272" s="11">
        <f t="shared" si="16"/>
        <v>279806.97743301443</v>
      </c>
      <c r="G272" s="18">
        <f t="shared" si="17"/>
        <v>2524060.5690392726</v>
      </c>
      <c r="H272" s="20">
        <f t="shared" si="18"/>
        <v>0.11085588866812206</v>
      </c>
      <c r="I272" s="22">
        <f t="shared" si="19"/>
        <v>2524061</v>
      </c>
    </row>
    <row r="273" spans="1:9" x14ac:dyDescent="0.25">
      <c r="A273" s="4">
        <v>268</v>
      </c>
      <c r="B273" s="5" t="s">
        <v>274</v>
      </c>
      <c r="C273" s="6" t="s">
        <v>9</v>
      </c>
      <c r="D273" s="11">
        <v>901117.24901408411</v>
      </c>
      <c r="E273" s="11">
        <v>1054404.6473222813</v>
      </c>
      <c r="F273" s="11">
        <f t="shared" si="16"/>
        <v>108390.55881416952</v>
      </c>
      <c r="G273" s="18">
        <f t="shared" si="17"/>
        <v>977760.94816818275</v>
      </c>
      <c r="H273" s="20">
        <f t="shared" si="18"/>
        <v>0.11085588866812204</v>
      </c>
      <c r="I273" s="22">
        <f t="shared" si="19"/>
        <v>977761</v>
      </c>
    </row>
    <row r="274" spans="1:9" x14ac:dyDescent="0.25">
      <c r="A274" s="4">
        <v>269</v>
      </c>
      <c r="B274" s="5" t="s">
        <v>275</v>
      </c>
      <c r="C274" s="6" t="s">
        <v>9</v>
      </c>
      <c r="D274" s="11">
        <v>765972.03107212123</v>
      </c>
      <c r="E274" s="11">
        <v>896270.12485331786</v>
      </c>
      <c r="F274" s="11">
        <f t="shared" si="16"/>
        <v>92134.665688364854</v>
      </c>
      <c r="G274" s="18">
        <f t="shared" si="17"/>
        <v>831121.0779627196</v>
      </c>
      <c r="H274" s="20">
        <f t="shared" si="18"/>
        <v>0.11085588866812207</v>
      </c>
      <c r="I274" s="22">
        <f t="shared" si="19"/>
        <v>831121</v>
      </c>
    </row>
    <row r="275" spans="1:9" ht="30" x14ac:dyDescent="0.25">
      <c r="A275" s="4">
        <v>270</v>
      </c>
      <c r="B275" s="5" t="s">
        <v>276</v>
      </c>
      <c r="C275" s="6" t="s">
        <v>9</v>
      </c>
      <c r="D275" s="11">
        <v>41160.137671559198</v>
      </c>
      <c r="E275" s="11">
        <v>48161.813008019119</v>
      </c>
      <c r="F275" s="11">
        <f t="shared" si="16"/>
        <v>4950.9321100774114</v>
      </c>
      <c r="G275" s="18">
        <f t="shared" si="17"/>
        <v>44660.975339789162</v>
      </c>
      <c r="H275" s="20">
        <f t="shared" si="18"/>
        <v>0.11085588866812204</v>
      </c>
      <c r="I275" s="22">
        <f t="shared" si="19"/>
        <v>44661</v>
      </c>
    </row>
    <row r="276" spans="1:9" x14ac:dyDescent="0.25">
      <c r="A276" s="4">
        <v>271</v>
      </c>
      <c r="B276" s="5" t="s">
        <v>277</v>
      </c>
      <c r="C276" s="6" t="s">
        <v>9</v>
      </c>
      <c r="D276" s="11">
        <v>1554633.2568654905</v>
      </c>
      <c r="E276" s="11">
        <v>1819089.0616223537</v>
      </c>
      <c r="F276" s="11">
        <f t="shared" si="16"/>
        <v>186998.49286772366</v>
      </c>
      <c r="G276" s="18">
        <f t="shared" si="17"/>
        <v>1686861.1592439222</v>
      </c>
      <c r="H276" s="20">
        <f t="shared" si="18"/>
        <v>0.11085588866812213</v>
      </c>
      <c r="I276" s="22">
        <f t="shared" si="19"/>
        <v>1686861</v>
      </c>
    </row>
    <row r="277" spans="1:9" ht="30" x14ac:dyDescent="0.25">
      <c r="A277" s="4">
        <v>272</v>
      </c>
      <c r="B277" s="5" t="s">
        <v>278</v>
      </c>
      <c r="C277" s="6" t="s">
        <v>9</v>
      </c>
      <c r="D277" s="11">
        <v>4263758.5546838231</v>
      </c>
      <c r="E277" s="11">
        <v>4741937.0841810741</v>
      </c>
      <c r="F277" s="11">
        <f t="shared" si="16"/>
        <v>338123.28082531766</v>
      </c>
      <c r="G277" s="18">
        <f t="shared" si="17"/>
        <v>4502847.8194324486</v>
      </c>
      <c r="H277" s="20">
        <f t="shared" si="18"/>
        <v>7.5090985612730671E-2</v>
      </c>
      <c r="I277" s="22">
        <f t="shared" si="19"/>
        <v>4502848</v>
      </c>
    </row>
    <row r="278" spans="1:9" ht="30" x14ac:dyDescent="0.25">
      <c r="A278" s="4">
        <v>273</v>
      </c>
      <c r="B278" s="7" t="s">
        <v>279</v>
      </c>
      <c r="C278" s="8" t="s">
        <v>9</v>
      </c>
      <c r="D278" s="11">
        <v>146640.50733284967</v>
      </c>
      <c r="E278" s="11">
        <v>163086.17170662718</v>
      </c>
      <c r="F278" s="11">
        <f t="shared" si="16"/>
        <v>11628.840799816098</v>
      </c>
      <c r="G278" s="18">
        <f t="shared" si="17"/>
        <v>154863.33951973842</v>
      </c>
      <c r="H278" s="20">
        <f t="shared" si="18"/>
        <v>7.5090985612730643E-2</v>
      </c>
      <c r="I278" s="22">
        <f t="shared" si="19"/>
        <v>154863</v>
      </c>
    </row>
    <row r="279" spans="1:9" x14ac:dyDescent="0.25">
      <c r="A279" s="4">
        <v>274</v>
      </c>
      <c r="B279" s="5" t="s">
        <v>280</v>
      </c>
      <c r="C279" s="4" t="s">
        <v>26</v>
      </c>
      <c r="D279" s="11">
        <v>1188599.1196677955</v>
      </c>
      <c r="E279" s="11">
        <v>1321899.9555183896</v>
      </c>
      <c r="F279" s="11">
        <f t="shared" si="16"/>
        <v>94257.924967789935</v>
      </c>
      <c r="G279" s="18">
        <f t="shared" si="17"/>
        <v>1255249.5375930925</v>
      </c>
      <c r="H279" s="20">
        <f t="shared" si="18"/>
        <v>7.5090985612730823E-2</v>
      </c>
      <c r="I279" s="22">
        <f t="shared" si="19"/>
        <v>1255250</v>
      </c>
    </row>
    <row r="280" spans="1:9" ht="30" x14ac:dyDescent="0.25">
      <c r="A280" s="4">
        <v>275</v>
      </c>
      <c r="B280" s="5" t="s">
        <v>281</v>
      </c>
      <c r="C280" s="6" t="s">
        <v>9</v>
      </c>
      <c r="D280" s="11">
        <v>224651.47707602181</v>
      </c>
      <c r="E280" s="11">
        <v>249846.03525277192</v>
      </c>
      <c r="F280" s="11">
        <f t="shared" si="16"/>
        <v>17815.242935778984</v>
      </c>
      <c r="G280" s="18">
        <f t="shared" si="17"/>
        <v>237248.75616439688</v>
      </c>
      <c r="H280" s="20">
        <f t="shared" si="18"/>
        <v>7.5090985612730712E-2</v>
      </c>
      <c r="I280" s="22">
        <f t="shared" si="19"/>
        <v>237249</v>
      </c>
    </row>
    <row r="281" spans="1:9" x14ac:dyDescent="0.25">
      <c r="A281" s="4">
        <v>276</v>
      </c>
      <c r="B281" s="5" t="s">
        <v>282</v>
      </c>
      <c r="C281" s="6" t="s">
        <v>9</v>
      </c>
      <c r="D281" s="11">
        <v>965443.56861700851</v>
      </c>
      <c r="E281" s="11">
        <v>1073717.6136955514</v>
      </c>
      <c r="F281" s="11">
        <f t="shared" si="16"/>
        <v>76561.311501535616</v>
      </c>
      <c r="G281" s="18">
        <f t="shared" si="17"/>
        <v>1019580.5911562799</v>
      </c>
      <c r="H281" s="20">
        <f t="shared" si="18"/>
        <v>7.5090985612730643E-2</v>
      </c>
      <c r="I281" s="22">
        <f t="shared" si="19"/>
        <v>1019581</v>
      </c>
    </row>
    <row r="282" spans="1:9" x14ac:dyDescent="0.25">
      <c r="A282" s="4">
        <v>277</v>
      </c>
      <c r="B282" s="5" t="s">
        <v>283</v>
      </c>
      <c r="C282" s="6" t="s">
        <v>9</v>
      </c>
      <c r="D282" s="11">
        <v>224651.47707602181</v>
      </c>
      <c r="E282" s="11">
        <v>249846.03525277192</v>
      </c>
      <c r="F282" s="11">
        <f t="shared" si="16"/>
        <v>17815.242935778984</v>
      </c>
      <c r="G282" s="18">
        <f t="shared" si="17"/>
        <v>237248.75616439688</v>
      </c>
      <c r="H282" s="20">
        <f t="shared" si="18"/>
        <v>7.5090985612730712E-2</v>
      </c>
      <c r="I282" s="22">
        <f t="shared" si="19"/>
        <v>237249</v>
      </c>
    </row>
    <row r="283" spans="1:9" x14ac:dyDescent="0.25">
      <c r="A283" s="4">
        <v>278</v>
      </c>
      <c r="B283" s="5" t="s">
        <v>284</v>
      </c>
      <c r="C283" s="6" t="s">
        <v>9</v>
      </c>
      <c r="D283" s="11">
        <v>965443.56861700851</v>
      </c>
      <c r="E283" s="11">
        <v>1073717.6136955514</v>
      </c>
      <c r="F283" s="11">
        <f t="shared" si="16"/>
        <v>76561.311501535616</v>
      </c>
      <c r="G283" s="18">
        <f t="shared" si="17"/>
        <v>1019580.5911562799</v>
      </c>
      <c r="H283" s="20">
        <f t="shared" si="18"/>
        <v>7.5090985612730643E-2</v>
      </c>
      <c r="I283" s="22">
        <f t="shared" si="19"/>
        <v>1019581</v>
      </c>
    </row>
    <row r="284" spans="1:9" x14ac:dyDescent="0.25">
      <c r="A284" s="4">
        <v>279</v>
      </c>
      <c r="B284" s="5" t="s">
        <v>285</v>
      </c>
      <c r="C284" s="6" t="s">
        <v>9</v>
      </c>
      <c r="D284" s="11">
        <v>1675139.2685068985</v>
      </c>
      <c r="E284" s="11">
        <v>1863005.3546945881</v>
      </c>
      <c r="F284" s="11">
        <f t="shared" si="16"/>
        <v>132841.38349829169</v>
      </c>
      <c r="G284" s="18">
        <f t="shared" si="17"/>
        <v>1769072.3116007433</v>
      </c>
      <c r="H284" s="20">
        <f t="shared" si="18"/>
        <v>7.5090985612730712E-2</v>
      </c>
      <c r="I284" s="22">
        <f t="shared" si="19"/>
        <v>1769072</v>
      </c>
    </row>
    <row r="285" spans="1:9" ht="30" x14ac:dyDescent="0.25">
      <c r="A285" s="4">
        <v>280</v>
      </c>
      <c r="B285" s="5" t="s">
        <v>286</v>
      </c>
      <c r="C285" s="6" t="s">
        <v>9</v>
      </c>
      <c r="D285" s="11">
        <v>532749.93274772458</v>
      </c>
      <c r="E285" s="11">
        <v>592497.58875681518</v>
      </c>
      <c r="F285" s="11">
        <f t="shared" si="16"/>
        <v>42247.972724029139</v>
      </c>
      <c r="G285" s="18">
        <f t="shared" si="17"/>
        <v>562623.76075226988</v>
      </c>
      <c r="H285" s="20">
        <f t="shared" si="18"/>
        <v>7.5090985612730698E-2</v>
      </c>
      <c r="I285" s="22">
        <f t="shared" si="19"/>
        <v>562624</v>
      </c>
    </row>
    <row r="286" spans="1:9" x14ac:dyDescent="0.25">
      <c r="A286" s="4">
        <v>281</v>
      </c>
      <c r="B286" s="5" t="s">
        <v>287</v>
      </c>
      <c r="C286" s="6" t="s">
        <v>9</v>
      </c>
      <c r="D286" s="11">
        <v>44399.363320369477</v>
      </c>
      <c r="E286" s="11">
        <v>49378.731169382881</v>
      </c>
      <c r="F286" s="11">
        <f t="shared" si="16"/>
        <v>3520.9447720596509</v>
      </c>
      <c r="G286" s="18">
        <f t="shared" si="17"/>
        <v>46889.047244876179</v>
      </c>
      <c r="H286" s="20">
        <f t="shared" si="18"/>
        <v>7.5090985612730782E-2</v>
      </c>
      <c r="I286" s="22">
        <f t="shared" si="19"/>
        <v>46889</v>
      </c>
    </row>
    <row r="287" spans="1:9" x14ac:dyDescent="0.25">
      <c r="A287" s="4">
        <v>282</v>
      </c>
      <c r="B287" s="5" t="s">
        <v>288</v>
      </c>
      <c r="C287" s="6" t="s">
        <v>9</v>
      </c>
      <c r="D287" s="11">
        <v>538181.34285898146</v>
      </c>
      <c r="E287" s="11">
        <v>598538.12897400744</v>
      </c>
      <c r="F287" s="11">
        <f t="shared" si="16"/>
        <v>42678.692752560928</v>
      </c>
      <c r="G287" s="18">
        <f t="shared" si="17"/>
        <v>568359.73591649439</v>
      </c>
      <c r="H287" s="20">
        <f t="shared" si="18"/>
        <v>7.5090985612730754E-2</v>
      </c>
      <c r="I287" s="22">
        <f t="shared" si="19"/>
        <v>568360</v>
      </c>
    </row>
    <row r="288" spans="1:9" x14ac:dyDescent="0.25">
      <c r="A288" s="4">
        <v>283</v>
      </c>
      <c r="B288" s="5" t="s">
        <v>289</v>
      </c>
      <c r="C288" s="6" t="s">
        <v>9</v>
      </c>
      <c r="D288" s="11">
        <v>2283688.7698416864</v>
      </c>
      <c r="E288" s="11">
        <v>2539803.3982351464</v>
      </c>
      <c r="F288" s="11">
        <f t="shared" si="16"/>
        <v>181100.39049808829</v>
      </c>
      <c r="G288" s="18">
        <f t="shared" si="17"/>
        <v>2411746.0840384164</v>
      </c>
      <c r="H288" s="20">
        <f t="shared" si="18"/>
        <v>7.5090985612730685E-2</v>
      </c>
      <c r="I288" s="22">
        <f t="shared" si="19"/>
        <v>2411746</v>
      </c>
    </row>
    <row r="289" spans="1:9" ht="30" x14ac:dyDescent="0.25">
      <c r="A289" s="4">
        <v>284</v>
      </c>
      <c r="B289" s="5" t="s">
        <v>290</v>
      </c>
      <c r="C289" s="6" t="s">
        <v>9</v>
      </c>
      <c r="D289" s="11">
        <v>2039900.1502593826</v>
      </c>
      <c r="E289" s="11">
        <v>2268673.9988866029</v>
      </c>
      <c r="F289" s="11">
        <f t="shared" si="16"/>
        <v>161767.53972245226</v>
      </c>
      <c r="G289" s="18">
        <f t="shared" si="17"/>
        <v>2154287.0745729925</v>
      </c>
      <c r="H289" s="20">
        <f t="shared" si="18"/>
        <v>7.5090985612730685E-2</v>
      </c>
      <c r="I289" s="22">
        <f t="shared" si="19"/>
        <v>2154287</v>
      </c>
    </row>
    <row r="290" spans="1:9" x14ac:dyDescent="0.25">
      <c r="A290" s="4">
        <v>285</v>
      </c>
      <c r="B290" s="5" t="s">
        <v>291</v>
      </c>
      <c r="C290" s="6" t="s">
        <v>9</v>
      </c>
      <c r="D290" s="11">
        <v>3231423.9981499929</v>
      </c>
      <c r="E290" s="11">
        <v>3231423.9981499929</v>
      </c>
      <c r="F290" s="11">
        <f t="shared" si="16"/>
        <v>0</v>
      </c>
      <c r="G290" s="18">
        <f t="shared" si="17"/>
        <v>3231423.9981499929</v>
      </c>
      <c r="H290" s="20">
        <f t="shared" si="18"/>
        <v>0</v>
      </c>
      <c r="I290" s="22">
        <f t="shared" si="19"/>
        <v>3231424</v>
      </c>
    </row>
    <row r="291" spans="1:9" x14ac:dyDescent="0.25">
      <c r="A291" s="4">
        <v>286</v>
      </c>
      <c r="B291" s="5" t="s">
        <v>292</v>
      </c>
      <c r="C291" s="6" t="s">
        <v>9</v>
      </c>
      <c r="D291" s="11">
        <v>699345.15601396805</v>
      </c>
      <c r="E291" s="11">
        <v>699345.15601396805</v>
      </c>
      <c r="F291" s="11">
        <f t="shared" si="16"/>
        <v>0</v>
      </c>
      <c r="G291" s="18">
        <f t="shared" si="17"/>
        <v>699345.15601396805</v>
      </c>
      <c r="H291" s="20">
        <f t="shared" si="18"/>
        <v>0</v>
      </c>
      <c r="I291" s="22">
        <f t="shared" si="19"/>
        <v>699345</v>
      </c>
    </row>
    <row r="292" spans="1:9" x14ac:dyDescent="0.25">
      <c r="A292" s="4">
        <v>287</v>
      </c>
      <c r="B292" s="5" t="s">
        <v>293</v>
      </c>
      <c r="C292" s="6" t="s">
        <v>137</v>
      </c>
      <c r="D292" s="11">
        <v>49194.03435716511</v>
      </c>
      <c r="E292" s="11">
        <v>49194.03435716511</v>
      </c>
      <c r="F292" s="11">
        <f t="shared" si="16"/>
        <v>0</v>
      </c>
      <c r="G292" s="18">
        <f t="shared" si="17"/>
        <v>49194.03435716511</v>
      </c>
      <c r="H292" s="20">
        <f t="shared" si="18"/>
        <v>0</v>
      </c>
      <c r="I292" s="22">
        <f t="shared" si="19"/>
        <v>49194</v>
      </c>
    </row>
    <row r="293" spans="1:9" x14ac:dyDescent="0.25">
      <c r="A293" s="4">
        <v>288</v>
      </c>
      <c r="B293" s="5" t="s">
        <v>294</v>
      </c>
      <c r="C293" s="6" t="s">
        <v>9</v>
      </c>
      <c r="D293" s="11">
        <v>161225.87317004969</v>
      </c>
      <c r="E293" s="11">
        <v>161225.87317004969</v>
      </c>
      <c r="F293" s="11">
        <f t="shared" si="16"/>
        <v>0</v>
      </c>
      <c r="G293" s="18">
        <f t="shared" si="17"/>
        <v>161225.87317004969</v>
      </c>
      <c r="H293" s="20">
        <f t="shared" si="18"/>
        <v>0</v>
      </c>
      <c r="I293" s="22">
        <f t="shared" si="19"/>
        <v>161226</v>
      </c>
    </row>
    <row r="294" spans="1:9" x14ac:dyDescent="0.25">
      <c r="A294" s="4">
        <v>289</v>
      </c>
      <c r="B294" s="5" t="s">
        <v>295</v>
      </c>
      <c r="C294" s="6" t="s">
        <v>9</v>
      </c>
      <c r="D294" s="11">
        <v>2436534.1225840352</v>
      </c>
      <c r="E294" s="11">
        <v>2436534.1225840352</v>
      </c>
      <c r="F294" s="11">
        <f t="shared" si="16"/>
        <v>0</v>
      </c>
      <c r="G294" s="18">
        <f t="shared" si="17"/>
        <v>2436534.1225840352</v>
      </c>
      <c r="H294" s="20">
        <f t="shared" si="18"/>
        <v>0</v>
      </c>
      <c r="I294" s="22">
        <f t="shared" si="19"/>
        <v>2436534</v>
      </c>
    </row>
    <row r="295" spans="1:9" x14ac:dyDescent="0.25">
      <c r="A295" s="4">
        <v>290</v>
      </c>
      <c r="B295" s="5" t="s">
        <v>296</v>
      </c>
      <c r="C295" s="6" t="s">
        <v>9</v>
      </c>
      <c r="D295" s="11">
        <v>158400.13897412547</v>
      </c>
      <c r="E295" s="11">
        <v>158400.13897412547</v>
      </c>
      <c r="F295" s="11">
        <f t="shared" si="16"/>
        <v>0</v>
      </c>
      <c r="G295" s="18">
        <f t="shared" si="17"/>
        <v>158400.13897412547</v>
      </c>
      <c r="H295" s="20">
        <f t="shared" si="18"/>
        <v>0</v>
      </c>
      <c r="I295" s="22">
        <f t="shared" si="19"/>
        <v>158400</v>
      </c>
    </row>
    <row r="296" spans="1:9" x14ac:dyDescent="0.25">
      <c r="A296" s="4">
        <v>291</v>
      </c>
      <c r="B296" s="5" t="s">
        <v>297</v>
      </c>
      <c r="C296" s="6" t="s">
        <v>9</v>
      </c>
      <c r="D296" s="11">
        <v>199775.57476563286</v>
      </c>
      <c r="E296" s="11">
        <v>199775.57476563286</v>
      </c>
      <c r="F296" s="11">
        <f t="shared" si="16"/>
        <v>0</v>
      </c>
      <c r="G296" s="18">
        <f t="shared" si="17"/>
        <v>199775.57476563286</v>
      </c>
      <c r="H296" s="20">
        <f t="shared" si="18"/>
        <v>0</v>
      </c>
      <c r="I296" s="22">
        <f t="shared" si="19"/>
        <v>199776</v>
      </c>
    </row>
    <row r="297" spans="1:9" x14ac:dyDescent="0.25">
      <c r="A297" s="4">
        <v>292</v>
      </c>
      <c r="B297" s="5" t="s">
        <v>298</v>
      </c>
      <c r="C297" s="6" t="s">
        <v>9</v>
      </c>
      <c r="D297" s="11">
        <v>250860.9345909617</v>
      </c>
      <c r="E297" s="11">
        <v>250860.9345909617</v>
      </c>
      <c r="F297" s="11">
        <f t="shared" si="16"/>
        <v>0</v>
      </c>
      <c r="G297" s="18">
        <f t="shared" si="17"/>
        <v>250860.9345909617</v>
      </c>
      <c r="H297" s="20">
        <f t="shared" si="18"/>
        <v>0</v>
      </c>
      <c r="I297" s="22">
        <f t="shared" si="19"/>
        <v>250861</v>
      </c>
    </row>
    <row r="298" spans="1:9" x14ac:dyDescent="0.25">
      <c r="A298" s="4">
        <v>293</v>
      </c>
      <c r="B298" s="5" t="s">
        <v>299</v>
      </c>
      <c r="C298" s="6" t="s">
        <v>9</v>
      </c>
      <c r="D298" s="11">
        <v>98535.675608835911</v>
      </c>
      <c r="E298" s="11">
        <v>98535.675608835911</v>
      </c>
      <c r="F298" s="11">
        <f t="shared" si="16"/>
        <v>0</v>
      </c>
      <c r="G298" s="18">
        <f t="shared" si="17"/>
        <v>98535.675608835911</v>
      </c>
      <c r="H298" s="20">
        <f t="shared" si="18"/>
        <v>0</v>
      </c>
      <c r="I298" s="22">
        <f t="shared" si="19"/>
        <v>98536</v>
      </c>
    </row>
    <row r="299" spans="1:9" x14ac:dyDescent="0.25">
      <c r="A299" s="4">
        <v>294</v>
      </c>
      <c r="B299" s="5" t="s">
        <v>300</v>
      </c>
      <c r="C299" s="6" t="s">
        <v>9</v>
      </c>
      <c r="D299" s="11">
        <v>248024.10949025693</v>
      </c>
      <c r="E299" s="11">
        <v>248024.10949025693</v>
      </c>
      <c r="F299" s="11">
        <f t="shared" si="16"/>
        <v>0</v>
      </c>
      <c r="G299" s="18">
        <f t="shared" si="17"/>
        <v>248024.10949025693</v>
      </c>
      <c r="H299" s="20">
        <f t="shared" si="18"/>
        <v>0</v>
      </c>
      <c r="I299" s="22">
        <f t="shared" si="19"/>
        <v>248024</v>
      </c>
    </row>
    <row r="300" spans="1:9" x14ac:dyDescent="0.25">
      <c r="A300" s="4">
        <v>295</v>
      </c>
      <c r="B300" s="5" t="s">
        <v>301</v>
      </c>
      <c r="C300" s="6" t="s">
        <v>9</v>
      </c>
      <c r="D300" s="11">
        <v>13244888.970153082</v>
      </c>
      <c r="E300" s="11">
        <v>13244888.970153082</v>
      </c>
      <c r="F300" s="11">
        <f t="shared" si="16"/>
        <v>0</v>
      </c>
      <c r="G300" s="18">
        <f t="shared" si="17"/>
        <v>13244888.970153082</v>
      </c>
      <c r="H300" s="20">
        <f t="shared" si="18"/>
        <v>0</v>
      </c>
      <c r="I300" s="22">
        <f t="shared" si="19"/>
        <v>13244889</v>
      </c>
    </row>
    <row r="301" spans="1:9" x14ac:dyDescent="0.25">
      <c r="A301" s="4">
        <v>296</v>
      </c>
      <c r="B301" s="5" t="s">
        <v>302</v>
      </c>
      <c r="C301" s="6" t="s">
        <v>26</v>
      </c>
      <c r="D301" s="11">
        <v>2400336.8345127129</v>
      </c>
      <c r="E301" s="11">
        <v>2400336.8345127129</v>
      </c>
      <c r="F301" s="11">
        <f t="shared" si="16"/>
        <v>0</v>
      </c>
      <c r="G301" s="18">
        <f t="shared" si="17"/>
        <v>2400336.8345127129</v>
      </c>
      <c r="H301" s="20">
        <f t="shared" si="18"/>
        <v>0</v>
      </c>
      <c r="I301" s="22">
        <f t="shared" si="19"/>
        <v>2400337</v>
      </c>
    </row>
    <row r="302" spans="1:9" x14ac:dyDescent="0.25">
      <c r="A302" s="4">
        <v>297</v>
      </c>
      <c r="B302" s="5" t="s">
        <v>303</v>
      </c>
      <c r="C302" s="6" t="s">
        <v>26</v>
      </c>
      <c r="D302" s="11">
        <v>3009239.4133768203</v>
      </c>
      <c r="E302" s="11">
        <v>3009239.4133768203</v>
      </c>
      <c r="F302" s="11">
        <f t="shared" si="16"/>
        <v>0</v>
      </c>
      <c r="G302" s="18">
        <f t="shared" si="17"/>
        <v>3009239.4133768203</v>
      </c>
      <c r="H302" s="20">
        <f t="shared" si="18"/>
        <v>0</v>
      </c>
      <c r="I302" s="22">
        <f t="shared" si="19"/>
        <v>3009239</v>
      </c>
    </row>
    <row r="303" spans="1:9" x14ac:dyDescent="0.25">
      <c r="A303" s="4">
        <v>298</v>
      </c>
      <c r="B303" s="5" t="s">
        <v>304</v>
      </c>
      <c r="C303" s="6" t="s">
        <v>9</v>
      </c>
      <c r="D303" s="11">
        <v>8330000</v>
      </c>
      <c r="E303" s="11">
        <v>8330000</v>
      </c>
      <c r="F303" s="11">
        <f t="shared" si="16"/>
        <v>0</v>
      </c>
      <c r="G303" s="18">
        <f t="shared" si="17"/>
        <v>8330000</v>
      </c>
      <c r="H303" s="20">
        <f t="shared" si="18"/>
        <v>0</v>
      </c>
      <c r="I303" s="22">
        <f t="shared" si="19"/>
        <v>8330000</v>
      </c>
    </row>
    <row r="304" spans="1:9" x14ac:dyDescent="0.25">
      <c r="A304" s="4">
        <v>299</v>
      </c>
      <c r="B304" s="5" t="s">
        <v>305</v>
      </c>
      <c r="C304" s="6" t="s">
        <v>9</v>
      </c>
      <c r="D304" s="11">
        <v>1580973.0834315447</v>
      </c>
      <c r="E304" s="11">
        <v>1580973.0834315447</v>
      </c>
      <c r="F304" s="11">
        <f t="shared" si="16"/>
        <v>0</v>
      </c>
      <c r="G304" s="18">
        <f t="shared" si="17"/>
        <v>1580973.0834315447</v>
      </c>
      <c r="H304" s="20">
        <f t="shared" si="18"/>
        <v>0</v>
      </c>
      <c r="I304" s="22">
        <f t="shared" si="19"/>
        <v>1580973</v>
      </c>
    </row>
    <row r="305" spans="1:9" ht="30" x14ac:dyDescent="0.25">
      <c r="A305" s="4">
        <v>300</v>
      </c>
      <c r="B305" s="5" t="s">
        <v>306</v>
      </c>
      <c r="C305" s="6" t="s">
        <v>9</v>
      </c>
      <c r="D305" s="11">
        <v>4809355.5640470162</v>
      </c>
      <c r="E305" s="11">
        <v>4809355.5640470162</v>
      </c>
      <c r="F305" s="11">
        <f t="shared" si="16"/>
        <v>0</v>
      </c>
      <c r="G305" s="18">
        <f t="shared" si="17"/>
        <v>4809355.5640470162</v>
      </c>
      <c r="H305" s="20">
        <f t="shared" si="18"/>
        <v>0</v>
      </c>
      <c r="I305" s="22">
        <f t="shared" si="19"/>
        <v>4809356</v>
      </c>
    </row>
    <row r="306" spans="1:9" x14ac:dyDescent="0.25">
      <c r="A306" s="4">
        <v>301</v>
      </c>
      <c r="B306" s="5" t="s">
        <v>307</v>
      </c>
      <c r="C306" s="6" t="s">
        <v>9</v>
      </c>
      <c r="D306" s="11">
        <v>362948.06482620805</v>
      </c>
      <c r="E306" s="11">
        <v>362948.06482620805</v>
      </c>
      <c r="F306" s="11">
        <f t="shared" si="16"/>
        <v>0</v>
      </c>
      <c r="G306" s="18">
        <f t="shared" si="17"/>
        <v>362948.06482620805</v>
      </c>
      <c r="H306" s="20">
        <f t="shared" si="18"/>
        <v>0</v>
      </c>
      <c r="I306" s="22">
        <f t="shared" si="19"/>
        <v>362948</v>
      </c>
    </row>
    <row r="307" spans="1:9" x14ac:dyDescent="0.25">
      <c r="A307" s="4">
        <v>302</v>
      </c>
      <c r="B307" s="5" t="s">
        <v>308</v>
      </c>
      <c r="C307" s="6" t="s">
        <v>9</v>
      </c>
      <c r="D307" s="11">
        <v>390398.86966574809</v>
      </c>
      <c r="E307" s="11">
        <v>390398.86966574809</v>
      </c>
      <c r="F307" s="11">
        <f t="shared" si="16"/>
        <v>0</v>
      </c>
      <c r="G307" s="18">
        <f t="shared" si="17"/>
        <v>390398.86966574809</v>
      </c>
      <c r="H307" s="20">
        <f t="shared" si="18"/>
        <v>0</v>
      </c>
      <c r="I307" s="22">
        <f t="shared" si="19"/>
        <v>390399</v>
      </c>
    </row>
    <row r="308" spans="1:9" ht="30" x14ac:dyDescent="0.25">
      <c r="A308" s="4">
        <v>303</v>
      </c>
      <c r="B308" s="5" t="s">
        <v>309</v>
      </c>
      <c r="C308" s="6" t="s">
        <v>9</v>
      </c>
      <c r="D308" s="11">
        <v>103742.36609867659</v>
      </c>
      <c r="E308" s="11">
        <v>103742.36609867659</v>
      </c>
      <c r="F308" s="11">
        <f t="shared" si="16"/>
        <v>0</v>
      </c>
      <c r="G308" s="18">
        <f t="shared" si="17"/>
        <v>103742.36609867659</v>
      </c>
      <c r="H308" s="20">
        <f t="shared" si="18"/>
        <v>0</v>
      </c>
      <c r="I308" s="22">
        <f t="shared" si="19"/>
        <v>103742</v>
      </c>
    </row>
    <row r="309" spans="1:9" x14ac:dyDescent="0.25">
      <c r="A309" s="4">
        <v>304</v>
      </c>
      <c r="B309" s="5" t="s">
        <v>310</v>
      </c>
      <c r="C309" s="6" t="s">
        <v>9</v>
      </c>
      <c r="D309" s="11" t="s">
        <v>19</v>
      </c>
      <c r="E309" s="11" t="s">
        <v>19</v>
      </c>
      <c r="F309" s="11" t="e">
        <f t="shared" si="16"/>
        <v>#DIV/0!</v>
      </c>
      <c r="G309" s="18" t="e">
        <f t="shared" si="17"/>
        <v>#DIV/0!</v>
      </c>
      <c r="H309" s="20" t="e">
        <f t="shared" si="18"/>
        <v>#DIV/0!</v>
      </c>
      <c r="I309" s="22" t="e">
        <f t="shared" si="19"/>
        <v>#DIV/0!</v>
      </c>
    </row>
    <row r="310" spans="1:9" x14ac:dyDescent="0.25">
      <c r="A310" s="4">
        <v>305</v>
      </c>
      <c r="B310" s="5" t="s">
        <v>311</v>
      </c>
      <c r="C310" s="6" t="s">
        <v>9</v>
      </c>
      <c r="D310" s="11">
        <v>1694752.7183566093</v>
      </c>
      <c r="E310" s="11">
        <v>1694752.7183566093</v>
      </c>
      <c r="F310" s="11">
        <f t="shared" si="16"/>
        <v>0</v>
      </c>
      <c r="G310" s="18">
        <f t="shared" si="17"/>
        <v>1694752.7183566093</v>
      </c>
      <c r="H310" s="20">
        <f t="shared" si="18"/>
        <v>0</v>
      </c>
      <c r="I310" s="22">
        <f t="shared" si="19"/>
        <v>1694753</v>
      </c>
    </row>
    <row r="311" spans="1:9" x14ac:dyDescent="0.25">
      <c r="A311" s="4">
        <v>306</v>
      </c>
      <c r="B311" s="5" t="s">
        <v>312</v>
      </c>
      <c r="C311" s="6" t="s">
        <v>9</v>
      </c>
      <c r="D311" s="11">
        <v>656530.83842872642</v>
      </c>
      <c r="E311" s="11">
        <v>656530.83842872642</v>
      </c>
      <c r="F311" s="11">
        <f t="shared" si="16"/>
        <v>0</v>
      </c>
      <c r="G311" s="18">
        <f t="shared" si="17"/>
        <v>656530.83842872642</v>
      </c>
      <c r="H311" s="20">
        <f t="shared" si="18"/>
        <v>0</v>
      </c>
      <c r="I311" s="22">
        <f t="shared" si="19"/>
        <v>656531</v>
      </c>
    </row>
    <row r="312" spans="1:9" x14ac:dyDescent="0.25">
      <c r="A312" s="4">
        <v>307</v>
      </c>
      <c r="B312" s="5" t="s">
        <v>313</v>
      </c>
      <c r="C312" s="6" t="s">
        <v>9</v>
      </c>
      <c r="D312" s="11">
        <v>137793.89029804643</v>
      </c>
      <c r="E312" s="11">
        <v>137793.89029804643</v>
      </c>
      <c r="F312" s="11">
        <f t="shared" si="16"/>
        <v>0</v>
      </c>
      <c r="G312" s="18">
        <f t="shared" si="17"/>
        <v>137793.89029804643</v>
      </c>
      <c r="H312" s="20">
        <f t="shared" si="18"/>
        <v>0</v>
      </c>
      <c r="I312" s="22">
        <f t="shared" si="19"/>
        <v>137794</v>
      </c>
    </row>
    <row r="313" spans="1:9" x14ac:dyDescent="0.25">
      <c r="A313" s="4">
        <v>308</v>
      </c>
      <c r="B313" s="5" t="s">
        <v>314</v>
      </c>
      <c r="C313" s="6" t="s">
        <v>9</v>
      </c>
      <c r="D313" s="11">
        <v>1705040.0218451824</v>
      </c>
      <c r="E313" s="11">
        <v>1705040.0218451824</v>
      </c>
      <c r="F313" s="11">
        <f t="shared" si="16"/>
        <v>0</v>
      </c>
      <c r="G313" s="18">
        <f t="shared" si="17"/>
        <v>1705040.0218451824</v>
      </c>
      <c r="H313" s="20">
        <f t="shared" si="18"/>
        <v>0</v>
      </c>
      <c r="I313" s="22">
        <f t="shared" si="19"/>
        <v>1705040</v>
      </c>
    </row>
    <row r="314" spans="1:9" x14ac:dyDescent="0.25">
      <c r="A314" s="4">
        <v>309</v>
      </c>
      <c r="B314" s="5" t="s">
        <v>315</v>
      </c>
      <c r="C314" s="6" t="s">
        <v>9</v>
      </c>
      <c r="D314" s="11">
        <v>255850</v>
      </c>
      <c r="E314" s="11">
        <v>255850</v>
      </c>
      <c r="F314" s="11">
        <f t="shared" si="16"/>
        <v>0</v>
      </c>
      <c r="G314" s="18">
        <f t="shared" si="17"/>
        <v>255850</v>
      </c>
      <c r="H314" s="20">
        <f t="shared" si="18"/>
        <v>0</v>
      </c>
      <c r="I314" s="22">
        <f t="shared" si="19"/>
        <v>255850</v>
      </c>
    </row>
    <row r="315" spans="1:9" x14ac:dyDescent="0.25">
      <c r="A315" s="4">
        <v>310</v>
      </c>
      <c r="B315" s="5" t="s">
        <v>316</v>
      </c>
      <c r="C315" s="6" t="s">
        <v>9</v>
      </c>
      <c r="D315" s="11">
        <v>612850</v>
      </c>
      <c r="E315" s="11">
        <v>612850</v>
      </c>
      <c r="F315" s="11">
        <f t="shared" si="16"/>
        <v>0</v>
      </c>
      <c r="G315" s="18">
        <f t="shared" si="17"/>
        <v>612850</v>
      </c>
      <c r="H315" s="20">
        <f t="shared" si="18"/>
        <v>0</v>
      </c>
      <c r="I315" s="22">
        <f t="shared" si="19"/>
        <v>612850</v>
      </c>
    </row>
    <row r="316" spans="1:9" x14ac:dyDescent="0.25">
      <c r="A316" s="4">
        <v>311</v>
      </c>
      <c r="B316" s="5" t="s">
        <v>317</v>
      </c>
      <c r="C316" s="6" t="s">
        <v>9</v>
      </c>
      <c r="D316" s="11">
        <v>202320.44810814402</v>
      </c>
      <c r="E316" s="11">
        <v>202320.44810814402</v>
      </c>
      <c r="F316" s="11">
        <f t="shared" si="16"/>
        <v>0</v>
      </c>
      <c r="G316" s="18">
        <f t="shared" si="17"/>
        <v>202320.44810814402</v>
      </c>
      <c r="H316" s="20">
        <f t="shared" si="18"/>
        <v>0</v>
      </c>
      <c r="I316" s="22">
        <f t="shared" si="19"/>
        <v>202320</v>
      </c>
    </row>
    <row r="317" spans="1:9" x14ac:dyDescent="0.25">
      <c r="A317" s="4">
        <v>312</v>
      </c>
      <c r="B317" s="5" t="s">
        <v>318</v>
      </c>
      <c r="C317" s="6" t="s">
        <v>9</v>
      </c>
      <c r="D317" s="11">
        <v>176597.21478971399</v>
      </c>
      <c r="E317" s="11">
        <v>176597.21478971399</v>
      </c>
      <c r="F317" s="11">
        <f t="shared" si="16"/>
        <v>0</v>
      </c>
      <c r="G317" s="18">
        <f t="shared" si="17"/>
        <v>176597.21478971399</v>
      </c>
      <c r="H317" s="20">
        <f t="shared" si="18"/>
        <v>0</v>
      </c>
      <c r="I317" s="22">
        <f t="shared" si="19"/>
        <v>176597</v>
      </c>
    </row>
    <row r="318" spans="1:9" x14ac:dyDescent="0.25">
      <c r="A318" s="4">
        <v>313</v>
      </c>
      <c r="B318" s="5" t="s">
        <v>319</v>
      </c>
      <c r="C318" s="6" t="s">
        <v>9</v>
      </c>
      <c r="D318" s="11">
        <v>201324.06079484522</v>
      </c>
      <c r="E318" s="11">
        <v>201324.06079484522</v>
      </c>
      <c r="F318" s="11">
        <f t="shared" si="16"/>
        <v>0</v>
      </c>
      <c r="G318" s="18">
        <f t="shared" si="17"/>
        <v>201324.06079484522</v>
      </c>
      <c r="H318" s="20">
        <f t="shared" si="18"/>
        <v>0</v>
      </c>
      <c r="I318" s="22">
        <f t="shared" si="19"/>
        <v>201324</v>
      </c>
    </row>
    <row r="319" spans="1:9" x14ac:dyDescent="0.25">
      <c r="A319" s="4">
        <v>314</v>
      </c>
      <c r="B319" s="5" t="s">
        <v>320</v>
      </c>
      <c r="C319" s="6" t="s">
        <v>9</v>
      </c>
      <c r="D319" s="11">
        <v>329945.2835347628</v>
      </c>
      <c r="E319" s="11">
        <v>329945.2835347628</v>
      </c>
      <c r="F319" s="11">
        <f t="shared" si="16"/>
        <v>0</v>
      </c>
      <c r="G319" s="18">
        <f t="shared" si="17"/>
        <v>329945.2835347628</v>
      </c>
      <c r="H319" s="20">
        <f t="shared" si="18"/>
        <v>0</v>
      </c>
      <c r="I319" s="22">
        <f t="shared" si="19"/>
        <v>329945</v>
      </c>
    </row>
    <row r="320" spans="1:9" x14ac:dyDescent="0.25">
      <c r="A320" s="4">
        <v>315</v>
      </c>
      <c r="B320" s="5" t="s">
        <v>321</v>
      </c>
      <c r="C320" s="6" t="s">
        <v>9</v>
      </c>
      <c r="D320" s="11">
        <v>2187237.6579732932</v>
      </c>
      <c r="E320" s="11">
        <v>2187237.6579732932</v>
      </c>
      <c r="F320" s="11">
        <f t="shared" si="16"/>
        <v>0</v>
      </c>
      <c r="G320" s="18">
        <f t="shared" si="17"/>
        <v>2187237.6579732932</v>
      </c>
      <c r="H320" s="20">
        <f t="shared" si="18"/>
        <v>0</v>
      </c>
      <c r="I320" s="22">
        <f t="shared" si="19"/>
        <v>2187238</v>
      </c>
    </row>
    <row r="321" spans="1:9" x14ac:dyDescent="0.25">
      <c r="A321" s="4">
        <v>316</v>
      </c>
      <c r="B321" s="5" t="s">
        <v>322</v>
      </c>
      <c r="C321" s="6" t="s">
        <v>9</v>
      </c>
      <c r="D321" s="11">
        <v>197589.36171153947</v>
      </c>
      <c r="E321" s="11">
        <v>197589.36171153947</v>
      </c>
      <c r="F321" s="11">
        <f t="shared" si="16"/>
        <v>0</v>
      </c>
      <c r="G321" s="18">
        <f t="shared" si="17"/>
        <v>197589.36171153947</v>
      </c>
      <c r="H321" s="20">
        <f t="shared" si="18"/>
        <v>0</v>
      </c>
      <c r="I321" s="22">
        <f t="shared" si="19"/>
        <v>197589</v>
      </c>
    </row>
    <row r="322" spans="1:9" x14ac:dyDescent="0.25">
      <c r="A322" s="4">
        <v>317</v>
      </c>
      <c r="B322" s="5" t="s">
        <v>323</v>
      </c>
      <c r="C322" s="6" t="s">
        <v>9</v>
      </c>
      <c r="D322" s="11">
        <v>454472.65759833407</v>
      </c>
      <c r="E322" s="11">
        <v>454472.65759833407</v>
      </c>
      <c r="F322" s="11">
        <f t="shared" si="16"/>
        <v>0</v>
      </c>
      <c r="G322" s="18">
        <f t="shared" si="17"/>
        <v>454472.65759833407</v>
      </c>
      <c r="H322" s="20">
        <f t="shared" si="18"/>
        <v>0</v>
      </c>
      <c r="I322" s="22">
        <f t="shared" si="19"/>
        <v>454473</v>
      </c>
    </row>
    <row r="323" spans="1:9" x14ac:dyDescent="0.25">
      <c r="A323" s="4">
        <v>318</v>
      </c>
      <c r="B323" s="5" t="s">
        <v>324</v>
      </c>
      <c r="C323" s="6" t="s">
        <v>9</v>
      </c>
      <c r="D323" s="11">
        <v>1372986.9770974945</v>
      </c>
      <c r="E323" s="11">
        <v>1372986.9770974945</v>
      </c>
      <c r="F323" s="11">
        <f t="shared" si="16"/>
        <v>0</v>
      </c>
      <c r="G323" s="18">
        <f t="shared" si="17"/>
        <v>1372986.9770974945</v>
      </c>
      <c r="H323" s="20">
        <f t="shared" si="18"/>
        <v>0</v>
      </c>
      <c r="I323" s="22">
        <f t="shared" si="19"/>
        <v>1372987</v>
      </c>
    </row>
    <row r="324" spans="1:9" x14ac:dyDescent="0.25">
      <c r="A324" s="4">
        <v>319</v>
      </c>
      <c r="B324" s="5" t="s">
        <v>325</v>
      </c>
      <c r="C324" s="6" t="s">
        <v>9</v>
      </c>
      <c r="D324" s="11">
        <v>2010154.0743886442</v>
      </c>
      <c r="E324" s="11">
        <v>2010154.0743886442</v>
      </c>
      <c r="F324" s="11">
        <f t="shared" si="16"/>
        <v>0</v>
      </c>
      <c r="G324" s="18">
        <f t="shared" si="17"/>
        <v>2010154.0743886442</v>
      </c>
      <c r="H324" s="20">
        <f t="shared" si="18"/>
        <v>0</v>
      </c>
      <c r="I324" s="22">
        <f t="shared" si="19"/>
        <v>2010154</v>
      </c>
    </row>
    <row r="325" spans="1:9" x14ac:dyDescent="0.25">
      <c r="A325" s="4">
        <v>320</v>
      </c>
      <c r="B325" s="5" t="s">
        <v>326</v>
      </c>
      <c r="C325" s="6" t="s">
        <v>9</v>
      </c>
      <c r="D325" s="11">
        <v>1277478.6291891234</v>
      </c>
      <c r="E325" s="11">
        <v>1277478.6291891234</v>
      </c>
      <c r="F325" s="11">
        <f t="shared" si="16"/>
        <v>0</v>
      </c>
      <c r="G325" s="18">
        <f t="shared" si="17"/>
        <v>1277478.6291891234</v>
      </c>
      <c r="H325" s="20">
        <f t="shared" si="18"/>
        <v>0</v>
      </c>
      <c r="I325" s="22">
        <f t="shared" si="19"/>
        <v>1277479</v>
      </c>
    </row>
    <row r="326" spans="1:9" x14ac:dyDescent="0.25">
      <c r="A326" s="4">
        <v>321</v>
      </c>
      <c r="B326" s="5" t="s">
        <v>327</v>
      </c>
      <c r="C326" s="6" t="s">
        <v>9</v>
      </c>
      <c r="D326" s="11">
        <v>1284861.746640604</v>
      </c>
      <c r="E326" s="11">
        <v>1284861.746640604</v>
      </c>
      <c r="F326" s="11">
        <f t="shared" si="16"/>
        <v>0</v>
      </c>
      <c r="G326" s="18">
        <f t="shared" si="17"/>
        <v>1284861.746640604</v>
      </c>
      <c r="H326" s="20">
        <f t="shared" si="18"/>
        <v>0</v>
      </c>
      <c r="I326" s="22">
        <f t="shared" si="19"/>
        <v>1284862</v>
      </c>
    </row>
    <row r="327" spans="1:9" x14ac:dyDescent="0.25">
      <c r="A327" s="4">
        <v>322</v>
      </c>
      <c r="B327" s="5" t="s">
        <v>328</v>
      </c>
      <c r="C327" s="6" t="s">
        <v>9</v>
      </c>
      <c r="D327" s="11">
        <v>1430791.1417982583</v>
      </c>
      <c r="E327" s="11">
        <v>1430791.1417982583</v>
      </c>
      <c r="F327" s="11">
        <f t="shared" ref="F327:F347" si="20">+_xlfn.STDEV.S(D327:E327)</f>
        <v>0</v>
      </c>
      <c r="G327" s="18">
        <f t="shared" ref="G327:G347" si="21">+AVERAGE(D327:E327)</f>
        <v>1430791.1417982583</v>
      </c>
      <c r="H327" s="20">
        <f t="shared" ref="H327:H347" si="22">+F327/G327</f>
        <v>0</v>
      </c>
      <c r="I327" s="22">
        <f t="shared" ref="I327:I347" si="23">+ROUND(AVERAGE(D327:E327),0)</f>
        <v>1430791</v>
      </c>
    </row>
    <row r="328" spans="1:9" x14ac:dyDescent="0.25">
      <c r="A328" s="4">
        <v>323</v>
      </c>
      <c r="B328" s="5" t="s">
        <v>329</v>
      </c>
      <c r="C328" s="6" t="s">
        <v>9</v>
      </c>
      <c r="D328" s="11">
        <v>7702780.3245730838</v>
      </c>
      <c r="E328" s="11">
        <v>7702780.3245730838</v>
      </c>
      <c r="F328" s="11">
        <f t="shared" si="20"/>
        <v>0</v>
      </c>
      <c r="G328" s="18">
        <f t="shared" si="21"/>
        <v>7702780.3245730838</v>
      </c>
      <c r="H328" s="20">
        <f t="shared" si="22"/>
        <v>0</v>
      </c>
      <c r="I328" s="22">
        <f t="shared" si="23"/>
        <v>7702780</v>
      </c>
    </row>
    <row r="329" spans="1:9" x14ac:dyDescent="0.25">
      <c r="A329" s="4">
        <v>324</v>
      </c>
      <c r="B329" s="5" t="s">
        <v>330</v>
      </c>
      <c r="C329" s="6" t="s">
        <v>9</v>
      </c>
      <c r="D329" s="11">
        <v>1893087.7803130993</v>
      </c>
      <c r="E329" s="11">
        <v>1893087.7803130993</v>
      </c>
      <c r="F329" s="11">
        <f t="shared" si="20"/>
        <v>0</v>
      </c>
      <c r="G329" s="18">
        <f t="shared" si="21"/>
        <v>1893087.7803130993</v>
      </c>
      <c r="H329" s="20">
        <f t="shared" si="22"/>
        <v>0</v>
      </c>
      <c r="I329" s="22">
        <f t="shared" si="23"/>
        <v>1893088</v>
      </c>
    </row>
    <row r="330" spans="1:9" x14ac:dyDescent="0.25">
      <c r="A330" s="4">
        <v>325</v>
      </c>
      <c r="B330" s="5" t="s">
        <v>331</v>
      </c>
      <c r="C330" s="6" t="s">
        <v>9</v>
      </c>
      <c r="D330" s="11" t="s">
        <v>19</v>
      </c>
      <c r="E330" s="11" t="s">
        <v>19</v>
      </c>
      <c r="F330" s="11" t="e">
        <f t="shared" si="20"/>
        <v>#DIV/0!</v>
      </c>
      <c r="G330" s="18" t="e">
        <f t="shared" si="21"/>
        <v>#DIV/0!</v>
      </c>
      <c r="H330" s="20" t="e">
        <f t="shared" si="22"/>
        <v>#DIV/0!</v>
      </c>
      <c r="I330" s="22" t="e">
        <f t="shared" si="23"/>
        <v>#DIV/0!</v>
      </c>
    </row>
    <row r="331" spans="1:9" x14ac:dyDescent="0.25">
      <c r="A331" s="4">
        <v>326</v>
      </c>
      <c r="B331" s="5" t="s">
        <v>332</v>
      </c>
      <c r="C331" s="6" t="s">
        <v>9</v>
      </c>
      <c r="D331" s="11">
        <v>2095207.9397290302</v>
      </c>
      <c r="E331" s="11">
        <v>2095207.9397290302</v>
      </c>
      <c r="F331" s="11">
        <f t="shared" si="20"/>
        <v>0</v>
      </c>
      <c r="G331" s="18">
        <f t="shared" si="21"/>
        <v>2095207.9397290302</v>
      </c>
      <c r="H331" s="20">
        <f t="shared" si="22"/>
        <v>0</v>
      </c>
      <c r="I331" s="22">
        <f t="shared" si="23"/>
        <v>2095208</v>
      </c>
    </row>
    <row r="332" spans="1:9" x14ac:dyDescent="0.25">
      <c r="A332" s="4">
        <v>327</v>
      </c>
      <c r="B332" s="5" t="s">
        <v>333</v>
      </c>
      <c r="C332" s="6" t="s">
        <v>9</v>
      </c>
      <c r="D332" s="11">
        <v>8830735.2899479549</v>
      </c>
      <c r="E332" s="11">
        <v>8830735.2899479549</v>
      </c>
      <c r="F332" s="11">
        <f t="shared" si="20"/>
        <v>0</v>
      </c>
      <c r="G332" s="18">
        <f t="shared" si="21"/>
        <v>8830735.2899479549</v>
      </c>
      <c r="H332" s="20">
        <f t="shared" si="22"/>
        <v>0</v>
      </c>
      <c r="I332" s="22">
        <f t="shared" si="23"/>
        <v>8830735</v>
      </c>
    </row>
    <row r="333" spans="1:9" x14ac:dyDescent="0.25">
      <c r="A333" s="4">
        <v>328</v>
      </c>
      <c r="B333" s="5" t="s">
        <v>334</v>
      </c>
      <c r="C333" s="6" t="s">
        <v>9</v>
      </c>
      <c r="D333" s="11">
        <v>688462.20569806348</v>
      </c>
      <c r="E333" s="11">
        <v>688462.20569806348</v>
      </c>
      <c r="F333" s="11">
        <f t="shared" si="20"/>
        <v>0</v>
      </c>
      <c r="G333" s="18">
        <f t="shared" si="21"/>
        <v>688462.20569806348</v>
      </c>
      <c r="H333" s="20">
        <f t="shared" si="22"/>
        <v>0</v>
      </c>
      <c r="I333" s="22">
        <f t="shared" si="23"/>
        <v>688462</v>
      </c>
    </row>
    <row r="334" spans="1:9" x14ac:dyDescent="0.25">
      <c r="A334" s="4">
        <v>329</v>
      </c>
      <c r="B334" s="5" t="s">
        <v>335</v>
      </c>
      <c r="C334" s="6" t="s">
        <v>9</v>
      </c>
      <c r="D334" s="11">
        <v>1238402.2727180056</v>
      </c>
      <c r="E334" s="11">
        <v>1238402.2727180056</v>
      </c>
      <c r="F334" s="11">
        <f t="shared" si="20"/>
        <v>0</v>
      </c>
      <c r="G334" s="18">
        <f t="shared" si="21"/>
        <v>1238402.2727180056</v>
      </c>
      <c r="H334" s="20">
        <f t="shared" si="22"/>
        <v>0</v>
      </c>
      <c r="I334" s="22">
        <f t="shared" si="23"/>
        <v>1238402</v>
      </c>
    </row>
    <row r="335" spans="1:9" x14ac:dyDescent="0.25">
      <c r="A335" s="4">
        <v>330</v>
      </c>
      <c r="B335" s="5" t="s">
        <v>336</v>
      </c>
      <c r="C335" s="6" t="s">
        <v>9</v>
      </c>
      <c r="D335" s="11">
        <v>1810208.3847158628</v>
      </c>
      <c r="E335" s="11">
        <v>1810208.3847158628</v>
      </c>
      <c r="F335" s="11">
        <f t="shared" si="20"/>
        <v>0</v>
      </c>
      <c r="G335" s="18">
        <f t="shared" si="21"/>
        <v>1810208.3847158628</v>
      </c>
      <c r="H335" s="20">
        <f t="shared" si="22"/>
        <v>0</v>
      </c>
      <c r="I335" s="22">
        <f t="shared" si="23"/>
        <v>1810208</v>
      </c>
    </row>
    <row r="336" spans="1:9" x14ac:dyDescent="0.25">
      <c r="A336" s="4">
        <v>331</v>
      </c>
      <c r="B336" s="5" t="s">
        <v>337</v>
      </c>
      <c r="C336" s="6" t="s">
        <v>9</v>
      </c>
      <c r="D336" s="11">
        <v>1741297.0050804706</v>
      </c>
      <c r="E336" s="11">
        <v>1741297.0050804706</v>
      </c>
      <c r="F336" s="11">
        <f t="shared" si="20"/>
        <v>0</v>
      </c>
      <c r="G336" s="18">
        <f t="shared" si="21"/>
        <v>1741297.0050804706</v>
      </c>
      <c r="H336" s="20">
        <f t="shared" si="22"/>
        <v>0</v>
      </c>
      <c r="I336" s="22">
        <f t="shared" si="23"/>
        <v>1741297</v>
      </c>
    </row>
    <row r="337" spans="1:9" x14ac:dyDescent="0.25">
      <c r="A337" s="4">
        <v>332</v>
      </c>
      <c r="B337" s="5" t="s">
        <v>338</v>
      </c>
      <c r="C337" s="6" t="s">
        <v>137</v>
      </c>
      <c r="D337" s="11">
        <v>81681.600000000006</v>
      </c>
      <c r="E337" s="11">
        <v>81681.600000000006</v>
      </c>
      <c r="F337" s="11">
        <f t="shared" si="20"/>
        <v>0</v>
      </c>
      <c r="G337" s="18">
        <f t="shared" si="21"/>
        <v>81681.600000000006</v>
      </c>
      <c r="H337" s="20">
        <f t="shared" si="22"/>
        <v>0</v>
      </c>
      <c r="I337" s="22">
        <f t="shared" si="23"/>
        <v>81682</v>
      </c>
    </row>
    <row r="338" spans="1:9" x14ac:dyDescent="0.25">
      <c r="A338" s="4">
        <v>333</v>
      </c>
      <c r="B338" s="5" t="s">
        <v>339</v>
      </c>
      <c r="C338" s="6" t="s">
        <v>9</v>
      </c>
      <c r="D338" s="11" t="s">
        <v>19</v>
      </c>
      <c r="E338" s="11" t="s">
        <v>19</v>
      </c>
      <c r="F338" s="11" t="e">
        <f t="shared" si="20"/>
        <v>#DIV/0!</v>
      </c>
      <c r="G338" s="18" t="e">
        <f t="shared" si="21"/>
        <v>#DIV/0!</v>
      </c>
      <c r="H338" s="20" t="e">
        <f t="shared" si="22"/>
        <v>#DIV/0!</v>
      </c>
      <c r="I338" s="22" t="e">
        <f t="shared" si="23"/>
        <v>#DIV/0!</v>
      </c>
    </row>
    <row r="339" spans="1:9" x14ac:dyDescent="0.25">
      <c r="A339" s="4">
        <v>334</v>
      </c>
      <c r="B339" s="5" t="s">
        <v>340</v>
      </c>
      <c r="C339" s="6" t="s">
        <v>9</v>
      </c>
      <c r="D339" s="11" t="s">
        <v>19</v>
      </c>
      <c r="E339" s="11" t="s">
        <v>19</v>
      </c>
      <c r="F339" s="11" t="e">
        <f t="shared" si="20"/>
        <v>#DIV/0!</v>
      </c>
      <c r="G339" s="18" t="e">
        <f t="shared" si="21"/>
        <v>#DIV/0!</v>
      </c>
      <c r="H339" s="20" t="e">
        <f t="shared" si="22"/>
        <v>#DIV/0!</v>
      </c>
      <c r="I339" s="22" t="e">
        <f t="shared" si="23"/>
        <v>#DIV/0!</v>
      </c>
    </row>
    <row r="340" spans="1:9" x14ac:dyDescent="0.25">
      <c r="A340" s="4">
        <v>335</v>
      </c>
      <c r="B340" s="5" t="s">
        <v>341</v>
      </c>
      <c r="C340" s="6" t="s">
        <v>9</v>
      </c>
      <c r="D340" s="11" t="s">
        <v>19</v>
      </c>
      <c r="E340" s="11" t="s">
        <v>19</v>
      </c>
      <c r="F340" s="11" t="e">
        <f t="shared" si="20"/>
        <v>#DIV/0!</v>
      </c>
      <c r="G340" s="18" t="e">
        <f t="shared" si="21"/>
        <v>#DIV/0!</v>
      </c>
      <c r="H340" s="20" t="e">
        <f t="shared" si="22"/>
        <v>#DIV/0!</v>
      </c>
      <c r="I340" s="22" t="e">
        <f t="shared" si="23"/>
        <v>#DIV/0!</v>
      </c>
    </row>
    <row r="341" spans="1:9" x14ac:dyDescent="0.25">
      <c r="A341" s="4">
        <v>336</v>
      </c>
      <c r="B341" s="5" t="s">
        <v>342</v>
      </c>
      <c r="C341" s="6" t="s">
        <v>9</v>
      </c>
      <c r="D341" s="11">
        <v>1785000</v>
      </c>
      <c r="E341" s="11">
        <v>1785000</v>
      </c>
      <c r="F341" s="11">
        <f t="shared" si="20"/>
        <v>0</v>
      </c>
      <c r="G341" s="18">
        <f t="shared" si="21"/>
        <v>1785000</v>
      </c>
      <c r="H341" s="20">
        <f t="shared" si="22"/>
        <v>0</v>
      </c>
      <c r="I341" s="22">
        <f t="shared" si="23"/>
        <v>1785000</v>
      </c>
    </row>
    <row r="342" spans="1:9" x14ac:dyDescent="0.25">
      <c r="A342" s="4">
        <v>337</v>
      </c>
      <c r="B342" s="5" t="s">
        <v>343</v>
      </c>
      <c r="C342" s="6" t="s">
        <v>9</v>
      </c>
      <c r="D342" s="11">
        <v>1785000</v>
      </c>
      <c r="E342" s="11">
        <v>1785000</v>
      </c>
      <c r="F342" s="11">
        <f t="shared" si="20"/>
        <v>0</v>
      </c>
      <c r="G342" s="18">
        <f t="shared" si="21"/>
        <v>1785000</v>
      </c>
      <c r="H342" s="20">
        <f t="shared" si="22"/>
        <v>0</v>
      </c>
      <c r="I342" s="22">
        <f t="shared" si="23"/>
        <v>1785000</v>
      </c>
    </row>
    <row r="343" spans="1:9" x14ac:dyDescent="0.25">
      <c r="A343" s="4">
        <v>338</v>
      </c>
      <c r="B343" s="5" t="s">
        <v>344</v>
      </c>
      <c r="C343" s="6" t="s">
        <v>9</v>
      </c>
      <c r="D343" s="11">
        <v>1785000</v>
      </c>
      <c r="E343" s="11">
        <v>1785000</v>
      </c>
      <c r="F343" s="11">
        <f t="shared" si="20"/>
        <v>0</v>
      </c>
      <c r="G343" s="18">
        <f t="shared" si="21"/>
        <v>1785000</v>
      </c>
      <c r="H343" s="20">
        <f t="shared" si="22"/>
        <v>0</v>
      </c>
      <c r="I343" s="22">
        <f t="shared" si="23"/>
        <v>1785000</v>
      </c>
    </row>
    <row r="344" spans="1:9" x14ac:dyDescent="0.25">
      <c r="A344" s="4">
        <v>339</v>
      </c>
      <c r="B344" s="5" t="s">
        <v>345</v>
      </c>
      <c r="C344" s="6" t="s">
        <v>9</v>
      </c>
      <c r="D344" s="11" t="s">
        <v>19</v>
      </c>
      <c r="E344" s="11" t="s">
        <v>19</v>
      </c>
      <c r="F344" s="11" t="e">
        <f t="shared" si="20"/>
        <v>#DIV/0!</v>
      </c>
      <c r="G344" s="18" t="e">
        <f t="shared" si="21"/>
        <v>#DIV/0!</v>
      </c>
      <c r="H344" s="20" t="e">
        <f t="shared" si="22"/>
        <v>#DIV/0!</v>
      </c>
      <c r="I344" s="22" t="e">
        <f t="shared" si="23"/>
        <v>#DIV/0!</v>
      </c>
    </row>
    <row r="345" spans="1:9" x14ac:dyDescent="0.25">
      <c r="A345" s="4">
        <v>340</v>
      </c>
      <c r="B345" s="5" t="s">
        <v>346</v>
      </c>
      <c r="C345" s="6" t="s">
        <v>9</v>
      </c>
      <c r="D345" s="11" t="s">
        <v>19</v>
      </c>
      <c r="E345" s="11" t="s">
        <v>19</v>
      </c>
      <c r="F345" s="11" t="e">
        <f t="shared" si="20"/>
        <v>#DIV/0!</v>
      </c>
      <c r="G345" s="18" t="e">
        <f t="shared" si="21"/>
        <v>#DIV/0!</v>
      </c>
      <c r="H345" s="20" t="e">
        <f t="shared" si="22"/>
        <v>#DIV/0!</v>
      </c>
      <c r="I345" s="22" t="e">
        <f t="shared" si="23"/>
        <v>#DIV/0!</v>
      </c>
    </row>
    <row r="346" spans="1:9" x14ac:dyDescent="0.25">
      <c r="A346" s="4">
        <v>341</v>
      </c>
      <c r="B346" s="5" t="s">
        <v>347</v>
      </c>
      <c r="C346" s="6" t="s">
        <v>9</v>
      </c>
      <c r="D346" s="11" t="s">
        <v>19</v>
      </c>
      <c r="E346" s="11" t="s">
        <v>19</v>
      </c>
      <c r="F346" s="11" t="e">
        <f t="shared" si="20"/>
        <v>#DIV/0!</v>
      </c>
      <c r="G346" s="18" t="e">
        <f t="shared" si="21"/>
        <v>#DIV/0!</v>
      </c>
      <c r="H346" s="20" t="e">
        <f t="shared" si="22"/>
        <v>#DIV/0!</v>
      </c>
      <c r="I346" s="22" t="e">
        <f t="shared" si="23"/>
        <v>#DIV/0!</v>
      </c>
    </row>
    <row r="347" spans="1:9" x14ac:dyDescent="0.25">
      <c r="A347" s="4">
        <v>342</v>
      </c>
      <c r="B347" s="5" t="s">
        <v>348</v>
      </c>
      <c r="C347" s="6" t="s">
        <v>9</v>
      </c>
      <c r="D347" s="11" t="s">
        <v>19</v>
      </c>
      <c r="E347" s="11" t="s">
        <v>19</v>
      </c>
      <c r="F347" s="11" t="e">
        <f t="shared" si="20"/>
        <v>#DIV/0!</v>
      </c>
      <c r="G347" s="18" t="e">
        <f t="shared" si="21"/>
        <v>#DIV/0!</v>
      </c>
      <c r="H347" s="20" t="e">
        <f t="shared" si="22"/>
        <v>#DIV/0!</v>
      </c>
      <c r="I347" s="22" t="e">
        <f t="shared" si="23"/>
        <v>#DIV/0!</v>
      </c>
    </row>
    <row r="348" spans="1:9" x14ac:dyDescent="0.25">
      <c r="A348" s="60" t="s">
        <v>368</v>
      </c>
      <c r="B348" s="61"/>
      <c r="C348" s="62"/>
      <c r="D348" s="21">
        <f>+SUM(D6:D347)</f>
        <v>311613739.28584361</v>
      </c>
      <c r="E348" s="21">
        <f>+SUM(E6:E347)</f>
        <v>337640028.66867095</v>
      </c>
      <c r="F348" s="21"/>
      <c r="G348" s="21" t="e">
        <f>+SUM(G6:G347)</f>
        <v>#DIV/0!</v>
      </c>
      <c r="H348" s="21"/>
      <c r="I348" s="21" t="e">
        <f t="shared" ref="I348" si="24">+SUM(I6:I347)</f>
        <v>#DIV/0!</v>
      </c>
    </row>
  </sheetData>
  <mergeCells count="9">
    <mergeCell ref="A348:C348"/>
    <mergeCell ref="A1:I1"/>
    <mergeCell ref="A4:A5"/>
    <mergeCell ref="B4:B5"/>
    <mergeCell ref="C4:C5"/>
    <mergeCell ref="F4:F5"/>
    <mergeCell ref="G4:G5"/>
    <mergeCell ref="H4:H5"/>
    <mergeCell ref="I4:I5"/>
  </mergeCells>
  <pageMargins left="0.7" right="0.7" top="0.75" bottom="0.75" header="0.3" footer="0.3"/>
  <pageSetup orientation="portrait" r:id="rId1"/>
  <headerFooter>
    <oddFooter>&amp;R_x000D_&amp;1#&amp;"Calibri"&amp;10&amp;K000000 Información Pública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B379B-3808-42F7-8CFD-1EE61EC09F99}">
  <dimension ref="A1:M348"/>
  <sheetViews>
    <sheetView showGridLines="0" topLeftCell="D1" zoomScale="80" zoomScaleNormal="80" workbookViewId="0">
      <selection activeCell="I9" sqref="I9"/>
    </sheetView>
  </sheetViews>
  <sheetFormatPr baseColWidth="10" defaultColWidth="11.42578125" defaultRowHeight="15" x14ac:dyDescent="0.25"/>
  <cols>
    <col min="1" max="1" width="6.140625" style="1" bestFit="1" customWidth="1"/>
    <col min="2" max="2" width="47.5703125" style="1" customWidth="1"/>
    <col min="3" max="3" width="15.42578125" style="1" customWidth="1"/>
    <col min="4" max="4" width="25" style="2" customWidth="1"/>
    <col min="5" max="5" width="25" style="10" customWidth="1"/>
    <col min="6" max="6" width="20.140625" style="1" customWidth="1"/>
    <col min="7" max="9" width="20.140625" style="10" customWidth="1"/>
    <col min="10" max="16384" width="11.42578125" style="1"/>
  </cols>
  <sheetData>
    <row r="1" spans="1:13" x14ac:dyDescent="0.25">
      <c r="A1" s="59" t="s">
        <v>369</v>
      </c>
      <c r="B1" s="59"/>
      <c r="C1" s="59"/>
      <c r="D1" s="59"/>
      <c r="E1" s="59"/>
      <c r="F1" s="59"/>
      <c r="G1" s="59"/>
      <c r="H1" s="59"/>
      <c r="I1" s="59"/>
      <c r="M1" s="1">
        <v>223</v>
      </c>
    </row>
    <row r="3" spans="1:13" ht="24" x14ac:dyDescent="0.25">
      <c r="D3" s="16" t="s">
        <v>370</v>
      </c>
      <c r="E3" s="17" t="s">
        <v>371</v>
      </c>
    </row>
    <row r="4" spans="1:13" ht="15" customHeight="1" x14ac:dyDescent="0.25">
      <c r="A4" s="63" t="s">
        <v>0</v>
      </c>
      <c r="B4" s="63" t="s">
        <v>1</v>
      </c>
      <c r="C4" s="63" t="s">
        <v>2</v>
      </c>
      <c r="D4" s="12" t="s">
        <v>372</v>
      </c>
      <c r="E4" s="12" t="s">
        <v>373</v>
      </c>
      <c r="F4" s="64" t="s">
        <v>374</v>
      </c>
      <c r="G4" s="65" t="s">
        <v>375</v>
      </c>
      <c r="H4" s="64" t="s">
        <v>376</v>
      </c>
      <c r="I4" s="58" t="s">
        <v>377</v>
      </c>
    </row>
    <row r="5" spans="1:13" s="3" customFormat="1" ht="30" x14ac:dyDescent="0.25">
      <c r="A5" s="63"/>
      <c r="B5" s="63"/>
      <c r="C5" s="63"/>
      <c r="D5" s="13" t="s">
        <v>378</v>
      </c>
      <c r="E5" s="13" t="s">
        <v>378</v>
      </c>
      <c r="F5" s="64"/>
      <c r="G5" s="65"/>
      <c r="H5" s="64"/>
      <c r="I5" s="58"/>
    </row>
    <row r="6" spans="1:13" x14ac:dyDescent="0.25">
      <c r="A6" s="4">
        <v>1</v>
      </c>
      <c r="B6" s="5" t="s">
        <v>8</v>
      </c>
      <c r="C6" s="4" t="s">
        <v>9</v>
      </c>
      <c r="D6" s="14">
        <v>62871.60439</v>
      </c>
      <c r="E6" s="15">
        <v>68639.641489999995</v>
      </c>
      <c r="F6" s="15">
        <f>+_xlfn.STDEV.S(D6:E6)</f>
        <v>4078.6181475455837</v>
      </c>
      <c r="G6" s="18">
        <f>+AVERAGE(D6:E6)</f>
        <v>65755.622940000001</v>
      </c>
      <c r="H6" s="19">
        <f>+F6/G6</f>
        <v>6.2026910630398835E-2</v>
      </c>
      <c r="I6" s="22">
        <f>ROUND(GEOMEAN(D6:E6),0)</f>
        <v>65692</v>
      </c>
    </row>
    <row r="7" spans="1:13" ht="30" x14ac:dyDescent="0.25">
      <c r="A7" s="4">
        <v>2</v>
      </c>
      <c r="B7" s="5" t="s">
        <v>10</v>
      </c>
      <c r="C7" s="4" t="s">
        <v>9</v>
      </c>
      <c r="D7" s="15">
        <v>110448.50292000001</v>
      </c>
      <c r="E7" s="15">
        <v>125174.96997600001</v>
      </c>
      <c r="F7" s="15">
        <f t="shared" ref="F7:F70" si="0">+_xlfn.STDEV.S(D7:E7)</f>
        <v>10413.184718217888</v>
      </c>
      <c r="G7" s="18">
        <f t="shared" ref="G7:G70" si="1">+AVERAGE(D7:E7)</f>
        <v>117811.73644800001</v>
      </c>
      <c r="H7" s="19">
        <f t="shared" ref="H7:H70" si="2">+F7/G7</f>
        <v>8.8388347648318391E-2</v>
      </c>
      <c r="I7" s="22">
        <f t="shared" ref="I7:I70" si="3">ROUND(GEOMEAN(D7:E7),0)</f>
        <v>117581</v>
      </c>
    </row>
    <row r="8" spans="1:13" x14ac:dyDescent="0.25">
      <c r="A8" s="4">
        <v>3</v>
      </c>
      <c r="B8" s="5" t="s">
        <v>11</v>
      </c>
      <c r="C8" s="4" t="s">
        <v>9</v>
      </c>
      <c r="D8" s="15">
        <v>177683.82303</v>
      </c>
      <c r="E8" s="15">
        <v>201374.999434</v>
      </c>
      <c r="F8" s="15">
        <f t="shared" si="0"/>
        <v>16752.191489555124</v>
      </c>
      <c r="G8" s="18">
        <f t="shared" si="1"/>
        <v>189529.41123199998</v>
      </c>
      <c r="H8" s="19">
        <f t="shared" si="2"/>
        <v>8.8388347648318433E-2</v>
      </c>
      <c r="I8" s="22">
        <f t="shared" si="3"/>
        <v>189159</v>
      </c>
    </row>
    <row r="9" spans="1:13" x14ac:dyDescent="0.25">
      <c r="A9" s="4">
        <v>4</v>
      </c>
      <c r="B9" s="5" t="s">
        <v>12</v>
      </c>
      <c r="C9" s="4" t="s">
        <v>9</v>
      </c>
      <c r="D9" s="15">
        <v>265279.78312500002</v>
      </c>
      <c r="E9" s="15">
        <v>300650.42087500001</v>
      </c>
      <c r="F9" s="15">
        <f t="shared" si="0"/>
        <v>25010.817807917883</v>
      </c>
      <c r="G9" s="18">
        <f t="shared" si="1"/>
        <v>282965.10200000001</v>
      </c>
      <c r="H9" s="19">
        <f t="shared" si="2"/>
        <v>8.8388347648318419E-2</v>
      </c>
      <c r="I9" s="22">
        <f t="shared" si="3"/>
        <v>282412</v>
      </c>
    </row>
    <row r="10" spans="1:13" x14ac:dyDescent="0.25">
      <c r="A10" s="4">
        <v>5</v>
      </c>
      <c r="B10" s="5" t="s">
        <v>13</v>
      </c>
      <c r="C10" s="4" t="s">
        <v>14</v>
      </c>
      <c r="D10" s="15">
        <v>46643.32377599999</v>
      </c>
      <c r="E10" s="15">
        <v>54417.211071999991</v>
      </c>
      <c r="F10" s="15">
        <f t="shared" si="0"/>
        <v>5496.9684231815545</v>
      </c>
      <c r="G10" s="18">
        <f t="shared" si="1"/>
        <v>50530.267423999991</v>
      </c>
      <c r="H10" s="19">
        <f t="shared" si="2"/>
        <v>0.10878565864408428</v>
      </c>
      <c r="I10" s="22">
        <f t="shared" si="3"/>
        <v>50381</v>
      </c>
    </row>
    <row r="11" spans="1:13" ht="45" x14ac:dyDescent="0.25">
      <c r="A11" s="4">
        <v>6</v>
      </c>
      <c r="B11" s="5" t="s">
        <v>15</v>
      </c>
      <c r="C11" s="4" t="s">
        <v>9</v>
      </c>
      <c r="D11" s="11">
        <v>187439.231894964</v>
      </c>
      <c r="E11" s="11">
        <v>220625.80213155999</v>
      </c>
      <c r="F11" s="11">
        <f t="shared" si="0"/>
        <v>23466.448858620668</v>
      </c>
      <c r="G11" s="18">
        <f t="shared" si="1"/>
        <v>204032.517013262</v>
      </c>
      <c r="H11" s="20">
        <f t="shared" si="2"/>
        <v>0.11501327926614444</v>
      </c>
      <c r="I11" s="22">
        <f t="shared" si="3"/>
        <v>203357</v>
      </c>
    </row>
    <row r="12" spans="1:13" ht="45" x14ac:dyDescent="0.25">
      <c r="A12" s="4">
        <v>7</v>
      </c>
      <c r="B12" s="5" t="s">
        <v>16</v>
      </c>
      <c r="C12" s="4" t="s">
        <v>14</v>
      </c>
      <c r="D12" s="11">
        <v>149976.93808885198</v>
      </c>
      <c r="E12" s="11">
        <v>176530.71842307999</v>
      </c>
      <c r="F12" s="11">
        <f t="shared" si="0"/>
        <v>18776.358140470613</v>
      </c>
      <c r="G12" s="18">
        <f t="shared" si="1"/>
        <v>163253.82825596599</v>
      </c>
      <c r="H12" s="20">
        <f t="shared" si="2"/>
        <v>0.11501327926614453</v>
      </c>
      <c r="I12" s="22">
        <f t="shared" si="3"/>
        <v>162713</v>
      </c>
    </row>
    <row r="13" spans="1:13" x14ac:dyDescent="0.25">
      <c r="A13" s="4">
        <v>8</v>
      </c>
      <c r="B13" s="5" t="s">
        <v>17</v>
      </c>
      <c r="C13" s="4" t="s">
        <v>9</v>
      </c>
      <c r="D13" s="11">
        <v>180074.81374350298</v>
      </c>
      <c r="E13" s="11">
        <v>211957.49589986994</v>
      </c>
      <c r="F13" s="11">
        <f t="shared" si="0"/>
        <v>22544.460755182419</v>
      </c>
      <c r="G13" s="18">
        <f t="shared" si="1"/>
        <v>196016.15482168645</v>
      </c>
      <c r="H13" s="20">
        <f t="shared" si="2"/>
        <v>0.11501327926614439</v>
      </c>
      <c r="I13" s="22">
        <f t="shared" si="3"/>
        <v>195367</v>
      </c>
    </row>
    <row r="14" spans="1:13" x14ac:dyDescent="0.25">
      <c r="A14" s="4">
        <v>9</v>
      </c>
      <c r="B14" s="5" t="s">
        <v>18</v>
      </c>
      <c r="C14" s="4" t="s">
        <v>9</v>
      </c>
      <c r="D14" s="11">
        <v>49766.998092000002</v>
      </c>
      <c r="E14" s="11">
        <v>55870.497858000002</v>
      </c>
      <c r="F14" s="11">
        <f t="shared" si="0"/>
        <v>4315.8260735091062</v>
      </c>
      <c r="G14" s="18">
        <f t="shared" si="1"/>
        <v>52818.747975000006</v>
      </c>
      <c r="H14" s="20">
        <f t="shared" si="2"/>
        <v>8.1710116937112151E-2</v>
      </c>
      <c r="I14" s="22">
        <f t="shared" si="3"/>
        <v>52731</v>
      </c>
    </row>
    <row r="15" spans="1:13" x14ac:dyDescent="0.25">
      <c r="A15" s="4">
        <v>10</v>
      </c>
      <c r="B15" s="5" t="s">
        <v>20</v>
      </c>
      <c r="C15" s="4" t="s">
        <v>9</v>
      </c>
      <c r="D15" s="11">
        <v>46157.501991999998</v>
      </c>
      <c r="E15" s="11">
        <v>51818.327707999997</v>
      </c>
      <c r="F15" s="11">
        <f t="shared" si="0"/>
        <v>4002.8082508987927</v>
      </c>
      <c r="G15" s="18">
        <f t="shared" si="1"/>
        <v>48987.914850000001</v>
      </c>
      <c r="H15" s="20">
        <f t="shared" si="2"/>
        <v>8.1710116937112151E-2</v>
      </c>
      <c r="I15" s="22">
        <f t="shared" si="3"/>
        <v>48906</v>
      </c>
    </row>
    <row r="16" spans="1:13" ht="30" x14ac:dyDescent="0.25">
      <c r="A16" s="4">
        <v>11</v>
      </c>
      <c r="B16" s="5" t="s">
        <v>21</v>
      </c>
      <c r="C16" s="4" t="s">
        <v>9</v>
      </c>
      <c r="D16" s="11">
        <v>100638.869058</v>
      </c>
      <c r="E16" s="11">
        <v>112981.37186699999</v>
      </c>
      <c r="F16" s="11">
        <f t="shared" si="0"/>
        <v>8727.4674330579091</v>
      </c>
      <c r="G16" s="18">
        <f t="shared" si="1"/>
        <v>106810.1204625</v>
      </c>
      <c r="H16" s="20">
        <f t="shared" si="2"/>
        <v>8.1710116937112137E-2</v>
      </c>
      <c r="I16" s="22">
        <f t="shared" si="3"/>
        <v>106632</v>
      </c>
    </row>
    <row r="17" spans="1:9" ht="30" x14ac:dyDescent="0.25">
      <c r="A17" s="4">
        <v>12</v>
      </c>
      <c r="B17" s="5" t="s">
        <v>22</v>
      </c>
      <c r="C17" s="4" t="s">
        <v>14</v>
      </c>
      <c r="D17" s="11">
        <v>600409.14500000002</v>
      </c>
      <c r="E17" s="11">
        <v>693676.58499999996</v>
      </c>
      <c r="F17" s="11">
        <f t="shared" si="0"/>
        <v>65950.039287909414</v>
      </c>
      <c r="G17" s="18">
        <f t="shared" si="1"/>
        <v>647042.86499999999</v>
      </c>
      <c r="H17" s="20">
        <f t="shared" si="2"/>
        <v>0.10192530179265545</v>
      </c>
      <c r="I17" s="22">
        <f t="shared" si="3"/>
        <v>645360</v>
      </c>
    </row>
    <row r="18" spans="1:9" x14ac:dyDescent="0.25">
      <c r="A18" s="4">
        <v>13</v>
      </c>
      <c r="B18" s="5" t="s">
        <v>23</v>
      </c>
      <c r="C18" s="4" t="s">
        <v>14</v>
      </c>
      <c r="D18" s="11">
        <v>266160.755</v>
      </c>
      <c r="E18" s="11">
        <v>307506.11499999999</v>
      </c>
      <c r="F18" s="11">
        <f t="shared" si="0"/>
        <v>29235.584426599027</v>
      </c>
      <c r="G18" s="18">
        <f t="shared" si="1"/>
        <v>286833.435</v>
      </c>
      <c r="H18" s="20">
        <f t="shared" si="2"/>
        <v>0.10192530179265548</v>
      </c>
      <c r="I18" s="22">
        <f t="shared" si="3"/>
        <v>286088</v>
      </c>
    </row>
    <row r="19" spans="1:9" x14ac:dyDescent="0.25">
      <c r="A19" s="4">
        <v>14</v>
      </c>
      <c r="B19" s="5" t="s">
        <v>24</v>
      </c>
      <c r="C19" s="6" t="s">
        <v>9</v>
      </c>
      <c r="D19" s="11">
        <v>179503.76500000001</v>
      </c>
      <c r="E19" s="11">
        <v>207387.845</v>
      </c>
      <c r="F19" s="11">
        <f t="shared" si="0"/>
        <v>19717.022055148176</v>
      </c>
      <c r="G19" s="18">
        <f t="shared" si="1"/>
        <v>193445.80499999999</v>
      </c>
      <c r="H19" s="20">
        <f t="shared" si="2"/>
        <v>0.10192530179265545</v>
      </c>
      <c r="I19" s="22">
        <f t="shared" si="3"/>
        <v>192943</v>
      </c>
    </row>
    <row r="20" spans="1:9" ht="60" x14ac:dyDescent="0.25">
      <c r="A20" s="4">
        <v>15</v>
      </c>
      <c r="B20" s="7" t="s">
        <v>25</v>
      </c>
      <c r="C20" s="8" t="s">
        <v>26</v>
      </c>
      <c r="D20" s="11">
        <v>977441.32892</v>
      </c>
      <c r="E20" s="11">
        <v>1129276.8751600001</v>
      </c>
      <c r="F20" s="11">
        <f t="shared" si="0"/>
        <v>107363.94437146765</v>
      </c>
      <c r="G20" s="18">
        <f t="shared" si="1"/>
        <v>1053359.10204</v>
      </c>
      <c r="H20" s="20">
        <f t="shared" si="2"/>
        <v>0.10192530179265553</v>
      </c>
      <c r="I20" s="22">
        <f t="shared" si="3"/>
        <v>1050620</v>
      </c>
    </row>
    <row r="21" spans="1:9" x14ac:dyDescent="0.25">
      <c r="A21" s="4">
        <v>16</v>
      </c>
      <c r="B21" s="5" t="s">
        <v>27</v>
      </c>
      <c r="C21" s="4" t="s">
        <v>9</v>
      </c>
      <c r="D21" s="11">
        <v>117251.7670492</v>
      </c>
      <c r="E21" s="11">
        <v>135334.241308</v>
      </c>
      <c r="F21" s="11">
        <f t="shared" si="0"/>
        <v>12786.240169028666</v>
      </c>
      <c r="G21" s="18">
        <f t="shared" si="1"/>
        <v>126293.00417860001</v>
      </c>
      <c r="H21" s="20">
        <f t="shared" si="2"/>
        <v>0.10124266385291401</v>
      </c>
      <c r="I21" s="22">
        <f t="shared" si="3"/>
        <v>125969</v>
      </c>
    </row>
    <row r="22" spans="1:9" x14ac:dyDescent="0.25">
      <c r="A22" s="4">
        <v>17</v>
      </c>
      <c r="B22" s="5" t="s">
        <v>28</v>
      </c>
      <c r="C22" s="4" t="s">
        <v>9</v>
      </c>
      <c r="D22" s="11">
        <v>365613.22</v>
      </c>
      <c r="E22" s="11">
        <v>421997.8</v>
      </c>
      <c r="F22" s="11">
        <f t="shared" si="0"/>
        <v>39869.918872355396</v>
      </c>
      <c r="G22" s="18">
        <f t="shared" si="1"/>
        <v>393805.51</v>
      </c>
      <c r="H22" s="20">
        <f t="shared" si="2"/>
        <v>0.10124266385291408</v>
      </c>
      <c r="I22" s="22">
        <f t="shared" si="3"/>
        <v>392795</v>
      </c>
    </row>
    <row r="23" spans="1:9" x14ac:dyDescent="0.25">
      <c r="A23" s="4">
        <v>18</v>
      </c>
      <c r="B23" s="5" t="s">
        <v>29</v>
      </c>
      <c r="C23" s="4" t="s">
        <v>9</v>
      </c>
      <c r="D23" s="11">
        <v>116686.8895668</v>
      </c>
      <c r="E23" s="11">
        <v>136268.30086800002</v>
      </c>
      <c r="F23" s="11">
        <f t="shared" si="0"/>
        <v>13846.148716281428</v>
      </c>
      <c r="G23" s="18">
        <f t="shared" si="1"/>
        <v>126477.59521740001</v>
      </c>
      <c r="H23" s="20">
        <f t="shared" si="2"/>
        <v>0.10947511053227679</v>
      </c>
      <c r="I23" s="22">
        <f t="shared" si="3"/>
        <v>126098</v>
      </c>
    </row>
    <row r="24" spans="1:9" x14ac:dyDescent="0.25">
      <c r="A24" s="4">
        <v>19</v>
      </c>
      <c r="B24" s="5" t="s">
        <v>30</v>
      </c>
      <c r="C24" s="4" t="s">
        <v>9</v>
      </c>
      <c r="D24" s="11">
        <v>242522</v>
      </c>
      <c r="E24" s="11">
        <v>283220</v>
      </c>
      <c r="F24" s="11">
        <f t="shared" si="0"/>
        <v>28777.83178073011</v>
      </c>
      <c r="G24" s="18">
        <f t="shared" si="1"/>
        <v>262871</v>
      </c>
      <c r="H24" s="20">
        <f t="shared" si="2"/>
        <v>0.10947511053227671</v>
      </c>
      <c r="I24" s="22">
        <f t="shared" si="3"/>
        <v>262082</v>
      </c>
    </row>
    <row r="25" spans="1:9" ht="45" x14ac:dyDescent="0.25">
      <c r="A25" s="4">
        <v>20</v>
      </c>
      <c r="B25" s="5" t="s">
        <v>31</v>
      </c>
      <c r="C25" s="4" t="s">
        <v>26</v>
      </c>
      <c r="D25" s="11">
        <v>196442.82</v>
      </c>
      <c r="E25" s="11">
        <v>229408.2</v>
      </c>
      <c r="F25" s="11">
        <f t="shared" si="0"/>
        <v>23310.043742391394</v>
      </c>
      <c r="G25" s="18">
        <f t="shared" si="1"/>
        <v>212925.51</v>
      </c>
      <c r="H25" s="20">
        <f t="shared" si="2"/>
        <v>0.10947511053227672</v>
      </c>
      <c r="I25" s="22">
        <f t="shared" si="3"/>
        <v>212287</v>
      </c>
    </row>
    <row r="26" spans="1:9" ht="30" x14ac:dyDescent="0.25">
      <c r="A26" s="4">
        <v>21</v>
      </c>
      <c r="B26" s="5" t="s">
        <v>32</v>
      </c>
      <c r="C26" s="4" t="s">
        <v>9</v>
      </c>
      <c r="D26" s="11">
        <v>152046.7669322</v>
      </c>
      <c r="E26" s="11">
        <v>177561.975122</v>
      </c>
      <c r="F26" s="11">
        <f t="shared" si="0"/>
        <v>18041.976734394117</v>
      </c>
      <c r="G26" s="18">
        <f t="shared" si="1"/>
        <v>164804.37102710002</v>
      </c>
      <c r="H26" s="20">
        <f t="shared" si="2"/>
        <v>0.10947511053227671</v>
      </c>
      <c r="I26" s="22">
        <f t="shared" si="3"/>
        <v>164310</v>
      </c>
    </row>
    <row r="27" spans="1:9" ht="30" x14ac:dyDescent="0.25">
      <c r="A27" s="4">
        <v>22</v>
      </c>
      <c r="B27" s="5" t="s">
        <v>33</v>
      </c>
      <c r="C27" s="4" t="s">
        <v>26</v>
      </c>
      <c r="D27" s="11">
        <v>288585.94276399998</v>
      </c>
      <c r="E27" s="11">
        <v>323978.55838599999</v>
      </c>
      <c r="F27" s="11">
        <f t="shared" si="0"/>
        <v>25026.358510245147</v>
      </c>
      <c r="G27" s="18">
        <f t="shared" si="1"/>
        <v>306282.25057499995</v>
      </c>
      <c r="H27" s="20">
        <f t="shared" si="2"/>
        <v>8.1710116937112207E-2</v>
      </c>
      <c r="I27" s="22">
        <f t="shared" si="3"/>
        <v>305771</v>
      </c>
    </row>
    <row r="28" spans="1:9" ht="30" x14ac:dyDescent="0.25">
      <c r="A28" s="4">
        <v>23</v>
      </c>
      <c r="B28" s="5" t="s">
        <v>34</v>
      </c>
      <c r="C28" s="4" t="s">
        <v>26</v>
      </c>
      <c r="D28" s="11">
        <v>288585.94276399998</v>
      </c>
      <c r="E28" s="11">
        <v>323978.55838599999</v>
      </c>
      <c r="F28" s="11">
        <f t="shared" si="0"/>
        <v>25026.358510245147</v>
      </c>
      <c r="G28" s="18">
        <f t="shared" si="1"/>
        <v>306282.25057499995</v>
      </c>
      <c r="H28" s="20">
        <f t="shared" si="2"/>
        <v>8.1710116937112207E-2</v>
      </c>
      <c r="I28" s="22">
        <f>ROUND(GEOMEAN(D28:E28),0)</f>
        <v>305771</v>
      </c>
    </row>
    <row r="29" spans="1:9" ht="30" x14ac:dyDescent="0.25">
      <c r="A29" s="4">
        <v>24</v>
      </c>
      <c r="B29" s="5" t="s">
        <v>35</v>
      </c>
      <c r="C29" s="4" t="s">
        <v>14</v>
      </c>
      <c r="D29" s="11">
        <v>126140</v>
      </c>
      <c r="E29" s="11">
        <v>141610</v>
      </c>
      <c r="F29" s="11">
        <f t="shared" si="0"/>
        <v>10938.941904955891</v>
      </c>
      <c r="G29" s="18">
        <f t="shared" si="1"/>
        <v>133875</v>
      </c>
      <c r="H29" s="20">
        <f t="shared" si="2"/>
        <v>8.1710116937112165E-2</v>
      </c>
      <c r="I29" s="22">
        <f t="shared" si="3"/>
        <v>133651</v>
      </c>
    </row>
    <row r="30" spans="1:9" x14ac:dyDescent="0.25">
      <c r="A30" s="4">
        <v>25</v>
      </c>
      <c r="B30" s="5" t="s">
        <v>36</v>
      </c>
      <c r="C30" s="4" t="s">
        <v>14</v>
      </c>
      <c r="D30" s="11">
        <v>148654.79999999999</v>
      </c>
      <c r="E30" s="11">
        <v>169932</v>
      </c>
      <c r="F30" s="11">
        <f t="shared" si="0"/>
        <v>15045.252404662417</v>
      </c>
      <c r="G30" s="18">
        <f t="shared" si="1"/>
        <v>159293.4</v>
      </c>
      <c r="H30" s="20">
        <f t="shared" si="2"/>
        <v>9.4449942085876856E-2</v>
      </c>
      <c r="I30" s="22">
        <f t="shared" si="3"/>
        <v>158938</v>
      </c>
    </row>
    <row r="31" spans="1:9" x14ac:dyDescent="0.25">
      <c r="A31" s="4">
        <v>26</v>
      </c>
      <c r="B31" s="5" t="s">
        <v>37</v>
      </c>
      <c r="C31" s="6" t="s">
        <v>9</v>
      </c>
      <c r="D31" s="11">
        <v>136266.9</v>
      </c>
      <c r="E31" s="11">
        <v>155771</v>
      </c>
      <c r="F31" s="11">
        <f t="shared" si="0"/>
        <v>13791.481370940546</v>
      </c>
      <c r="G31" s="18">
        <f t="shared" si="1"/>
        <v>146018.95000000001</v>
      </c>
      <c r="H31" s="20">
        <f t="shared" si="2"/>
        <v>9.4449942085876828E-2</v>
      </c>
      <c r="I31" s="22">
        <f t="shared" si="3"/>
        <v>145693</v>
      </c>
    </row>
    <row r="32" spans="1:9" x14ac:dyDescent="0.25">
      <c r="A32" s="4">
        <v>27</v>
      </c>
      <c r="B32" s="5" t="s">
        <v>38</v>
      </c>
      <c r="C32" s="6" t="s">
        <v>9</v>
      </c>
      <c r="D32" s="11">
        <v>297309.59999999998</v>
      </c>
      <c r="E32" s="11">
        <v>339864</v>
      </c>
      <c r="F32" s="11">
        <f t="shared" si="0"/>
        <v>30090.504809324833</v>
      </c>
      <c r="G32" s="18">
        <f t="shared" si="1"/>
        <v>318586.8</v>
      </c>
      <c r="H32" s="20">
        <f t="shared" si="2"/>
        <v>9.4449942085876856E-2</v>
      </c>
      <c r="I32" s="22">
        <f t="shared" si="3"/>
        <v>317875</v>
      </c>
    </row>
    <row r="33" spans="1:9" ht="30" x14ac:dyDescent="0.25">
      <c r="A33" s="4">
        <v>28</v>
      </c>
      <c r="B33" s="5" t="s">
        <v>39</v>
      </c>
      <c r="C33" s="6" t="s">
        <v>9</v>
      </c>
      <c r="D33" s="11">
        <v>260760.65400000001</v>
      </c>
      <c r="E33" s="11">
        <v>304220.76300000004</v>
      </c>
      <c r="F33" s="11">
        <f t="shared" si="0"/>
        <v>30730.937785006521</v>
      </c>
      <c r="G33" s="18">
        <f t="shared" si="1"/>
        <v>282490.70850000001</v>
      </c>
      <c r="H33" s="20">
        <f t="shared" si="2"/>
        <v>0.10878565864408429</v>
      </c>
      <c r="I33" s="22">
        <f t="shared" si="3"/>
        <v>281654</v>
      </c>
    </row>
    <row r="34" spans="1:9" ht="30" x14ac:dyDescent="0.25">
      <c r="A34" s="4">
        <v>29</v>
      </c>
      <c r="B34" s="5" t="s">
        <v>40</v>
      </c>
      <c r="C34" s="6" t="s">
        <v>9</v>
      </c>
      <c r="D34" s="11">
        <v>194774.5496466</v>
      </c>
      <c r="E34" s="11">
        <v>227236.97458770001</v>
      </c>
      <c r="F34" s="11">
        <f t="shared" si="0"/>
        <v>22954.400809611125</v>
      </c>
      <c r="G34" s="18">
        <f t="shared" si="1"/>
        <v>211005.76211715001</v>
      </c>
      <c r="H34" s="20">
        <f t="shared" si="2"/>
        <v>0.10878565864408425</v>
      </c>
      <c r="I34" s="22">
        <f t="shared" si="3"/>
        <v>210381</v>
      </c>
    </row>
    <row r="35" spans="1:9" x14ac:dyDescent="0.25">
      <c r="A35" s="4">
        <v>30</v>
      </c>
      <c r="B35" s="5" t="s">
        <v>41</v>
      </c>
      <c r="C35" s="6" t="s">
        <v>9</v>
      </c>
      <c r="D35" s="11">
        <v>509104.13400000002</v>
      </c>
      <c r="E35" s="11">
        <v>593954.82299999997</v>
      </c>
      <c r="F35" s="11">
        <f t="shared" si="0"/>
        <v>59998.497580250762</v>
      </c>
      <c r="G35" s="18">
        <f t="shared" si="1"/>
        <v>551529.47849999997</v>
      </c>
      <c r="H35" s="20">
        <f t="shared" si="2"/>
        <v>0.10878565864408418</v>
      </c>
      <c r="I35" s="22">
        <f t="shared" si="3"/>
        <v>549895</v>
      </c>
    </row>
    <row r="36" spans="1:9" ht="30" x14ac:dyDescent="0.25">
      <c r="A36" s="4">
        <v>31</v>
      </c>
      <c r="B36" s="5" t="s">
        <v>42</v>
      </c>
      <c r="C36" s="6" t="s">
        <v>9</v>
      </c>
      <c r="D36" s="11">
        <v>310429.34999999998</v>
      </c>
      <c r="E36" s="11">
        <v>362167.57500000001</v>
      </c>
      <c r="F36" s="11">
        <f t="shared" si="0"/>
        <v>36584.44974405539</v>
      </c>
      <c r="G36" s="18">
        <f t="shared" si="1"/>
        <v>336298.46250000002</v>
      </c>
      <c r="H36" s="20">
        <f t="shared" si="2"/>
        <v>0.10878565864408431</v>
      </c>
      <c r="I36" s="22">
        <f t="shared" si="3"/>
        <v>335302</v>
      </c>
    </row>
    <row r="37" spans="1:9" x14ac:dyDescent="0.25">
      <c r="A37" s="4">
        <v>32</v>
      </c>
      <c r="B37" s="5" t="s">
        <v>43</v>
      </c>
      <c r="C37" s="6" t="s">
        <v>9</v>
      </c>
      <c r="D37" s="11" t="s">
        <v>19</v>
      </c>
      <c r="E37" s="11" t="s">
        <v>19</v>
      </c>
      <c r="F37" s="11" t="e">
        <f t="shared" si="0"/>
        <v>#DIV/0!</v>
      </c>
      <c r="G37" s="18" t="e">
        <f t="shared" si="1"/>
        <v>#DIV/0!</v>
      </c>
      <c r="H37" s="20" t="e">
        <f t="shared" si="2"/>
        <v>#DIV/0!</v>
      </c>
      <c r="I37" s="22" t="e">
        <f t="shared" si="3"/>
        <v>#NUM!</v>
      </c>
    </row>
    <row r="38" spans="1:9" x14ac:dyDescent="0.25">
      <c r="A38" s="4">
        <v>33</v>
      </c>
      <c r="B38" s="5" t="s">
        <v>44</v>
      </c>
      <c r="C38" s="6" t="s">
        <v>9</v>
      </c>
      <c r="D38" s="11">
        <v>105509.45790000001</v>
      </c>
      <c r="E38" s="11">
        <v>117342.29430000001</v>
      </c>
      <c r="F38" s="11">
        <f t="shared" si="0"/>
        <v>8367.078859111014</v>
      </c>
      <c r="G38" s="18">
        <f t="shared" si="1"/>
        <v>111425.87610000001</v>
      </c>
      <c r="H38" s="20">
        <f t="shared" si="2"/>
        <v>7.5090985612730698E-2</v>
      </c>
      <c r="I38" s="22">
        <f t="shared" si="3"/>
        <v>111269</v>
      </c>
    </row>
    <row r="39" spans="1:9" ht="30" x14ac:dyDescent="0.25">
      <c r="A39" s="4">
        <v>34</v>
      </c>
      <c r="B39" s="5" t="s">
        <v>45</v>
      </c>
      <c r="C39" s="6" t="s">
        <v>9</v>
      </c>
      <c r="D39" s="11">
        <v>273543.03899999999</v>
      </c>
      <c r="E39" s="11">
        <v>304220.76300000004</v>
      </c>
      <c r="F39" s="11">
        <f t="shared" si="0"/>
        <v>21692.426671769328</v>
      </c>
      <c r="G39" s="18">
        <f t="shared" si="1"/>
        <v>288881.90100000001</v>
      </c>
      <c r="H39" s="20">
        <f t="shared" si="2"/>
        <v>7.509098561273081E-2</v>
      </c>
      <c r="I39" s="22">
        <f t="shared" si="3"/>
        <v>288474</v>
      </c>
    </row>
    <row r="40" spans="1:9" x14ac:dyDescent="0.25">
      <c r="A40" s="4">
        <v>35</v>
      </c>
      <c r="B40" s="5" t="s">
        <v>46</v>
      </c>
      <c r="C40" s="6" t="s">
        <v>9</v>
      </c>
      <c r="D40" s="11">
        <v>461115.40859999997</v>
      </c>
      <c r="E40" s="11">
        <v>512829.28619999997</v>
      </c>
      <c r="F40" s="11">
        <f t="shared" si="0"/>
        <v>36567.233532411105</v>
      </c>
      <c r="G40" s="18">
        <f t="shared" si="1"/>
        <v>486972.34739999997</v>
      </c>
      <c r="H40" s="20">
        <f t="shared" si="2"/>
        <v>7.5090985612730726E-2</v>
      </c>
      <c r="I40" s="22">
        <f t="shared" si="3"/>
        <v>486285</v>
      </c>
    </row>
    <row r="41" spans="1:9" x14ac:dyDescent="0.25">
      <c r="A41" s="4">
        <v>36</v>
      </c>
      <c r="B41" s="5" t="s">
        <v>47</v>
      </c>
      <c r="C41" s="6" t="s">
        <v>9</v>
      </c>
      <c r="D41" s="11">
        <v>311464.11450000003</v>
      </c>
      <c r="E41" s="11">
        <v>344783.53139999998</v>
      </c>
      <c r="F41" s="11">
        <f t="shared" si="0"/>
        <v>23560.38563517162</v>
      </c>
      <c r="G41" s="18">
        <f t="shared" si="1"/>
        <v>328123.82295</v>
      </c>
      <c r="H41" s="20">
        <f t="shared" si="2"/>
        <v>7.1803337603931872E-2</v>
      </c>
      <c r="I41" s="22">
        <f t="shared" si="3"/>
        <v>327701</v>
      </c>
    </row>
    <row r="42" spans="1:9" x14ac:dyDescent="0.25">
      <c r="A42" s="4">
        <v>37</v>
      </c>
      <c r="B42" s="5" t="s">
        <v>48</v>
      </c>
      <c r="C42" s="6" t="s">
        <v>9</v>
      </c>
      <c r="D42" s="11">
        <v>418120.94362500001</v>
      </c>
      <c r="E42" s="11">
        <v>462850.16085000004</v>
      </c>
      <c r="F42" s="11">
        <f t="shared" si="0"/>
        <v>31628.332816963648</v>
      </c>
      <c r="G42" s="18">
        <f t="shared" si="1"/>
        <v>440485.55223750003</v>
      </c>
      <c r="H42" s="20">
        <f t="shared" si="2"/>
        <v>7.1803337603932024E-2</v>
      </c>
      <c r="I42" s="22">
        <f t="shared" si="3"/>
        <v>439917</v>
      </c>
    </row>
    <row r="43" spans="1:9" x14ac:dyDescent="0.25">
      <c r="A43" s="4">
        <v>38</v>
      </c>
      <c r="B43" s="5" t="s">
        <v>49</v>
      </c>
      <c r="C43" s="6" t="s">
        <v>9</v>
      </c>
      <c r="D43" s="11">
        <v>215931.00374999997</v>
      </c>
      <c r="E43" s="11">
        <v>239030.59949999998</v>
      </c>
      <c r="F43" s="11">
        <f t="shared" si="0"/>
        <v>16333.880797492959</v>
      </c>
      <c r="G43" s="18">
        <f t="shared" si="1"/>
        <v>227480.80162499996</v>
      </c>
      <c r="H43" s="20">
        <f t="shared" si="2"/>
        <v>7.180333760393201E-2</v>
      </c>
      <c r="I43" s="22">
        <f t="shared" si="3"/>
        <v>227187</v>
      </c>
    </row>
    <row r="44" spans="1:9" ht="30" x14ac:dyDescent="0.25">
      <c r="A44" s="4">
        <v>39</v>
      </c>
      <c r="B44" s="5" t="s">
        <v>50</v>
      </c>
      <c r="C44" s="6" t="s">
        <v>9</v>
      </c>
      <c r="D44" s="11">
        <v>406188.46549050004</v>
      </c>
      <c r="E44" s="11">
        <v>449641.18505460001</v>
      </c>
      <c r="F44" s="11">
        <f t="shared" si="0"/>
        <v>30725.712664772451</v>
      </c>
      <c r="G44" s="18">
        <f t="shared" si="1"/>
        <v>427914.82527254999</v>
      </c>
      <c r="H44" s="20">
        <f t="shared" si="2"/>
        <v>7.1803337603931927E-2</v>
      </c>
      <c r="I44" s="22">
        <f t="shared" si="3"/>
        <v>427363</v>
      </c>
    </row>
    <row r="45" spans="1:9" ht="30" x14ac:dyDescent="0.25">
      <c r="A45" s="4">
        <v>40</v>
      </c>
      <c r="B45" s="5" t="s">
        <v>51</v>
      </c>
      <c r="C45" s="6" t="s">
        <v>9</v>
      </c>
      <c r="D45" s="11">
        <v>402203.46566400002</v>
      </c>
      <c r="E45" s="11">
        <v>460213.58090399997</v>
      </c>
      <c r="F45" s="11">
        <f t="shared" si="0"/>
        <v>41019.345863617054</v>
      </c>
      <c r="G45" s="18">
        <f t="shared" si="1"/>
        <v>431208.523284</v>
      </c>
      <c r="H45" s="20">
        <f t="shared" si="2"/>
        <v>9.512647280536507E-2</v>
      </c>
      <c r="I45" s="22">
        <f t="shared" si="3"/>
        <v>430232</v>
      </c>
    </row>
    <row r="46" spans="1:9" ht="30" x14ac:dyDescent="0.25">
      <c r="A46" s="4">
        <v>41</v>
      </c>
      <c r="B46" s="5" t="s">
        <v>52</v>
      </c>
      <c r="C46" s="6" t="s">
        <v>9</v>
      </c>
      <c r="D46" s="11">
        <v>195043.61276400002</v>
      </c>
      <c r="E46" s="11">
        <v>223174.90306650003</v>
      </c>
      <c r="F46" s="11">
        <f t="shared" si="0"/>
        <v>19891.826136425123</v>
      </c>
      <c r="G46" s="18">
        <f t="shared" si="1"/>
        <v>209109.25791525003</v>
      </c>
      <c r="H46" s="20">
        <f t="shared" si="2"/>
        <v>9.5126472805365167E-2</v>
      </c>
      <c r="I46" s="22">
        <f t="shared" si="3"/>
        <v>208636</v>
      </c>
    </row>
    <row r="47" spans="1:9" ht="30" x14ac:dyDescent="0.25">
      <c r="A47" s="4">
        <v>42</v>
      </c>
      <c r="B47" s="5" t="s">
        <v>53</v>
      </c>
      <c r="C47" s="6" t="s">
        <v>26</v>
      </c>
      <c r="D47" s="11">
        <v>898906.00799999991</v>
      </c>
      <c r="E47" s="11">
        <v>1028555.9129999999</v>
      </c>
      <c r="F47" s="11">
        <f t="shared" si="0"/>
        <v>91676.327005691695</v>
      </c>
      <c r="G47" s="18">
        <f t="shared" si="1"/>
        <v>963730.96049999993</v>
      </c>
      <c r="H47" s="20">
        <f t="shared" si="2"/>
        <v>9.5126472805365167E-2</v>
      </c>
      <c r="I47" s="22">
        <f t="shared" si="3"/>
        <v>961548</v>
      </c>
    </row>
    <row r="48" spans="1:9" ht="30" x14ac:dyDescent="0.25">
      <c r="A48" s="4">
        <v>43</v>
      </c>
      <c r="B48" s="5" t="s">
        <v>54</v>
      </c>
      <c r="C48" s="6" t="s">
        <v>9</v>
      </c>
      <c r="D48" s="11">
        <v>677466.40500000003</v>
      </c>
      <c r="E48" s="11">
        <v>760551.90749999997</v>
      </c>
      <c r="F48" s="11">
        <f t="shared" si="0"/>
        <v>58750.322236041808</v>
      </c>
      <c r="G48" s="18">
        <f t="shared" si="1"/>
        <v>719009.15625</v>
      </c>
      <c r="H48" s="20">
        <f t="shared" si="2"/>
        <v>8.1710116937112109E-2</v>
      </c>
      <c r="I48" s="22">
        <f t="shared" si="3"/>
        <v>717808</v>
      </c>
    </row>
    <row r="49" spans="1:9" ht="30" x14ac:dyDescent="0.25">
      <c r="A49" s="4">
        <v>44</v>
      </c>
      <c r="B49" s="5" t="s">
        <v>55</v>
      </c>
      <c r="C49" s="6" t="s">
        <v>9</v>
      </c>
      <c r="D49" s="11">
        <v>644487.34040460002</v>
      </c>
      <c r="E49" s="11">
        <v>723528.24064290011</v>
      </c>
      <c r="F49" s="11">
        <f t="shared" si="0"/>
        <v>55890.356549591394</v>
      </c>
      <c r="G49" s="18">
        <f t="shared" si="1"/>
        <v>684007.79052375001</v>
      </c>
      <c r="H49" s="20">
        <f t="shared" si="2"/>
        <v>8.1710116937112248E-2</v>
      </c>
      <c r="I49" s="22">
        <f t="shared" si="3"/>
        <v>682865</v>
      </c>
    </row>
    <row r="50" spans="1:9" ht="30" x14ac:dyDescent="0.25">
      <c r="A50" s="4">
        <v>45</v>
      </c>
      <c r="B50" s="5" t="s">
        <v>56</v>
      </c>
      <c r="C50" s="6" t="s">
        <v>9</v>
      </c>
      <c r="D50" s="11">
        <v>1090398.3090000001</v>
      </c>
      <c r="E50" s="11">
        <v>1224126.4035</v>
      </c>
      <c r="F50" s="11">
        <f t="shared" si="0"/>
        <v>94560.042456105366</v>
      </c>
      <c r="G50" s="18">
        <f t="shared" si="1"/>
        <v>1157262.3562500002</v>
      </c>
      <c r="H50" s="20">
        <f t="shared" si="2"/>
        <v>8.1710116937112068E-2</v>
      </c>
      <c r="I50" s="22">
        <f t="shared" si="3"/>
        <v>1155329</v>
      </c>
    </row>
    <row r="51" spans="1:9" ht="30" x14ac:dyDescent="0.25">
      <c r="A51" s="4">
        <v>46</v>
      </c>
      <c r="B51" s="5" t="s">
        <v>57</v>
      </c>
      <c r="C51" s="6" t="s">
        <v>9</v>
      </c>
      <c r="D51" s="11">
        <v>453226.85099999997</v>
      </c>
      <c r="E51" s="11">
        <v>528764.65949999995</v>
      </c>
      <c r="F51" s="11">
        <f t="shared" si="0"/>
        <v>53413.296626320822</v>
      </c>
      <c r="G51" s="18">
        <f t="shared" si="1"/>
        <v>490995.75524999993</v>
      </c>
      <c r="H51" s="20">
        <f t="shared" si="2"/>
        <v>0.10878565864408424</v>
      </c>
      <c r="I51" s="22">
        <f t="shared" si="3"/>
        <v>489541</v>
      </c>
    </row>
    <row r="52" spans="1:9" ht="30" x14ac:dyDescent="0.25">
      <c r="A52" s="4">
        <v>47</v>
      </c>
      <c r="B52" s="5" t="s">
        <v>58</v>
      </c>
      <c r="C52" s="6" t="s">
        <v>9</v>
      </c>
      <c r="D52" s="11">
        <v>432117.65520000004</v>
      </c>
      <c r="E52" s="11">
        <v>504137.26439999999</v>
      </c>
      <c r="F52" s="11">
        <f t="shared" si="0"/>
        <v>50925.554043725024</v>
      </c>
      <c r="G52" s="18">
        <f t="shared" si="1"/>
        <v>468127.45980000001</v>
      </c>
      <c r="H52" s="20">
        <f t="shared" si="2"/>
        <v>0.10878565864408414</v>
      </c>
      <c r="I52" s="22">
        <f t="shared" si="3"/>
        <v>466740</v>
      </c>
    </row>
    <row r="53" spans="1:9" x14ac:dyDescent="0.25">
      <c r="A53" s="4">
        <v>48</v>
      </c>
      <c r="B53" s="5" t="s">
        <v>59</v>
      </c>
      <c r="C53" s="4" t="s">
        <v>9</v>
      </c>
      <c r="D53" s="11">
        <v>148294.00604200002</v>
      </c>
      <c r="E53" s="11">
        <v>166481.00678300002</v>
      </c>
      <c r="F53" s="11">
        <f t="shared" si="0"/>
        <v>12860.151553405862</v>
      </c>
      <c r="G53" s="18">
        <f t="shared" si="1"/>
        <v>157387.50641250002</v>
      </c>
      <c r="H53" s="20">
        <f t="shared" si="2"/>
        <v>8.1710116937112123E-2</v>
      </c>
      <c r="I53" s="22">
        <f t="shared" si="3"/>
        <v>157125</v>
      </c>
    </row>
    <row r="54" spans="1:9" x14ac:dyDescent="0.25">
      <c r="A54" s="4">
        <v>49</v>
      </c>
      <c r="B54" s="5" t="s">
        <v>60</v>
      </c>
      <c r="C54" s="4" t="s">
        <v>9</v>
      </c>
      <c r="D54" s="11">
        <v>193320.94044199999</v>
      </c>
      <c r="E54" s="11">
        <v>217030.112383</v>
      </c>
      <c r="F54" s="11">
        <f t="shared" si="0"/>
        <v>16764.916255798926</v>
      </c>
      <c r="G54" s="18">
        <f t="shared" si="1"/>
        <v>205175.52641250001</v>
      </c>
      <c r="H54" s="20">
        <f t="shared" si="2"/>
        <v>8.1710116937112179E-2</v>
      </c>
      <c r="I54" s="22">
        <f t="shared" si="3"/>
        <v>204833</v>
      </c>
    </row>
    <row r="55" spans="1:9" x14ac:dyDescent="0.25">
      <c r="A55" s="4">
        <v>50</v>
      </c>
      <c r="B55" s="5" t="s">
        <v>61</v>
      </c>
      <c r="C55" s="4" t="s">
        <v>9</v>
      </c>
      <c r="D55" s="11">
        <v>569164.92197600007</v>
      </c>
      <c r="E55" s="11">
        <v>638968.16712400003</v>
      </c>
      <c r="F55" s="11">
        <f t="shared" si="0"/>
        <v>49358.347992977746</v>
      </c>
      <c r="G55" s="18">
        <f t="shared" si="1"/>
        <v>604066.54454999999</v>
      </c>
      <c r="H55" s="20">
        <f t="shared" si="2"/>
        <v>8.1710116937112123E-2</v>
      </c>
      <c r="I55" s="22">
        <f t="shared" si="3"/>
        <v>603057</v>
      </c>
    </row>
    <row r="56" spans="1:9" x14ac:dyDescent="0.25">
      <c r="A56" s="4">
        <v>51</v>
      </c>
      <c r="B56" s="5" t="s">
        <v>62</v>
      </c>
      <c r="C56" s="4" t="s">
        <v>14</v>
      </c>
      <c r="D56" s="11">
        <v>758418.75562599988</v>
      </c>
      <c r="E56" s="11">
        <v>851432.37659899995</v>
      </c>
      <c r="F56" s="11">
        <f t="shared" si="0"/>
        <v>65770.562132723629</v>
      </c>
      <c r="G56" s="18">
        <f t="shared" si="1"/>
        <v>804925.56611249992</v>
      </c>
      <c r="H56" s="20">
        <f t="shared" si="2"/>
        <v>8.1710116937112234E-2</v>
      </c>
      <c r="I56" s="22">
        <f t="shared" si="3"/>
        <v>803581</v>
      </c>
    </row>
    <row r="57" spans="1:9" x14ac:dyDescent="0.25">
      <c r="A57" s="4">
        <v>52</v>
      </c>
      <c r="B57" s="5" t="s">
        <v>63</v>
      </c>
      <c r="C57" s="4" t="s">
        <v>14</v>
      </c>
      <c r="D57" s="11">
        <v>185829.01400700002</v>
      </c>
      <c r="E57" s="11">
        <v>189005.57834900002</v>
      </c>
      <c r="F57" s="11">
        <f t="shared" si="0"/>
        <v>2246.1701871035816</v>
      </c>
      <c r="G57" s="18">
        <f t="shared" si="1"/>
        <v>187417.29617800002</v>
      </c>
      <c r="H57" s="20">
        <f t="shared" si="2"/>
        <v>1.1984860698077067E-2</v>
      </c>
      <c r="I57" s="22">
        <f t="shared" si="3"/>
        <v>187411</v>
      </c>
    </row>
    <row r="58" spans="1:9" ht="30" x14ac:dyDescent="0.25">
      <c r="A58" s="4">
        <v>53</v>
      </c>
      <c r="B58" s="5" t="s">
        <v>64</v>
      </c>
      <c r="C58" s="4" t="s">
        <v>9</v>
      </c>
      <c r="D58" s="11">
        <v>275466.45753900002</v>
      </c>
      <c r="E58" s="11">
        <v>280175.28587299999</v>
      </c>
      <c r="F58" s="11">
        <f t="shared" si="0"/>
        <v>3329.6444464147257</v>
      </c>
      <c r="G58" s="18">
        <f t="shared" si="1"/>
        <v>277820.87170600001</v>
      </c>
      <c r="H58" s="20">
        <f t="shared" si="2"/>
        <v>1.1984860698076978E-2</v>
      </c>
      <c r="I58" s="22">
        <f t="shared" si="3"/>
        <v>277811</v>
      </c>
    </row>
    <row r="59" spans="1:9" ht="30" x14ac:dyDescent="0.25">
      <c r="A59" s="4">
        <v>54</v>
      </c>
      <c r="B59" s="5" t="s">
        <v>65</v>
      </c>
      <c r="C59" s="6" t="s">
        <v>9</v>
      </c>
      <c r="D59" s="11">
        <v>147671.51490000001</v>
      </c>
      <c r="E59" s="11">
        <v>150195.8143</v>
      </c>
      <c r="F59" s="11">
        <f t="shared" si="0"/>
        <v>1784.9492234851255</v>
      </c>
      <c r="G59" s="18">
        <f t="shared" si="1"/>
        <v>148933.66460000002</v>
      </c>
      <c r="H59" s="20">
        <f t="shared" si="2"/>
        <v>1.1984860698077023E-2</v>
      </c>
      <c r="I59" s="22">
        <f t="shared" si="3"/>
        <v>148928</v>
      </c>
    </row>
    <row r="60" spans="1:9" x14ac:dyDescent="0.25">
      <c r="A60" s="4">
        <v>55</v>
      </c>
      <c r="B60" s="5" t="s">
        <v>66</v>
      </c>
      <c r="C60" s="6" t="s">
        <v>9</v>
      </c>
      <c r="D60" s="11">
        <v>145537.11900000001</v>
      </c>
      <c r="E60" s="11">
        <v>148024.93299999999</v>
      </c>
      <c r="F60" s="11">
        <f t="shared" si="0"/>
        <v>1759.1501497308182</v>
      </c>
      <c r="G60" s="18">
        <f t="shared" si="1"/>
        <v>146781.02600000001</v>
      </c>
      <c r="H60" s="20">
        <f t="shared" si="2"/>
        <v>1.1984860698076999E-2</v>
      </c>
      <c r="I60" s="22">
        <f t="shared" si="3"/>
        <v>146776</v>
      </c>
    </row>
    <row r="61" spans="1:9" x14ac:dyDescent="0.25">
      <c r="A61" s="4">
        <v>56</v>
      </c>
      <c r="B61" s="5" t="s">
        <v>67</v>
      </c>
      <c r="C61" s="6" t="s">
        <v>9</v>
      </c>
      <c r="D61" s="11">
        <v>130483.5</v>
      </c>
      <c r="E61" s="11">
        <v>120368.5</v>
      </c>
      <c r="F61" s="11">
        <f t="shared" si="0"/>
        <v>7152.3850917019281</v>
      </c>
      <c r="G61" s="18">
        <f t="shared" si="1"/>
        <v>125426</v>
      </c>
      <c r="H61" s="20">
        <f t="shared" si="2"/>
        <v>5.7024740418269958E-2</v>
      </c>
      <c r="I61" s="22">
        <f t="shared" si="3"/>
        <v>125324</v>
      </c>
    </row>
    <row r="62" spans="1:9" x14ac:dyDescent="0.25">
      <c r="A62" s="4">
        <v>57</v>
      </c>
      <c r="B62" s="5" t="s">
        <v>68</v>
      </c>
      <c r="C62" s="6" t="s">
        <v>9</v>
      </c>
      <c r="D62" s="11">
        <v>428942.24729999999</v>
      </c>
      <c r="E62" s="11">
        <v>395690.91029999999</v>
      </c>
      <c r="F62" s="11">
        <f t="shared" si="0"/>
        <v>23512.245876219153</v>
      </c>
      <c r="G62" s="18">
        <f t="shared" si="1"/>
        <v>412316.57880000002</v>
      </c>
      <c r="H62" s="20">
        <f t="shared" si="2"/>
        <v>5.7024740418269965E-2</v>
      </c>
      <c r="I62" s="22">
        <f t="shared" si="3"/>
        <v>411981</v>
      </c>
    </row>
    <row r="63" spans="1:9" x14ac:dyDescent="0.25">
      <c r="A63" s="4">
        <v>58</v>
      </c>
      <c r="B63" s="5" t="s">
        <v>69</v>
      </c>
      <c r="C63" s="6" t="s">
        <v>9</v>
      </c>
      <c r="D63" s="11">
        <v>431848.19159999996</v>
      </c>
      <c r="E63" s="11">
        <v>398371.58759999997</v>
      </c>
      <c r="F63" s="11">
        <f t="shared" si="0"/>
        <v>23671.533699496696</v>
      </c>
      <c r="G63" s="18">
        <f t="shared" si="1"/>
        <v>415109.88959999999</v>
      </c>
      <c r="H63" s="20">
        <f t="shared" si="2"/>
        <v>5.7024740418269951E-2</v>
      </c>
      <c r="I63" s="22">
        <f t="shared" si="3"/>
        <v>414772</v>
      </c>
    </row>
    <row r="64" spans="1:9" x14ac:dyDescent="0.25">
      <c r="A64" s="4">
        <v>59</v>
      </c>
      <c r="B64" s="5" t="s">
        <v>70</v>
      </c>
      <c r="C64" s="4" t="s">
        <v>9</v>
      </c>
      <c r="D64" s="11">
        <v>198910.58249999999</v>
      </c>
      <c r="E64" s="11">
        <v>183491.1575</v>
      </c>
      <c r="F64" s="11">
        <f t="shared" si="0"/>
        <v>10903.179979497372</v>
      </c>
      <c r="G64" s="18">
        <f t="shared" si="1"/>
        <v>191200.87</v>
      </c>
      <c r="H64" s="20">
        <f t="shared" si="2"/>
        <v>5.7024740418269916E-2</v>
      </c>
      <c r="I64" s="22">
        <f t="shared" si="3"/>
        <v>191045</v>
      </c>
    </row>
    <row r="65" spans="1:9" ht="30" x14ac:dyDescent="0.25">
      <c r="A65" s="4">
        <v>60</v>
      </c>
      <c r="B65" s="5" t="s">
        <v>71</v>
      </c>
      <c r="C65" s="4" t="s">
        <v>9</v>
      </c>
      <c r="D65" s="11">
        <v>2150591.7999999998</v>
      </c>
      <c r="E65" s="11">
        <v>2347893.7999999998</v>
      </c>
      <c r="F65" s="11">
        <f t="shared" si="0"/>
        <v>139513.58214166819</v>
      </c>
      <c r="G65" s="18">
        <f t="shared" si="1"/>
        <v>2249242.7999999998</v>
      </c>
      <c r="H65" s="20">
        <f t="shared" si="2"/>
        <v>6.2026910630398904E-2</v>
      </c>
      <c r="I65" s="22">
        <f t="shared" si="3"/>
        <v>2247078</v>
      </c>
    </row>
    <row r="66" spans="1:9" ht="30" x14ac:dyDescent="0.25">
      <c r="A66" s="4">
        <v>61</v>
      </c>
      <c r="B66" s="5" t="s">
        <v>72</v>
      </c>
      <c r="C66" s="4" t="s">
        <v>9</v>
      </c>
      <c r="D66" s="11">
        <v>1588947.5</v>
      </c>
      <c r="E66" s="11">
        <v>1734722.5</v>
      </c>
      <c r="F66" s="11">
        <f t="shared" si="0"/>
        <v>103078.49102746896</v>
      </c>
      <c r="G66" s="18">
        <f t="shared" si="1"/>
        <v>1661835</v>
      </c>
      <c r="H66" s="20">
        <f t="shared" si="2"/>
        <v>6.2026910630398904E-2</v>
      </c>
      <c r="I66" s="22">
        <f t="shared" si="3"/>
        <v>1660236</v>
      </c>
    </row>
    <row r="67" spans="1:9" x14ac:dyDescent="0.25">
      <c r="A67" s="4">
        <v>62</v>
      </c>
      <c r="B67" s="5" t="s">
        <v>73</v>
      </c>
      <c r="C67" s="4" t="s">
        <v>9</v>
      </c>
      <c r="D67" s="11">
        <v>294930.35648299998</v>
      </c>
      <c r="E67" s="11">
        <v>321988.18735299999</v>
      </c>
      <c r="F67" s="11">
        <f t="shared" si="0"/>
        <v>19132.775692375704</v>
      </c>
      <c r="G67" s="18">
        <f t="shared" si="1"/>
        <v>308459.27191799995</v>
      </c>
      <c r="H67" s="20">
        <f t="shared" si="2"/>
        <v>6.2026910630398925E-2</v>
      </c>
      <c r="I67" s="22">
        <f t="shared" si="3"/>
        <v>308162</v>
      </c>
    </row>
    <row r="68" spans="1:9" x14ac:dyDescent="0.25">
      <c r="A68" s="4">
        <v>63</v>
      </c>
      <c r="B68" s="5" t="s">
        <v>74</v>
      </c>
      <c r="C68" s="4" t="s">
        <v>9</v>
      </c>
      <c r="D68" s="11">
        <v>279425.71808200004</v>
      </c>
      <c r="E68" s="11">
        <v>305061.10506199999</v>
      </c>
      <c r="F68" s="11">
        <f t="shared" si="0"/>
        <v>18126.955971899297</v>
      </c>
      <c r="G68" s="18">
        <f t="shared" si="1"/>
        <v>292243.41157200001</v>
      </c>
      <c r="H68" s="20">
        <f t="shared" si="2"/>
        <v>6.2026910630398793E-2</v>
      </c>
      <c r="I68" s="22">
        <f t="shared" si="3"/>
        <v>291962</v>
      </c>
    </row>
    <row r="69" spans="1:9" x14ac:dyDescent="0.25">
      <c r="A69" s="4">
        <v>64</v>
      </c>
      <c r="B69" s="5" t="s">
        <v>75</v>
      </c>
      <c r="C69" s="4" t="s">
        <v>26</v>
      </c>
      <c r="D69" s="11">
        <v>124690.6626336</v>
      </c>
      <c r="E69" s="11">
        <v>142812.212256</v>
      </c>
      <c r="F69" s="11">
        <f t="shared" si="0"/>
        <v>12813.870623607556</v>
      </c>
      <c r="G69" s="18">
        <f t="shared" si="1"/>
        <v>133751.43744479999</v>
      </c>
      <c r="H69" s="20">
        <f t="shared" si="2"/>
        <v>9.580361055107102E-2</v>
      </c>
      <c r="I69" s="22">
        <f t="shared" si="3"/>
        <v>133444</v>
      </c>
    </row>
    <row r="70" spans="1:9" x14ac:dyDescent="0.25">
      <c r="A70" s="4">
        <v>65</v>
      </c>
      <c r="B70" s="5" t="s">
        <v>76</v>
      </c>
      <c r="C70" s="4" t="s">
        <v>9</v>
      </c>
      <c r="D70" s="11">
        <v>127536.64353570002</v>
      </c>
      <c r="E70" s="11">
        <v>146071.80539700002</v>
      </c>
      <c r="F70" s="11">
        <f t="shared" si="0"/>
        <v>13106.338642515502</v>
      </c>
      <c r="G70" s="18">
        <f t="shared" si="1"/>
        <v>136804.22446635002</v>
      </c>
      <c r="H70" s="20">
        <f t="shared" si="2"/>
        <v>9.5803610551071047E-2</v>
      </c>
      <c r="I70" s="22">
        <f t="shared" si="3"/>
        <v>136490</v>
      </c>
    </row>
    <row r="71" spans="1:9" x14ac:dyDescent="0.25">
      <c r="A71" s="4">
        <v>66</v>
      </c>
      <c r="B71" s="5" t="s">
        <v>77</v>
      </c>
      <c r="C71" s="4" t="s">
        <v>9</v>
      </c>
      <c r="D71" s="11">
        <v>217495.0655773</v>
      </c>
      <c r="E71" s="11">
        <v>249104.06933299999</v>
      </c>
      <c r="F71" s="11">
        <f t="shared" ref="F71:F134" si="4">+_xlfn.STDEV.S(D71:E71)</f>
        <v>22350.940902206512</v>
      </c>
      <c r="G71" s="18">
        <f t="shared" ref="G71:G134" si="5">+AVERAGE(D71:E71)</f>
        <v>233299.56745515001</v>
      </c>
      <c r="H71" s="20">
        <f t="shared" ref="H71:H134" si="6">+F71/G71</f>
        <v>9.5803610551071006E-2</v>
      </c>
      <c r="I71" s="22">
        <f t="shared" ref="I71:I134" si="7">ROUND(GEOMEAN(D71:E71),0)</f>
        <v>232764</v>
      </c>
    </row>
    <row r="72" spans="1:9" x14ac:dyDescent="0.25">
      <c r="A72" s="4">
        <v>67</v>
      </c>
      <c r="B72" s="5" t="s">
        <v>78</v>
      </c>
      <c r="C72" s="4" t="s">
        <v>14</v>
      </c>
      <c r="D72" s="11">
        <v>136282.06820409998</v>
      </c>
      <c r="E72" s="11">
        <v>156088.22056099997</v>
      </c>
      <c r="F72" s="11">
        <f t="shared" si="4"/>
        <v>14005.064640777899</v>
      </c>
      <c r="G72" s="18">
        <f t="shared" si="5"/>
        <v>146185.14438254997</v>
      </c>
      <c r="H72" s="20">
        <f t="shared" si="6"/>
        <v>9.5803610551070978E-2</v>
      </c>
      <c r="I72" s="22">
        <f t="shared" si="7"/>
        <v>145849</v>
      </c>
    </row>
    <row r="73" spans="1:9" x14ac:dyDescent="0.25">
      <c r="A73" s="4">
        <v>68</v>
      </c>
      <c r="B73" s="5" t="s">
        <v>79</v>
      </c>
      <c r="C73" s="4" t="s">
        <v>9</v>
      </c>
      <c r="D73" s="11">
        <v>982466.66802760004</v>
      </c>
      <c r="E73" s="11">
        <v>1125250.5629960001</v>
      </c>
      <c r="F73" s="11">
        <f t="shared" si="4"/>
        <v>100963.4603763834</v>
      </c>
      <c r="G73" s="18">
        <f t="shared" si="5"/>
        <v>1053858.6155118002</v>
      </c>
      <c r="H73" s="20">
        <f t="shared" si="6"/>
        <v>9.580361055107102E-2</v>
      </c>
      <c r="I73" s="22">
        <f t="shared" si="7"/>
        <v>1051438</v>
      </c>
    </row>
    <row r="74" spans="1:9" ht="30" x14ac:dyDescent="0.25">
      <c r="A74" s="4">
        <v>69</v>
      </c>
      <c r="B74" s="5" t="s">
        <v>80</v>
      </c>
      <c r="C74" s="4" t="s">
        <v>9</v>
      </c>
      <c r="D74" s="11">
        <v>169888.14947580002</v>
      </c>
      <c r="E74" s="11">
        <v>194578.34251800002</v>
      </c>
      <c r="F74" s="11">
        <f t="shared" si="4"/>
        <v>17458.602928944532</v>
      </c>
      <c r="G74" s="18">
        <f t="shared" si="5"/>
        <v>182233.24599690002</v>
      </c>
      <c r="H74" s="20">
        <f t="shared" si="6"/>
        <v>9.580361055107102E-2</v>
      </c>
      <c r="I74" s="22">
        <f t="shared" si="7"/>
        <v>181815</v>
      </c>
    </row>
    <row r="75" spans="1:9" x14ac:dyDescent="0.25">
      <c r="A75" s="4">
        <v>70</v>
      </c>
      <c r="B75" s="5" t="s">
        <v>81</v>
      </c>
      <c r="C75" s="4" t="s">
        <v>9</v>
      </c>
      <c r="D75" s="11">
        <v>132565.3826518</v>
      </c>
      <c r="E75" s="11">
        <v>151831.381478</v>
      </c>
      <c r="F75" s="11">
        <f t="shared" si="4"/>
        <v>13623.118416338082</v>
      </c>
      <c r="G75" s="18">
        <f t="shared" si="5"/>
        <v>142198.38206490001</v>
      </c>
      <c r="H75" s="20">
        <f t="shared" si="6"/>
        <v>9.580361055107102E-2</v>
      </c>
      <c r="I75" s="22">
        <f t="shared" si="7"/>
        <v>141872</v>
      </c>
    </row>
    <row r="76" spans="1:9" x14ac:dyDescent="0.25">
      <c r="A76" s="4">
        <v>71</v>
      </c>
      <c r="B76" s="5" t="s">
        <v>82</v>
      </c>
      <c r="C76" s="4" t="s">
        <v>9</v>
      </c>
      <c r="D76" s="11">
        <v>144398.90149299998</v>
      </c>
      <c r="E76" s="11">
        <v>159401.38476499997</v>
      </c>
      <c r="F76" s="11">
        <f t="shared" si="4"/>
        <v>10608.357656268932</v>
      </c>
      <c r="G76" s="18">
        <f t="shared" si="5"/>
        <v>151900.14312899997</v>
      </c>
      <c r="H76" s="20">
        <f t="shared" si="6"/>
        <v>6.9837706783856479E-2</v>
      </c>
      <c r="I76" s="22">
        <f t="shared" si="7"/>
        <v>151715</v>
      </c>
    </row>
    <row r="77" spans="1:9" ht="75" x14ac:dyDescent="0.25">
      <c r="A77" s="4">
        <v>72</v>
      </c>
      <c r="B77" s="5" t="s">
        <v>83</v>
      </c>
      <c r="C77" s="4" t="s">
        <v>14</v>
      </c>
      <c r="D77" s="11">
        <v>1828018.5</v>
      </c>
      <c r="E77" s="11">
        <v>2017942.5</v>
      </c>
      <c r="F77" s="11">
        <f t="shared" si="4"/>
        <v>134296.54831007385</v>
      </c>
      <c r="G77" s="18">
        <f t="shared" si="5"/>
        <v>1922980.5</v>
      </c>
      <c r="H77" s="20">
        <f t="shared" si="6"/>
        <v>6.9837706783856549E-2</v>
      </c>
      <c r="I77" s="22">
        <f t="shared" si="7"/>
        <v>1920634</v>
      </c>
    </row>
    <row r="78" spans="1:9" x14ac:dyDescent="0.25">
      <c r="A78" s="4">
        <v>73</v>
      </c>
      <c r="B78" s="5" t="s">
        <v>84</v>
      </c>
      <c r="C78" s="4" t="s">
        <v>14</v>
      </c>
      <c r="D78" s="11">
        <v>240829.9176514</v>
      </c>
      <c r="E78" s="11">
        <v>265851.20779700001</v>
      </c>
      <c r="F78" s="11">
        <f t="shared" si="4"/>
        <v>17692.723935989907</v>
      </c>
      <c r="G78" s="18">
        <f t="shared" si="5"/>
        <v>253340.56272420002</v>
      </c>
      <c r="H78" s="20">
        <f t="shared" si="6"/>
        <v>6.9837706783856576E-2</v>
      </c>
      <c r="I78" s="22">
        <f t="shared" si="7"/>
        <v>253031</v>
      </c>
    </row>
    <row r="79" spans="1:9" x14ac:dyDescent="0.25">
      <c r="A79" s="4">
        <v>74</v>
      </c>
      <c r="B79" s="5" t="s">
        <v>85</v>
      </c>
      <c r="C79" s="4" t="s">
        <v>9</v>
      </c>
      <c r="D79" s="11">
        <v>925910.20199999993</v>
      </c>
      <c r="E79" s="11">
        <v>949856.15549999988</v>
      </c>
      <c r="F79" s="11">
        <f t="shared" si="4"/>
        <v>16932.346101827705</v>
      </c>
      <c r="G79" s="18">
        <f t="shared" si="5"/>
        <v>937883.17874999996</v>
      </c>
      <c r="H79" s="20">
        <f t="shared" si="6"/>
        <v>1.8053790157954365E-2</v>
      </c>
      <c r="I79" s="22">
        <f t="shared" si="7"/>
        <v>937807</v>
      </c>
    </row>
    <row r="80" spans="1:9" ht="30" x14ac:dyDescent="0.25">
      <c r="A80" s="4">
        <v>75</v>
      </c>
      <c r="B80" s="5" t="s">
        <v>86</v>
      </c>
      <c r="C80" s="4" t="s">
        <v>9</v>
      </c>
      <c r="D80" s="11">
        <v>1090652.5905800001</v>
      </c>
      <c r="E80" s="11">
        <v>1118859.1230949999</v>
      </c>
      <c r="F80" s="11">
        <f t="shared" si="4"/>
        <v>19945.030415115238</v>
      </c>
      <c r="G80" s="18">
        <f t="shared" si="5"/>
        <v>1104755.8568374999</v>
      </c>
      <c r="H80" s="20">
        <f t="shared" si="6"/>
        <v>1.8053790157954313E-2</v>
      </c>
      <c r="I80" s="22">
        <f t="shared" si="7"/>
        <v>1104666</v>
      </c>
    </row>
    <row r="81" spans="1:9" ht="30" x14ac:dyDescent="0.25">
      <c r="A81" s="4">
        <v>76</v>
      </c>
      <c r="B81" s="5" t="s">
        <v>87</v>
      </c>
      <c r="C81" s="4" t="s">
        <v>9</v>
      </c>
      <c r="D81" s="11">
        <v>1101685.8517</v>
      </c>
      <c r="E81" s="11">
        <v>1130177.7271750001</v>
      </c>
      <c r="F81" s="11">
        <f t="shared" si="4"/>
        <v>20146.798357095271</v>
      </c>
      <c r="G81" s="18">
        <f t="shared" si="5"/>
        <v>1115931.7894375001</v>
      </c>
      <c r="H81" s="20">
        <f t="shared" si="6"/>
        <v>1.8053790157954479E-2</v>
      </c>
      <c r="I81" s="22">
        <f t="shared" si="7"/>
        <v>1115841</v>
      </c>
    </row>
    <row r="82" spans="1:9" ht="30" x14ac:dyDescent="0.25">
      <c r="A82" s="4">
        <v>77</v>
      </c>
      <c r="B82" s="5" t="s">
        <v>88</v>
      </c>
      <c r="C82" s="4" t="s">
        <v>9</v>
      </c>
      <c r="D82" s="11">
        <v>389792.79668000003</v>
      </c>
      <c r="E82" s="11">
        <v>399873.64487000008</v>
      </c>
      <c r="F82" s="11">
        <f t="shared" si="4"/>
        <v>7128.2361152611675</v>
      </c>
      <c r="G82" s="18">
        <f t="shared" si="5"/>
        <v>394833.22077500005</v>
      </c>
      <c r="H82" s="20">
        <f t="shared" si="6"/>
        <v>1.8053790157954486E-2</v>
      </c>
      <c r="I82" s="22">
        <f t="shared" si="7"/>
        <v>394801</v>
      </c>
    </row>
    <row r="83" spans="1:9" x14ac:dyDescent="0.25">
      <c r="A83" s="4">
        <v>78</v>
      </c>
      <c r="B83" s="5" t="s">
        <v>89</v>
      </c>
      <c r="C83" s="4" t="s">
        <v>9</v>
      </c>
      <c r="D83" s="11">
        <v>372772.92021200008</v>
      </c>
      <c r="E83" s="11">
        <v>382413.59918300004</v>
      </c>
      <c r="F83" s="11">
        <f t="shared" si="4"/>
        <v>6816.9894756366175</v>
      </c>
      <c r="G83" s="18">
        <f t="shared" si="5"/>
        <v>377593.25969750003</v>
      </c>
      <c r="H83" s="20">
        <f t="shared" si="6"/>
        <v>1.8053790157954323E-2</v>
      </c>
      <c r="I83" s="22">
        <f t="shared" si="7"/>
        <v>377562</v>
      </c>
    </row>
    <row r="84" spans="1:9" ht="30" x14ac:dyDescent="0.25">
      <c r="A84" s="4">
        <v>79</v>
      </c>
      <c r="B84" s="5" t="s">
        <v>90</v>
      </c>
      <c r="C84" s="4" t="s">
        <v>14</v>
      </c>
      <c r="D84" s="11">
        <v>931883.8014612</v>
      </c>
      <c r="E84" s="11">
        <v>1038334.947321</v>
      </c>
      <c r="F84" s="11">
        <f t="shared" si="4"/>
        <v>75272.327102542884</v>
      </c>
      <c r="G84" s="18">
        <f t="shared" si="5"/>
        <v>985109.37439110002</v>
      </c>
      <c r="H84" s="20">
        <f t="shared" si="6"/>
        <v>7.6410121616261151E-2</v>
      </c>
      <c r="I84" s="22">
        <f t="shared" si="7"/>
        <v>983670</v>
      </c>
    </row>
    <row r="85" spans="1:9" x14ac:dyDescent="0.25">
      <c r="A85" s="4">
        <v>80</v>
      </c>
      <c r="B85" s="5" t="s">
        <v>91</v>
      </c>
      <c r="C85" s="4" t="s">
        <v>9</v>
      </c>
      <c r="D85" s="11">
        <v>327869.76832679997</v>
      </c>
      <c r="E85" s="11">
        <v>365323.056469</v>
      </c>
      <c r="F85" s="11">
        <f t="shared" si="4"/>
        <v>26483.474023083356</v>
      </c>
      <c r="G85" s="18">
        <f t="shared" si="5"/>
        <v>346596.41239790001</v>
      </c>
      <c r="H85" s="20">
        <f t="shared" si="6"/>
        <v>7.6410121616261178E-2</v>
      </c>
      <c r="I85" s="22">
        <f t="shared" si="7"/>
        <v>346090</v>
      </c>
    </row>
    <row r="86" spans="1:9" ht="30" x14ac:dyDescent="0.25">
      <c r="A86" s="4">
        <v>81</v>
      </c>
      <c r="B86" s="5" t="s">
        <v>92</v>
      </c>
      <c r="C86" s="4" t="s">
        <v>9</v>
      </c>
      <c r="D86" s="11">
        <v>331425.14160839998</v>
      </c>
      <c r="E86" s="11">
        <v>369284.567897</v>
      </c>
      <c r="F86" s="11">
        <f t="shared" si="4"/>
        <v>26770.657060501322</v>
      </c>
      <c r="G86" s="18">
        <f t="shared" si="5"/>
        <v>350354.85475269996</v>
      </c>
      <c r="H86" s="20">
        <f t="shared" si="6"/>
        <v>7.6410121616261165E-2</v>
      </c>
      <c r="I86" s="22">
        <f t="shared" si="7"/>
        <v>349843</v>
      </c>
    </row>
    <row r="87" spans="1:9" x14ac:dyDescent="0.25">
      <c r="A87" s="4">
        <v>82</v>
      </c>
      <c r="B87" s="5" t="s">
        <v>93</v>
      </c>
      <c r="C87" s="4" t="s">
        <v>9</v>
      </c>
      <c r="D87" s="11">
        <v>864422.93574840005</v>
      </c>
      <c r="E87" s="11">
        <v>963167.87784700003</v>
      </c>
      <c r="F87" s="11">
        <f t="shared" si="4"/>
        <v>69823.218165793034</v>
      </c>
      <c r="G87" s="18">
        <f t="shared" si="5"/>
        <v>913795.4067977001</v>
      </c>
      <c r="H87" s="20">
        <f t="shared" si="6"/>
        <v>7.6410121616261081E-2</v>
      </c>
      <c r="I87" s="22">
        <f t="shared" si="7"/>
        <v>912461</v>
      </c>
    </row>
    <row r="88" spans="1:9" x14ac:dyDescent="0.25">
      <c r="A88" s="4">
        <v>83</v>
      </c>
      <c r="B88" s="5" t="s">
        <v>94</v>
      </c>
      <c r="C88" s="4" t="s">
        <v>9</v>
      </c>
      <c r="D88" s="11">
        <v>597832.8120408</v>
      </c>
      <c r="E88" s="11">
        <v>666124.57521399995</v>
      </c>
      <c r="F88" s="11">
        <f t="shared" si="4"/>
        <v>48289.568838955427</v>
      </c>
      <c r="G88" s="18">
        <f t="shared" si="5"/>
        <v>631978.69362739997</v>
      </c>
      <c r="H88" s="20">
        <f t="shared" si="6"/>
        <v>7.6410121616261067E-2</v>
      </c>
      <c r="I88" s="22">
        <f t="shared" si="7"/>
        <v>631056</v>
      </c>
    </row>
    <row r="89" spans="1:9" x14ac:dyDescent="0.25">
      <c r="A89" s="4">
        <v>84</v>
      </c>
      <c r="B89" s="5" t="s">
        <v>95</v>
      </c>
      <c r="C89" s="4" t="s">
        <v>9</v>
      </c>
      <c r="D89" s="11">
        <v>399645.40743959998</v>
      </c>
      <c r="E89" s="11">
        <v>445297.78544299997</v>
      </c>
      <c r="F89" s="11">
        <f t="shared" si="4"/>
        <v>32281.106063495718</v>
      </c>
      <c r="G89" s="18">
        <f t="shared" si="5"/>
        <v>422471.5964413</v>
      </c>
      <c r="H89" s="20">
        <f t="shared" si="6"/>
        <v>7.6410121616261109E-2</v>
      </c>
      <c r="I89" s="22">
        <f t="shared" si="7"/>
        <v>421854</v>
      </c>
    </row>
    <row r="90" spans="1:9" ht="30" x14ac:dyDescent="0.25">
      <c r="A90" s="4">
        <v>85</v>
      </c>
      <c r="B90" s="5" t="s">
        <v>96</v>
      </c>
      <c r="C90" s="6" t="s">
        <v>9</v>
      </c>
      <c r="D90" s="11">
        <v>572866</v>
      </c>
      <c r="E90" s="11">
        <v>587681.5</v>
      </c>
      <c r="F90" s="11">
        <f t="shared" si="4"/>
        <v>10476.140516669295</v>
      </c>
      <c r="G90" s="18">
        <f t="shared" si="5"/>
        <v>580273.75</v>
      </c>
      <c r="H90" s="20">
        <f t="shared" si="6"/>
        <v>1.8053790157954403E-2</v>
      </c>
      <c r="I90" s="22">
        <f t="shared" si="7"/>
        <v>580226</v>
      </c>
    </row>
    <row r="91" spans="1:9" x14ac:dyDescent="0.25">
      <c r="A91" s="4">
        <v>86</v>
      </c>
      <c r="B91" s="5" t="s">
        <v>97</v>
      </c>
      <c r="C91" s="6" t="s">
        <v>9</v>
      </c>
      <c r="D91" s="11">
        <v>325774.40000000002</v>
      </c>
      <c r="E91" s="11">
        <v>334199.59999999998</v>
      </c>
      <c r="F91" s="11">
        <f t="shared" si="4"/>
        <v>5957.5160528528677</v>
      </c>
      <c r="G91" s="18">
        <f t="shared" si="5"/>
        <v>329987</v>
      </c>
      <c r="H91" s="20">
        <f t="shared" si="6"/>
        <v>1.8053790157954306E-2</v>
      </c>
      <c r="I91" s="22">
        <f t="shared" si="7"/>
        <v>329960</v>
      </c>
    </row>
    <row r="92" spans="1:9" ht="45" x14ac:dyDescent="0.25">
      <c r="A92" s="4">
        <v>87</v>
      </c>
      <c r="B92" s="5" t="s">
        <v>98</v>
      </c>
      <c r="C92" s="4" t="s">
        <v>26</v>
      </c>
      <c r="D92" s="11">
        <v>1322423.2</v>
      </c>
      <c r="E92" s="11">
        <v>1356623.8</v>
      </c>
      <c r="F92" s="11">
        <f t="shared" si="4"/>
        <v>24183.476180648704</v>
      </c>
      <c r="G92" s="18">
        <f t="shared" si="5"/>
        <v>1339523.5</v>
      </c>
      <c r="H92" s="20">
        <f t="shared" si="6"/>
        <v>1.8053790157954455E-2</v>
      </c>
      <c r="I92" s="22">
        <f t="shared" si="7"/>
        <v>1339414</v>
      </c>
    </row>
    <row r="93" spans="1:9" x14ac:dyDescent="0.25">
      <c r="A93" s="4">
        <v>88</v>
      </c>
      <c r="B93" s="5" t="s">
        <v>99</v>
      </c>
      <c r="C93" s="4" t="s">
        <v>9</v>
      </c>
      <c r="D93" s="11">
        <v>1209208.98</v>
      </c>
      <c r="E93" s="11">
        <v>1384945.8</v>
      </c>
      <c r="F93" s="11">
        <f t="shared" si="4"/>
        <v>124264.69712615974</v>
      </c>
      <c r="G93" s="18">
        <f t="shared" si="5"/>
        <v>1297077.3900000001</v>
      </c>
      <c r="H93" s="20">
        <f t="shared" si="6"/>
        <v>9.5803610551071075E-2</v>
      </c>
      <c r="I93" s="22">
        <f t="shared" si="7"/>
        <v>1294098</v>
      </c>
    </row>
    <row r="94" spans="1:9" x14ac:dyDescent="0.25">
      <c r="A94" s="4">
        <v>89</v>
      </c>
      <c r="B94" s="5" t="s">
        <v>100</v>
      </c>
      <c r="C94" s="4" t="s">
        <v>9</v>
      </c>
      <c r="D94" s="11">
        <v>1852142.18</v>
      </c>
      <c r="E94" s="11">
        <v>2121317.7999999998</v>
      </c>
      <c r="F94" s="11">
        <f t="shared" si="4"/>
        <v>190335.9062320932</v>
      </c>
      <c r="G94" s="18">
        <f t="shared" si="5"/>
        <v>1986729.9899999998</v>
      </c>
      <c r="H94" s="20">
        <f t="shared" si="6"/>
        <v>9.580361055107102E-2</v>
      </c>
      <c r="I94" s="22">
        <f t="shared" si="7"/>
        <v>1982166</v>
      </c>
    </row>
    <row r="95" spans="1:9" x14ac:dyDescent="0.25">
      <c r="A95" s="4">
        <v>90</v>
      </c>
      <c r="B95" s="5" t="s">
        <v>101</v>
      </c>
      <c r="C95" s="4" t="s">
        <v>14</v>
      </c>
      <c r="D95" s="11" t="s">
        <v>19</v>
      </c>
      <c r="E95" s="11" t="s">
        <v>19</v>
      </c>
      <c r="F95" s="11" t="e">
        <f t="shared" si="4"/>
        <v>#DIV/0!</v>
      </c>
      <c r="G95" s="18" t="e">
        <f t="shared" si="5"/>
        <v>#DIV/0!</v>
      </c>
      <c r="H95" s="20" t="e">
        <f t="shared" si="6"/>
        <v>#DIV/0!</v>
      </c>
      <c r="I95" s="22" t="e">
        <f t="shared" si="7"/>
        <v>#NUM!</v>
      </c>
    </row>
    <row r="96" spans="1:9" x14ac:dyDescent="0.25">
      <c r="A96" s="4">
        <v>91</v>
      </c>
      <c r="B96" s="5" t="s">
        <v>102</v>
      </c>
      <c r="C96" s="4" t="s">
        <v>26</v>
      </c>
      <c r="D96" s="11" t="s">
        <v>19</v>
      </c>
      <c r="E96" s="11" t="s">
        <v>19</v>
      </c>
      <c r="F96" s="11" t="e">
        <f t="shared" si="4"/>
        <v>#DIV/0!</v>
      </c>
      <c r="G96" s="18" t="e">
        <f t="shared" si="5"/>
        <v>#DIV/0!</v>
      </c>
      <c r="H96" s="20" t="e">
        <f t="shared" si="6"/>
        <v>#DIV/0!</v>
      </c>
      <c r="I96" s="22" t="e">
        <f t="shared" si="7"/>
        <v>#NUM!</v>
      </c>
    </row>
    <row r="97" spans="1:9" x14ac:dyDescent="0.25">
      <c r="A97" s="4">
        <v>92</v>
      </c>
      <c r="B97" s="5" t="s">
        <v>103</v>
      </c>
      <c r="C97" s="4" t="s">
        <v>9</v>
      </c>
      <c r="D97" s="11" t="s">
        <v>19</v>
      </c>
      <c r="E97" s="11" t="s">
        <v>19</v>
      </c>
      <c r="F97" s="11" t="e">
        <f t="shared" si="4"/>
        <v>#DIV/0!</v>
      </c>
      <c r="G97" s="18" t="e">
        <f t="shared" si="5"/>
        <v>#DIV/0!</v>
      </c>
      <c r="H97" s="20" t="e">
        <f t="shared" si="6"/>
        <v>#DIV/0!</v>
      </c>
      <c r="I97" s="22" t="e">
        <f t="shared" si="7"/>
        <v>#NUM!</v>
      </c>
    </row>
    <row r="98" spans="1:9" ht="30" x14ac:dyDescent="0.25">
      <c r="A98" s="4">
        <v>93</v>
      </c>
      <c r="B98" s="5" t="s">
        <v>104</v>
      </c>
      <c r="C98" s="4" t="s">
        <v>9</v>
      </c>
      <c r="D98" s="11">
        <v>4588413.9000000004</v>
      </c>
      <c r="E98" s="11">
        <v>4232722.9000000004</v>
      </c>
      <c r="F98" s="11">
        <f t="shared" si="4"/>
        <v>251511.51810702428</v>
      </c>
      <c r="G98" s="18">
        <f t="shared" si="5"/>
        <v>4410568.4000000004</v>
      </c>
      <c r="H98" s="20">
        <f t="shared" si="6"/>
        <v>5.7024740418269958E-2</v>
      </c>
      <c r="I98" s="22">
        <f t="shared" si="7"/>
        <v>4406981</v>
      </c>
    </row>
    <row r="99" spans="1:9" x14ac:dyDescent="0.25">
      <c r="A99" s="4">
        <v>94</v>
      </c>
      <c r="B99" s="5" t="s">
        <v>105</v>
      </c>
      <c r="C99" s="4" t="s">
        <v>9</v>
      </c>
      <c r="D99" s="11">
        <v>1058678.2150910001</v>
      </c>
      <c r="E99" s="11">
        <v>1058678.2150910001</v>
      </c>
      <c r="F99" s="11">
        <f t="shared" si="4"/>
        <v>0</v>
      </c>
      <c r="G99" s="18">
        <f t="shared" si="5"/>
        <v>1058678.2150910001</v>
      </c>
      <c r="H99" s="20">
        <f t="shared" si="6"/>
        <v>0</v>
      </c>
      <c r="I99" s="22">
        <f t="shared" si="7"/>
        <v>1058678</v>
      </c>
    </row>
    <row r="100" spans="1:9" x14ac:dyDescent="0.25">
      <c r="A100" s="4">
        <v>95</v>
      </c>
      <c r="B100" s="5" t="s">
        <v>106</v>
      </c>
      <c r="C100" s="4" t="s">
        <v>9</v>
      </c>
      <c r="D100" s="11">
        <v>746402.87354499986</v>
      </c>
      <c r="E100" s="11">
        <v>746402.87354499986</v>
      </c>
      <c r="F100" s="11">
        <f t="shared" si="4"/>
        <v>0</v>
      </c>
      <c r="G100" s="18">
        <f t="shared" si="5"/>
        <v>746402.87354499986</v>
      </c>
      <c r="H100" s="20">
        <f t="shared" si="6"/>
        <v>0</v>
      </c>
      <c r="I100" s="22">
        <f t="shared" si="7"/>
        <v>746403</v>
      </c>
    </row>
    <row r="101" spans="1:9" x14ac:dyDescent="0.25">
      <c r="A101" s="4">
        <v>96</v>
      </c>
      <c r="B101" s="5" t="s">
        <v>107</v>
      </c>
      <c r="C101" s="4" t="s">
        <v>9</v>
      </c>
      <c r="D101" s="11">
        <v>4568882.2832730003</v>
      </c>
      <c r="E101" s="11">
        <v>4568882.2832730003</v>
      </c>
      <c r="F101" s="11">
        <f t="shared" si="4"/>
        <v>0</v>
      </c>
      <c r="G101" s="18">
        <f t="shared" si="5"/>
        <v>4568882.2832730003</v>
      </c>
      <c r="H101" s="20">
        <f t="shared" si="6"/>
        <v>0</v>
      </c>
      <c r="I101" s="22">
        <f t="shared" si="7"/>
        <v>4568882</v>
      </c>
    </row>
    <row r="102" spans="1:9" x14ac:dyDescent="0.25">
      <c r="A102" s="4">
        <v>97</v>
      </c>
      <c r="B102" s="5" t="s">
        <v>108</v>
      </c>
      <c r="C102" s="4" t="s">
        <v>9</v>
      </c>
      <c r="D102" s="11">
        <v>3687500</v>
      </c>
      <c r="E102" s="11">
        <v>3975000</v>
      </c>
      <c r="F102" s="11">
        <f t="shared" si="4"/>
        <v>203293.1995911324</v>
      </c>
      <c r="G102" s="18">
        <f t="shared" si="5"/>
        <v>3831250</v>
      </c>
      <c r="H102" s="20">
        <f t="shared" si="6"/>
        <v>5.3061846549072082E-2</v>
      </c>
      <c r="I102" s="22">
        <f t="shared" si="7"/>
        <v>3828552</v>
      </c>
    </row>
    <row r="103" spans="1:9" ht="30" x14ac:dyDescent="0.25">
      <c r="A103" s="4">
        <v>98</v>
      </c>
      <c r="B103" s="5" t="s">
        <v>109</v>
      </c>
      <c r="C103" s="4" t="s">
        <v>9</v>
      </c>
      <c r="D103" s="11">
        <v>399752.76657400007</v>
      </c>
      <c r="E103" s="11">
        <v>399752.76657400007</v>
      </c>
      <c r="F103" s="11">
        <f t="shared" si="4"/>
        <v>0</v>
      </c>
      <c r="G103" s="18">
        <f t="shared" si="5"/>
        <v>399752.76657400007</v>
      </c>
      <c r="H103" s="20">
        <f t="shared" si="6"/>
        <v>0</v>
      </c>
      <c r="I103" s="22">
        <f t="shared" si="7"/>
        <v>399753</v>
      </c>
    </row>
    <row r="104" spans="1:9" ht="30" x14ac:dyDescent="0.25">
      <c r="A104" s="4">
        <v>99</v>
      </c>
      <c r="B104" s="5" t="s">
        <v>110</v>
      </c>
      <c r="C104" s="4" t="s">
        <v>9</v>
      </c>
      <c r="D104" s="11">
        <v>399752.76657400007</v>
      </c>
      <c r="E104" s="11">
        <v>399752.76657400007</v>
      </c>
      <c r="F104" s="11">
        <f t="shared" si="4"/>
        <v>0</v>
      </c>
      <c r="G104" s="18">
        <f t="shared" si="5"/>
        <v>399752.76657400007</v>
      </c>
      <c r="H104" s="20">
        <f t="shared" si="6"/>
        <v>0</v>
      </c>
      <c r="I104" s="22">
        <f t="shared" si="7"/>
        <v>399753</v>
      </c>
    </row>
    <row r="105" spans="1:9" x14ac:dyDescent="0.25">
      <c r="A105" s="4">
        <v>100</v>
      </c>
      <c r="B105" s="5" t="s">
        <v>111</v>
      </c>
      <c r="C105" s="4" t="s">
        <v>26</v>
      </c>
      <c r="D105" s="11">
        <v>382071.56854999997</v>
      </c>
      <c r="E105" s="11">
        <v>382071.56854999997</v>
      </c>
      <c r="F105" s="11">
        <f t="shared" si="4"/>
        <v>0</v>
      </c>
      <c r="G105" s="18">
        <f t="shared" si="5"/>
        <v>382071.56854999997</v>
      </c>
      <c r="H105" s="20">
        <f t="shared" si="6"/>
        <v>0</v>
      </c>
      <c r="I105" s="22">
        <f t="shared" si="7"/>
        <v>382072</v>
      </c>
    </row>
    <row r="106" spans="1:9" x14ac:dyDescent="0.25">
      <c r="A106" s="4">
        <v>101</v>
      </c>
      <c r="B106" s="5" t="s">
        <v>112</v>
      </c>
      <c r="C106" s="4" t="s">
        <v>14</v>
      </c>
      <c r="D106" s="11">
        <v>115484.10204100001</v>
      </c>
      <c r="E106" s="11">
        <v>115484.10204100001</v>
      </c>
      <c r="F106" s="11">
        <f t="shared" si="4"/>
        <v>0</v>
      </c>
      <c r="G106" s="18">
        <f t="shared" si="5"/>
        <v>115484.10204100001</v>
      </c>
      <c r="H106" s="20">
        <f t="shared" si="6"/>
        <v>0</v>
      </c>
      <c r="I106" s="22">
        <f t="shared" si="7"/>
        <v>115484</v>
      </c>
    </row>
    <row r="107" spans="1:9" x14ac:dyDescent="0.25">
      <c r="A107" s="4">
        <v>102</v>
      </c>
      <c r="B107" s="5" t="s">
        <v>113</v>
      </c>
      <c r="C107" s="4" t="s">
        <v>14</v>
      </c>
      <c r="D107" s="11">
        <v>47881.541386000004</v>
      </c>
      <c r="E107" s="11">
        <v>47881.541386000004</v>
      </c>
      <c r="F107" s="11">
        <f t="shared" si="4"/>
        <v>0</v>
      </c>
      <c r="G107" s="18">
        <f t="shared" si="5"/>
        <v>47881.541386000004</v>
      </c>
      <c r="H107" s="20">
        <f t="shared" si="6"/>
        <v>0</v>
      </c>
      <c r="I107" s="22">
        <f t="shared" si="7"/>
        <v>47882</v>
      </c>
    </row>
    <row r="108" spans="1:9" x14ac:dyDescent="0.25">
      <c r="A108" s="4">
        <v>103</v>
      </c>
      <c r="B108" s="5" t="s">
        <v>114</v>
      </c>
      <c r="C108" s="4" t="s">
        <v>9</v>
      </c>
      <c r="D108" s="11">
        <v>30607.0321095</v>
      </c>
      <c r="E108" s="11">
        <v>35190.693922999999</v>
      </c>
      <c r="F108" s="11">
        <f t="shared" si="4"/>
        <v>3241.1383509916773</v>
      </c>
      <c r="G108" s="18">
        <f t="shared" si="5"/>
        <v>32898.863016249998</v>
      </c>
      <c r="H108" s="20">
        <f t="shared" si="6"/>
        <v>9.8518248165316721E-2</v>
      </c>
      <c r="I108" s="22">
        <f t="shared" si="7"/>
        <v>32819</v>
      </c>
    </row>
    <row r="109" spans="1:9" x14ac:dyDescent="0.25">
      <c r="A109" s="4">
        <v>104</v>
      </c>
      <c r="B109" s="5" t="s">
        <v>115</v>
      </c>
      <c r="C109" s="4" t="s">
        <v>9</v>
      </c>
      <c r="D109" s="11">
        <v>63629.748629999995</v>
      </c>
      <c r="E109" s="11">
        <v>73158.841419999997</v>
      </c>
      <c r="F109" s="11">
        <f t="shared" si="4"/>
        <v>6738.0861303648389</v>
      </c>
      <c r="G109" s="18">
        <f t="shared" si="5"/>
        <v>68394.295024999999</v>
      </c>
      <c r="H109" s="20">
        <f t="shared" si="6"/>
        <v>9.8518248165316749E-2</v>
      </c>
      <c r="I109" s="22">
        <f t="shared" si="7"/>
        <v>68228</v>
      </c>
    </row>
    <row r="110" spans="1:9" x14ac:dyDescent="0.25">
      <c r="A110" s="4">
        <v>105</v>
      </c>
      <c r="B110" s="5" t="s">
        <v>116</v>
      </c>
      <c r="C110" s="4" t="s">
        <v>14</v>
      </c>
      <c r="D110" s="11">
        <v>45573.045273000003</v>
      </c>
      <c r="E110" s="11">
        <v>52397.994082000005</v>
      </c>
      <c r="F110" s="11">
        <f t="shared" si="4"/>
        <v>4825.9675840949521</v>
      </c>
      <c r="G110" s="18">
        <f t="shared" si="5"/>
        <v>48985.519677500008</v>
      </c>
      <c r="H110" s="20">
        <f t="shared" si="6"/>
        <v>9.8518248165316735E-2</v>
      </c>
      <c r="I110" s="22">
        <f t="shared" si="7"/>
        <v>48867</v>
      </c>
    </row>
    <row r="111" spans="1:9" ht="30" x14ac:dyDescent="0.25">
      <c r="A111" s="4">
        <v>106</v>
      </c>
      <c r="B111" s="5" t="s">
        <v>117</v>
      </c>
      <c r="C111" s="4" t="s">
        <v>9</v>
      </c>
      <c r="D111" s="11">
        <v>523388.893048</v>
      </c>
      <c r="E111" s="11">
        <v>616666.12151199998</v>
      </c>
      <c r="F111" s="11">
        <f t="shared" si="4"/>
        <v>65956.960777181244</v>
      </c>
      <c r="G111" s="18">
        <f t="shared" si="5"/>
        <v>570027.50728000002</v>
      </c>
      <c r="H111" s="20">
        <f t="shared" si="6"/>
        <v>0.1157083823759805</v>
      </c>
      <c r="I111" s="22">
        <f t="shared" si="7"/>
        <v>568116</v>
      </c>
    </row>
    <row r="112" spans="1:9" ht="30" x14ac:dyDescent="0.25">
      <c r="A112" s="4">
        <v>107</v>
      </c>
      <c r="B112" s="5" t="s">
        <v>118</v>
      </c>
      <c r="C112" s="4" t="s">
        <v>9</v>
      </c>
      <c r="D112" s="11">
        <v>1090467.7525209999</v>
      </c>
      <c r="E112" s="11">
        <v>1284808.5400989999</v>
      </c>
      <c r="F112" s="11">
        <f t="shared" si="4"/>
        <v>137419.68875753816</v>
      </c>
      <c r="G112" s="18">
        <f t="shared" si="5"/>
        <v>1187638.1463099997</v>
      </c>
      <c r="H112" s="20">
        <f t="shared" si="6"/>
        <v>0.11570838237598052</v>
      </c>
      <c r="I112" s="22">
        <f t="shared" si="7"/>
        <v>1183656</v>
      </c>
    </row>
    <row r="113" spans="1:9" x14ac:dyDescent="0.25">
      <c r="A113" s="4">
        <v>108</v>
      </c>
      <c r="B113" s="5" t="s">
        <v>119</v>
      </c>
      <c r="C113" s="4" t="s">
        <v>9</v>
      </c>
      <c r="D113" s="11">
        <v>3459017.7658959995</v>
      </c>
      <c r="E113" s="11">
        <v>3776358.8453359995</v>
      </c>
      <c r="F113" s="11">
        <f t="shared" si="4"/>
        <v>224394.02922108286</v>
      </c>
      <c r="G113" s="18">
        <f t="shared" si="5"/>
        <v>3617688.3056159997</v>
      </c>
      <c r="H113" s="20">
        <f t="shared" si="6"/>
        <v>6.2026910630398904E-2</v>
      </c>
      <c r="I113" s="22">
        <f t="shared" si="7"/>
        <v>3614207</v>
      </c>
    </row>
    <row r="114" spans="1:9" ht="30" x14ac:dyDescent="0.25">
      <c r="A114" s="4">
        <v>109</v>
      </c>
      <c r="B114" s="5" t="s">
        <v>120</v>
      </c>
      <c r="C114" s="4" t="s">
        <v>9</v>
      </c>
      <c r="D114" s="11">
        <v>404335.15288600005</v>
      </c>
      <c r="E114" s="11">
        <v>404335.15288600005</v>
      </c>
      <c r="F114" s="11">
        <f t="shared" si="4"/>
        <v>0</v>
      </c>
      <c r="G114" s="18">
        <f t="shared" si="5"/>
        <v>404335.15288600005</v>
      </c>
      <c r="H114" s="20">
        <f t="shared" si="6"/>
        <v>0</v>
      </c>
      <c r="I114" s="22">
        <f t="shared" si="7"/>
        <v>404335</v>
      </c>
    </row>
    <row r="115" spans="1:9" x14ac:dyDescent="0.25">
      <c r="A115" s="4">
        <v>110</v>
      </c>
      <c r="B115" s="5" t="s">
        <v>121</v>
      </c>
      <c r="C115" s="6" t="s">
        <v>9</v>
      </c>
      <c r="D115" s="11">
        <v>303262.06330000004</v>
      </c>
      <c r="E115" s="11">
        <v>303262.06330000004</v>
      </c>
      <c r="F115" s="11">
        <f t="shared" si="4"/>
        <v>0</v>
      </c>
      <c r="G115" s="18">
        <f t="shared" si="5"/>
        <v>303262.06330000004</v>
      </c>
      <c r="H115" s="20">
        <f t="shared" si="6"/>
        <v>0</v>
      </c>
      <c r="I115" s="22">
        <f t="shared" si="7"/>
        <v>303262</v>
      </c>
    </row>
    <row r="116" spans="1:9" ht="30" x14ac:dyDescent="0.25">
      <c r="A116" s="4">
        <v>111</v>
      </c>
      <c r="B116" s="5" t="s">
        <v>122</v>
      </c>
      <c r="C116" s="6" t="s">
        <v>9</v>
      </c>
      <c r="D116" s="11">
        <v>300074.42220000003</v>
      </c>
      <c r="E116" s="11">
        <v>300074.42220000003</v>
      </c>
      <c r="F116" s="11">
        <f t="shared" si="4"/>
        <v>0</v>
      </c>
      <c r="G116" s="18">
        <f t="shared" si="5"/>
        <v>300074.42220000003</v>
      </c>
      <c r="H116" s="20">
        <f t="shared" si="6"/>
        <v>0</v>
      </c>
      <c r="I116" s="22">
        <f t="shared" si="7"/>
        <v>300074</v>
      </c>
    </row>
    <row r="117" spans="1:9" ht="30" x14ac:dyDescent="0.25">
      <c r="A117" s="4">
        <v>112</v>
      </c>
      <c r="B117" s="5" t="s">
        <v>123</v>
      </c>
      <c r="C117" s="6" t="s">
        <v>9</v>
      </c>
      <c r="D117" s="11">
        <v>173473.96598000001</v>
      </c>
      <c r="E117" s="11">
        <v>205202.80270000003</v>
      </c>
      <c r="F117" s="11">
        <f t="shared" si="4"/>
        <v>22435.675603872751</v>
      </c>
      <c r="G117" s="18">
        <f t="shared" si="5"/>
        <v>189338.38434000002</v>
      </c>
      <c r="H117" s="20">
        <f t="shared" si="6"/>
        <v>0.11849512544474028</v>
      </c>
      <c r="I117" s="22">
        <f t="shared" si="7"/>
        <v>188673</v>
      </c>
    </row>
    <row r="118" spans="1:9" ht="30" x14ac:dyDescent="0.25">
      <c r="A118" s="4">
        <v>113</v>
      </c>
      <c r="B118" s="5" t="s">
        <v>124</v>
      </c>
      <c r="C118" s="6" t="s">
        <v>14</v>
      </c>
      <c r="D118" s="11">
        <v>533972.32559999998</v>
      </c>
      <c r="E118" s="11">
        <v>631637.24399999995</v>
      </c>
      <c r="F118" s="11">
        <f t="shared" si="4"/>
        <v>69059.526084670797</v>
      </c>
      <c r="G118" s="18">
        <f t="shared" si="5"/>
        <v>582804.78480000002</v>
      </c>
      <c r="H118" s="20">
        <f t="shared" si="6"/>
        <v>0.11849512544474017</v>
      </c>
      <c r="I118" s="22">
        <f t="shared" si="7"/>
        <v>580755</v>
      </c>
    </row>
    <row r="119" spans="1:9" ht="30" x14ac:dyDescent="0.25">
      <c r="A119" s="4">
        <v>114</v>
      </c>
      <c r="B119" s="5" t="s">
        <v>125</v>
      </c>
      <c r="C119" s="6" t="s">
        <v>14</v>
      </c>
      <c r="D119" s="11">
        <v>353422.06507999997</v>
      </c>
      <c r="E119" s="11">
        <v>418063.87419999996</v>
      </c>
      <c r="F119" s="11">
        <f t="shared" si="4"/>
        <v>45708.661576918406</v>
      </c>
      <c r="G119" s="18">
        <f t="shared" si="5"/>
        <v>385742.96963999997</v>
      </c>
      <c r="H119" s="20">
        <f t="shared" si="6"/>
        <v>0.1184951254447402</v>
      </c>
      <c r="I119" s="22">
        <f t="shared" si="7"/>
        <v>384387</v>
      </c>
    </row>
    <row r="120" spans="1:9" ht="45" x14ac:dyDescent="0.25">
      <c r="A120" s="4">
        <v>115</v>
      </c>
      <c r="B120" s="5" t="s">
        <v>126</v>
      </c>
      <c r="C120" s="6" t="s">
        <v>14</v>
      </c>
      <c r="D120" s="11">
        <v>163723.34160000001</v>
      </c>
      <c r="E120" s="11">
        <v>166522.03120000003</v>
      </c>
      <c r="F120" s="11">
        <f t="shared" si="4"/>
        <v>1978.9723945962749</v>
      </c>
      <c r="G120" s="18">
        <f t="shared" si="5"/>
        <v>165122.68640000001</v>
      </c>
      <c r="H120" s="20">
        <f t="shared" si="6"/>
        <v>1.1984860698077129E-2</v>
      </c>
      <c r="I120" s="22">
        <f t="shared" si="7"/>
        <v>165117</v>
      </c>
    </row>
    <row r="121" spans="1:9" ht="30" x14ac:dyDescent="0.25">
      <c r="A121" s="4">
        <v>116</v>
      </c>
      <c r="B121" s="5" t="s">
        <v>127</v>
      </c>
      <c r="C121" s="6" t="s">
        <v>14</v>
      </c>
      <c r="D121" s="11">
        <v>283278.75030000001</v>
      </c>
      <c r="E121" s="11">
        <v>288121.12209999998</v>
      </c>
      <c r="F121" s="11">
        <f t="shared" si="4"/>
        <v>3424.0739368064828</v>
      </c>
      <c r="G121" s="18">
        <f t="shared" si="5"/>
        <v>285699.9362</v>
      </c>
      <c r="H121" s="20">
        <f t="shared" si="6"/>
        <v>1.1984860698076989E-2</v>
      </c>
      <c r="I121" s="22">
        <f t="shared" si="7"/>
        <v>285690</v>
      </c>
    </row>
    <row r="122" spans="1:9" ht="30" x14ac:dyDescent="0.25">
      <c r="A122" s="4">
        <v>117</v>
      </c>
      <c r="B122" s="5" t="s">
        <v>128</v>
      </c>
      <c r="C122" s="6" t="s">
        <v>14</v>
      </c>
      <c r="D122" s="11">
        <v>755904.73140000005</v>
      </c>
      <c r="E122" s="11">
        <v>768826.17980000004</v>
      </c>
      <c r="F122" s="11">
        <f t="shared" si="4"/>
        <v>9136.8437863920608</v>
      </c>
      <c r="G122" s="18">
        <f t="shared" si="5"/>
        <v>762365.45559999999</v>
      </c>
      <c r="H122" s="20">
        <f t="shared" si="6"/>
        <v>1.1984860698077072E-2</v>
      </c>
      <c r="I122" s="22">
        <f t="shared" si="7"/>
        <v>762338</v>
      </c>
    </row>
    <row r="123" spans="1:9" x14ac:dyDescent="0.25">
      <c r="A123" s="4">
        <v>118</v>
      </c>
      <c r="B123" s="5" t="s">
        <v>129</v>
      </c>
      <c r="C123" s="6" t="s">
        <v>9</v>
      </c>
      <c r="D123" s="11">
        <v>1044225</v>
      </c>
      <c r="E123" s="11">
        <v>1062075</v>
      </c>
      <c r="F123" s="11">
        <f t="shared" si="4"/>
        <v>12621.856044179873</v>
      </c>
      <c r="G123" s="18">
        <f t="shared" si="5"/>
        <v>1053150</v>
      </c>
      <c r="H123" s="20">
        <f t="shared" si="6"/>
        <v>1.1984860698077075E-2</v>
      </c>
      <c r="I123" s="22">
        <f t="shared" si="7"/>
        <v>1053112</v>
      </c>
    </row>
    <row r="124" spans="1:9" x14ac:dyDescent="0.25">
      <c r="A124" s="4">
        <v>119</v>
      </c>
      <c r="B124" s="5" t="s">
        <v>130</v>
      </c>
      <c r="C124" s="4" t="s">
        <v>9</v>
      </c>
      <c r="D124" s="11">
        <v>42909.569589600003</v>
      </c>
      <c r="E124" s="11">
        <v>49479.057956999997</v>
      </c>
      <c r="F124" s="11">
        <f t="shared" si="4"/>
        <v>4645.3297735146771</v>
      </c>
      <c r="G124" s="18">
        <f t="shared" si="5"/>
        <v>46194.313773300004</v>
      </c>
      <c r="H124" s="20">
        <f t="shared" si="6"/>
        <v>0.10056064034876183</v>
      </c>
      <c r="I124" s="22">
        <f t="shared" si="7"/>
        <v>46077</v>
      </c>
    </row>
    <row r="125" spans="1:9" x14ac:dyDescent="0.25">
      <c r="A125" s="4">
        <v>120</v>
      </c>
      <c r="B125" s="5" t="s">
        <v>131</v>
      </c>
      <c r="C125" s="4" t="s">
        <v>9</v>
      </c>
      <c r="D125" s="11">
        <v>67544.399999999994</v>
      </c>
      <c r="E125" s="11">
        <v>77885.5</v>
      </c>
      <c r="F125" s="11">
        <f t="shared" si="4"/>
        <v>7312.2619349282113</v>
      </c>
      <c r="G125" s="18">
        <f t="shared" si="5"/>
        <v>72714.95</v>
      </c>
      <c r="H125" s="20">
        <f t="shared" si="6"/>
        <v>0.100560640348762</v>
      </c>
      <c r="I125" s="22">
        <f t="shared" si="7"/>
        <v>72531</v>
      </c>
    </row>
    <row r="126" spans="1:9" ht="30" x14ac:dyDescent="0.25">
      <c r="A126" s="4">
        <v>121</v>
      </c>
      <c r="B126" s="5" t="s">
        <v>132</v>
      </c>
      <c r="C126" s="4" t="s">
        <v>9</v>
      </c>
      <c r="D126" s="11">
        <v>1028160</v>
      </c>
      <c r="E126" s="11">
        <v>1132880</v>
      </c>
      <c r="F126" s="11">
        <f t="shared" si="4"/>
        <v>74048.22212585526</v>
      </c>
      <c r="G126" s="18">
        <f t="shared" si="5"/>
        <v>1080520</v>
      </c>
      <c r="H126" s="20">
        <f t="shared" si="6"/>
        <v>6.8530172626009009E-2</v>
      </c>
      <c r="I126" s="22">
        <f t="shared" si="7"/>
        <v>1079251</v>
      </c>
    </row>
    <row r="127" spans="1:9" ht="30" x14ac:dyDescent="0.25">
      <c r="A127" s="4">
        <v>122</v>
      </c>
      <c r="B127" s="5" t="s">
        <v>133</v>
      </c>
      <c r="C127" s="4" t="s">
        <v>9</v>
      </c>
      <c r="D127" s="11">
        <v>740000</v>
      </c>
      <c r="E127" s="11">
        <v>734000</v>
      </c>
      <c r="F127" s="11">
        <f t="shared" si="4"/>
        <v>4242.6406871192848</v>
      </c>
      <c r="G127" s="18">
        <f t="shared" si="5"/>
        <v>737000</v>
      </c>
      <c r="H127" s="20">
        <f t="shared" si="6"/>
        <v>5.7566359391035072E-3</v>
      </c>
      <c r="I127" s="22">
        <f t="shared" si="7"/>
        <v>736994</v>
      </c>
    </row>
    <row r="128" spans="1:9" x14ac:dyDescent="0.25">
      <c r="A128" s="4">
        <v>123</v>
      </c>
      <c r="B128" s="5" t="s">
        <v>134</v>
      </c>
      <c r="C128" s="4" t="s">
        <v>9</v>
      </c>
      <c r="D128" s="11">
        <v>76882.103000000003</v>
      </c>
      <c r="E128" s="11">
        <v>63096.346599999997</v>
      </c>
      <c r="F128" s="11">
        <f t="shared" si="4"/>
        <v>9748.0018342258518</v>
      </c>
      <c r="G128" s="18">
        <f t="shared" si="5"/>
        <v>69989.224799999996</v>
      </c>
      <c r="H128" s="20">
        <f t="shared" si="6"/>
        <v>0.13927860841553216</v>
      </c>
      <c r="I128" s="22">
        <f t="shared" si="7"/>
        <v>69649</v>
      </c>
    </row>
    <row r="129" spans="1:9" x14ac:dyDescent="0.25">
      <c r="A129" s="4">
        <v>124</v>
      </c>
      <c r="B129" s="5" t="s">
        <v>135</v>
      </c>
      <c r="C129" s="4" t="s">
        <v>9</v>
      </c>
      <c r="D129" s="11">
        <v>67005.66</v>
      </c>
      <c r="E129" s="11">
        <v>54990.852000000006</v>
      </c>
      <c r="F129" s="11">
        <f t="shared" si="4"/>
        <v>8495.752211454379</v>
      </c>
      <c r="G129" s="18">
        <f t="shared" si="5"/>
        <v>60998.256000000008</v>
      </c>
      <c r="H129" s="20">
        <f t="shared" si="6"/>
        <v>0.13927860841553205</v>
      </c>
      <c r="I129" s="22">
        <f t="shared" si="7"/>
        <v>60702</v>
      </c>
    </row>
    <row r="130" spans="1:9" x14ac:dyDescent="0.25">
      <c r="A130" s="4">
        <v>125</v>
      </c>
      <c r="B130" s="5" t="s">
        <v>136</v>
      </c>
      <c r="C130" s="4" t="s">
        <v>137</v>
      </c>
      <c r="D130" s="11">
        <v>54906.947</v>
      </c>
      <c r="E130" s="11">
        <v>45061.563399999999</v>
      </c>
      <c r="F130" s="11">
        <f t="shared" si="4"/>
        <v>6961.7375069428244</v>
      </c>
      <c r="G130" s="18">
        <f t="shared" si="5"/>
        <v>49984.2552</v>
      </c>
      <c r="H130" s="20">
        <f t="shared" si="6"/>
        <v>0.13927860841553211</v>
      </c>
      <c r="I130" s="22">
        <f t="shared" si="7"/>
        <v>49741</v>
      </c>
    </row>
    <row r="131" spans="1:9" x14ac:dyDescent="0.25">
      <c r="A131" s="4">
        <v>126</v>
      </c>
      <c r="B131" s="5" t="s">
        <v>138</v>
      </c>
      <c r="C131" s="4" t="s">
        <v>137</v>
      </c>
      <c r="D131" s="11">
        <v>60312.126499999998</v>
      </c>
      <c r="E131" s="11">
        <v>49497.5383</v>
      </c>
      <c r="F131" s="11">
        <f t="shared" si="4"/>
        <v>7647.0686519600176</v>
      </c>
      <c r="G131" s="18">
        <f t="shared" si="5"/>
        <v>54904.832399999999</v>
      </c>
      <c r="H131" s="20">
        <f t="shared" si="6"/>
        <v>0.13927860841553208</v>
      </c>
      <c r="I131" s="22">
        <f t="shared" si="7"/>
        <v>54638</v>
      </c>
    </row>
    <row r="132" spans="1:9" ht="30" x14ac:dyDescent="0.25">
      <c r="A132" s="4">
        <v>127</v>
      </c>
      <c r="B132" s="5" t="s">
        <v>139</v>
      </c>
      <c r="C132" s="4" t="s">
        <v>9</v>
      </c>
      <c r="D132" s="11">
        <v>1434050</v>
      </c>
      <c r="E132" s="11">
        <v>1176910</v>
      </c>
      <c r="F132" s="11">
        <f t="shared" si="4"/>
        <v>181825.43771430882</v>
      </c>
      <c r="G132" s="18">
        <f t="shared" si="5"/>
        <v>1305480</v>
      </c>
      <c r="H132" s="20">
        <f t="shared" si="6"/>
        <v>0.13927860841553208</v>
      </c>
      <c r="I132" s="22">
        <f t="shared" si="7"/>
        <v>1299133</v>
      </c>
    </row>
    <row r="133" spans="1:9" x14ac:dyDescent="0.25">
      <c r="A133" s="4">
        <v>128</v>
      </c>
      <c r="B133" s="5" t="s">
        <v>140</v>
      </c>
      <c r="C133" s="4" t="s">
        <v>9</v>
      </c>
      <c r="D133" s="11">
        <v>1188277.3055</v>
      </c>
      <c r="E133" s="11">
        <v>975206.89209999994</v>
      </c>
      <c r="F133" s="11">
        <f t="shared" si="4"/>
        <v>150663.53418536109</v>
      </c>
      <c r="G133" s="18">
        <f t="shared" si="5"/>
        <v>1081742.0988</v>
      </c>
      <c r="H133" s="20">
        <f t="shared" si="6"/>
        <v>0.13927860841553213</v>
      </c>
      <c r="I133" s="22">
        <f t="shared" si="7"/>
        <v>1076483</v>
      </c>
    </row>
    <row r="134" spans="1:9" x14ac:dyDescent="0.25">
      <c r="A134" s="4">
        <v>129</v>
      </c>
      <c r="B134" s="5" t="s">
        <v>141</v>
      </c>
      <c r="C134" s="4" t="s">
        <v>9</v>
      </c>
      <c r="D134" s="11" t="s">
        <v>19</v>
      </c>
      <c r="E134" s="11" t="s">
        <v>19</v>
      </c>
      <c r="F134" s="11" t="e">
        <f t="shared" si="4"/>
        <v>#DIV/0!</v>
      </c>
      <c r="G134" s="18" t="e">
        <f t="shared" si="5"/>
        <v>#DIV/0!</v>
      </c>
      <c r="H134" s="20" t="e">
        <f t="shared" si="6"/>
        <v>#DIV/0!</v>
      </c>
      <c r="I134" s="22" t="e">
        <f t="shared" si="7"/>
        <v>#NUM!</v>
      </c>
    </row>
    <row r="135" spans="1:9" x14ac:dyDescent="0.25">
      <c r="A135" s="4">
        <v>130</v>
      </c>
      <c r="B135" s="5" t="s">
        <v>60</v>
      </c>
      <c r="C135" s="4" t="s">
        <v>9</v>
      </c>
      <c r="D135" s="11">
        <v>494626.66800000006</v>
      </c>
      <c r="E135" s="11">
        <v>405934.98960000003</v>
      </c>
      <c r="F135" s="11">
        <f t="shared" ref="F135:F198" si="8">+_xlfn.STDEV.S(D135:E135)</f>
        <v>62714.487231456471</v>
      </c>
      <c r="G135" s="18">
        <f t="shared" ref="G135:G198" si="9">+AVERAGE(D135:E135)</f>
        <v>450280.82880000002</v>
      </c>
      <c r="H135" s="20">
        <f t="shared" ref="H135:H198" si="10">+F135/G135</f>
        <v>0.13927860841553213</v>
      </c>
      <c r="I135" s="22">
        <f t="shared" ref="I135:I198" si="11">ROUND(GEOMEAN(D135:E135),0)</f>
        <v>448092</v>
      </c>
    </row>
    <row r="136" spans="1:9" x14ac:dyDescent="0.25">
      <c r="A136" s="4">
        <v>131</v>
      </c>
      <c r="B136" s="5" t="s">
        <v>142</v>
      </c>
      <c r="C136" s="4" t="s">
        <v>9</v>
      </c>
      <c r="D136" s="11">
        <v>1086196.3485000001</v>
      </c>
      <c r="E136" s="11">
        <v>891430.10670000012</v>
      </c>
      <c r="F136" s="11">
        <f t="shared" si="8"/>
        <v>137720.53032299876</v>
      </c>
      <c r="G136" s="18">
        <f t="shared" si="9"/>
        <v>988813.2276000001</v>
      </c>
      <c r="H136" s="20">
        <f t="shared" si="10"/>
        <v>0.13927860841553202</v>
      </c>
      <c r="I136" s="22">
        <f t="shared" si="11"/>
        <v>984006</v>
      </c>
    </row>
    <row r="137" spans="1:9" x14ac:dyDescent="0.25">
      <c r="A137" s="4">
        <v>132</v>
      </c>
      <c r="B137" s="5" t="s">
        <v>143</v>
      </c>
      <c r="C137" s="4" t="s">
        <v>9</v>
      </c>
      <c r="D137" s="11" t="s">
        <v>19</v>
      </c>
      <c r="E137" s="11" t="s">
        <v>19</v>
      </c>
      <c r="F137" s="11" t="e">
        <f t="shared" si="8"/>
        <v>#DIV/0!</v>
      </c>
      <c r="G137" s="18" t="e">
        <f t="shared" si="9"/>
        <v>#DIV/0!</v>
      </c>
      <c r="H137" s="20" t="e">
        <f t="shared" si="10"/>
        <v>#DIV/0!</v>
      </c>
      <c r="I137" s="22" t="e">
        <f t="shared" si="11"/>
        <v>#NUM!</v>
      </c>
    </row>
    <row r="138" spans="1:9" x14ac:dyDescent="0.25">
      <c r="A138" s="4">
        <v>133</v>
      </c>
      <c r="B138" s="5" t="s">
        <v>144</v>
      </c>
      <c r="C138" s="4" t="s">
        <v>9</v>
      </c>
      <c r="D138" s="11" t="s">
        <v>19</v>
      </c>
      <c r="E138" s="11" t="s">
        <v>19</v>
      </c>
      <c r="F138" s="11" t="e">
        <f t="shared" si="8"/>
        <v>#DIV/0!</v>
      </c>
      <c r="G138" s="18" t="e">
        <f t="shared" si="9"/>
        <v>#DIV/0!</v>
      </c>
      <c r="H138" s="20" t="e">
        <f t="shared" si="10"/>
        <v>#DIV/0!</v>
      </c>
      <c r="I138" s="22" t="e">
        <f t="shared" si="11"/>
        <v>#NUM!</v>
      </c>
    </row>
    <row r="139" spans="1:9" x14ac:dyDescent="0.25">
      <c r="A139" s="4">
        <v>134</v>
      </c>
      <c r="B139" s="5" t="s">
        <v>59</v>
      </c>
      <c r="C139" s="4" t="s">
        <v>9</v>
      </c>
      <c r="D139" s="11">
        <v>1429106.6745000002</v>
      </c>
      <c r="E139" s="11">
        <v>1172853.0639</v>
      </c>
      <c r="F139" s="11">
        <f t="shared" si="8"/>
        <v>181198.66575879714</v>
      </c>
      <c r="G139" s="18">
        <f t="shared" si="9"/>
        <v>1300979.8692000001</v>
      </c>
      <c r="H139" s="20">
        <f t="shared" si="10"/>
        <v>0.13927860841553222</v>
      </c>
      <c r="I139" s="22">
        <f t="shared" si="11"/>
        <v>1294655</v>
      </c>
    </row>
    <row r="140" spans="1:9" x14ac:dyDescent="0.25">
      <c r="A140" s="4">
        <v>135</v>
      </c>
      <c r="B140" s="5" t="s">
        <v>145</v>
      </c>
      <c r="C140" s="4" t="s">
        <v>9</v>
      </c>
      <c r="D140" s="11">
        <v>2563447.5180000002</v>
      </c>
      <c r="E140" s="11">
        <v>2103794.8596000001</v>
      </c>
      <c r="F140" s="11">
        <f t="shared" si="8"/>
        <v>325023.5117450637</v>
      </c>
      <c r="G140" s="18">
        <f t="shared" si="9"/>
        <v>2333621.1888000001</v>
      </c>
      <c r="H140" s="20">
        <f t="shared" si="10"/>
        <v>0.13927860841553211</v>
      </c>
      <c r="I140" s="22">
        <f t="shared" si="11"/>
        <v>2322276</v>
      </c>
    </row>
    <row r="141" spans="1:9" x14ac:dyDescent="0.25">
      <c r="A141" s="4">
        <v>136</v>
      </c>
      <c r="B141" s="5" t="s">
        <v>146</v>
      </c>
      <c r="C141" s="4" t="s">
        <v>9</v>
      </c>
      <c r="D141" s="11">
        <v>1166559.5389999999</v>
      </c>
      <c r="E141" s="11">
        <v>957383.34580000001</v>
      </c>
      <c r="F141" s="11">
        <f t="shared" si="8"/>
        <v>147909.9046745073</v>
      </c>
      <c r="G141" s="18">
        <f t="shared" si="9"/>
        <v>1061971.4424000001</v>
      </c>
      <c r="H141" s="20">
        <f t="shared" si="10"/>
        <v>0.139278608415532</v>
      </c>
      <c r="I141" s="22">
        <f t="shared" si="11"/>
        <v>1056809</v>
      </c>
    </row>
    <row r="142" spans="1:9" x14ac:dyDescent="0.25">
      <c r="A142" s="4">
        <v>137</v>
      </c>
      <c r="B142" s="5" t="s">
        <v>147</v>
      </c>
      <c r="C142" s="4" t="s">
        <v>9</v>
      </c>
      <c r="D142" s="11">
        <v>1249910.1354999999</v>
      </c>
      <c r="E142" s="11">
        <v>1025788.3181</v>
      </c>
      <c r="F142" s="11">
        <f t="shared" si="8"/>
        <v>158478.05689539303</v>
      </c>
      <c r="G142" s="18">
        <f t="shared" si="9"/>
        <v>1137849.2267999998</v>
      </c>
      <c r="H142" s="20">
        <f t="shared" si="10"/>
        <v>0.139278608415532</v>
      </c>
      <c r="I142" s="22">
        <f t="shared" si="11"/>
        <v>1132318</v>
      </c>
    </row>
    <row r="143" spans="1:9" x14ac:dyDescent="0.25">
      <c r="A143" s="4">
        <v>138</v>
      </c>
      <c r="B143" s="5" t="s">
        <v>148</v>
      </c>
      <c r="C143" s="4" t="s">
        <v>9</v>
      </c>
      <c r="D143" s="11">
        <v>210005.92150000003</v>
      </c>
      <c r="E143" s="11">
        <v>172349.68730000002</v>
      </c>
      <c r="F143" s="11">
        <f t="shared" si="8"/>
        <v>26626.97855676879</v>
      </c>
      <c r="G143" s="18">
        <f t="shared" si="9"/>
        <v>191177.80440000002</v>
      </c>
      <c r="H143" s="20">
        <f t="shared" si="10"/>
        <v>0.13927860841553208</v>
      </c>
      <c r="I143" s="22">
        <f t="shared" si="11"/>
        <v>190248</v>
      </c>
    </row>
    <row r="144" spans="1:9" x14ac:dyDescent="0.25">
      <c r="A144" s="4">
        <v>139</v>
      </c>
      <c r="B144" s="5" t="s">
        <v>149</v>
      </c>
      <c r="C144" s="4" t="s">
        <v>9</v>
      </c>
      <c r="D144" s="11">
        <v>323146.18800000002</v>
      </c>
      <c r="E144" s="11">
        <v>265202.73360000004</v>
      </c>
      <c r="F144" s="11">
        <f t="shared" si="8"/>
        <v>40972.209531613487</v>
      </c>
      <c r="G144" s="18">
        <f t="shared" si="9"/>
        <v>294174.4608</v>
      </c>
      <c r="H144" s="20">
        <f t="shared" si="10"/>
        <v>0.13927860841553205</v>
      </c>
      <c r="I144" s="22">
        <f t="shared" si="11"/>
        <v>292744</v>
      </c>
    </row>
    <row r="145" spans="1:9" x14ac:dyDescent="0.25">
      <c r="A145" s="4">
        <v>140</v>
      </c>
      <c r="B145" s="5" t="s">
        <v>150</v>
      </c>
      <c r="C145" s="4" t="s">
        <v>9</v>
      </c>
      <c r="D145" s="11">
        <v>559169.54649999994</v>
      </c>
      <c r="E145" s="11">
        <v>458904.66229999997</v>
      </c>
      <c r="F145" s="11">
        <f t="shared" si="8"/>
        <v>70897.979532703903</v>
      </c>
      <c r="G145" s="18">
        <f t="shared" si="9"/>
        <v>509037.10439999995</v>
      </c>
      <c r="H145" s="20">
        <f t="shared" si="10"/>
        <v>0.13927860841553205</v>
      </c>
      <c r="I145" s="22">
        <f t="shared" si="11"/>
        <v>506562</v>
      </c>
    </row>
    <row r="146" spans="1:9" x14ac:dyDescent="0.25">
      <c r="A146" s="4">
        <v>141</v>
      </c>
      <c r="B146" s="5" t="s">
        <v>151</v>
      </c>
      <c r="C146" s="4" t="s">
        <v>26</v>
      </c>
      <c r="D146" s="11">
        <v>768494.72199999995</v>
      </c>
      <c r="E146" s="11">
        <v>630695.66839999997</v>
      </c>
      <c r="F146" s="11">
        <f t="shared" si="8"/>
        <v>97438.645241648526</v>
      </c>
      <c r="G146" s="18">
        <f t="shared" si="9"/>
        <v>699595.19519999996</v>
      </c>
      <c r="H146" s="20">
        <f t="shared" si="10"/>
        <v>0.13927860841553208</v>
      </c>
      <c r="I146" s="22">
        <f t="shared" si="11"/>
        <v>696194</v>
      </c>
    </row>
    <row r="147" spans="1:9" x14ac:dyDescent="0.25">
      <c r="A147" s="4">
        <v>142</v>
      </c>
      <c r="B147" s="5" t="s">
        <v>152</v>
      </c>
      <c r="C147" s="4" t="s">
        <v>26</v>
      </c>
      <c r="D147" s="11">
        <v>724761.01099999994</v>
      </c>
      <c r="E147" s="11">
        <v>594803.86419999995</v>
      </c>
      <c r="F147" s="11">
        <f t="shared" si="8"/>
        <v>91893.579765935632</v>
      </c>
      <c r="G147" s="18">
        <f t="shared" si="9"/>
        <v>659782.43759999995</v>
      </c>
      <c r="H147" s="20">
        <f t="shared" si="10"/>
        <v>0.13927860841553211</v>
      </c>
      <c r="I147" s="22">
        <f t="shared" si="11"/>
        <v>656575</v>
      </c>
    </row>
    <row r="148" spans="1:9" x14ac:dyDescent="0.25">
      <c r="A148" s="4">
        <v>143</v>
      </c>
      <c r="B148" s="5" t="s">
        <v>153</v>
      </c>
      <c r="C148" s="4" t="s">
        <v>9</v>
      </c>
      <c r="D148" s="11">
        <v>3295752.9950000001</v>
      </c>
      <c r="E148" s="11">
        <v>2704790.389</v>
      </c>
      <c r="F148" s="11">
        <f t="shared" si="8"/>
        <v>417873.66613027401</v>
      </c>
      <c r="G148" s="18">
        <f t="shared" si="9"/>
        <v>3000271.6919999998</v>
      </c>
      <c r="H148" s="20">
        <f t="shared" si="10"/>
        <v>0.13927860841553213</v>
      </c>
      <c r="I148" s="22">
        <f t="shared" si="11"/>
        <v>2985686</v>
      </c>
    </row>
    <row r="149" spans="1:9" x14ac:dyDescent="0.25">
      <c r="A149" s="4">
        <v>144</v>
      </c>
      <c r="B149" s="5" t="s">
        <v>154</v>
      </c>
      <c r="C149" s="4" t="s">
        <v>9</v>
      </c>
      <c r="D149" s="11" t="s">
        <v>19</v>
      </c>
      <c r="E149" s="11" t="s">
        <v>19</v>
      </c>
      <c r="F149" s="11" t="e">
        <f t="shared" si="8"/>
        <v>#DIV/0!</v>
      </c>
      <c r="G149" s="18" t="e">
        <f t="shared" si="9"/>
        <v>#DIV/0!</v>
      </c>
      <c r="H149" s="20" t="e">
        <f t="shared" si="10"/>
        <v>#DIV/0!</v>
      </c>
      <c r="I149" s="22" t="e">
        <f t="shared" si="11"/>
        <v>#NUM!</v>
      </c>
    </row>
    <row r="150" spans="1:9" x14ac:dyDescent="0.25">
      <c r="A150" s="4">
        <v>145</v>
      </c>
      <c r="B150" s="5" t="s">
        <v>155</v>
      </c>
      <c r="C150" s="4" t="s">
        <v>9</v>
      </c>
      <c r="D150" s="11">
        <v>637904.01</v>
      </c>
      <c r="E150" s="11">
        <v>523521.22200000001</v>
      </c>
      <c r="F150" s="11">
        <f t="shared" si="8"/>
        <v>80880.845045823255</v>
      </c>
      <c r="G150" s="18">
        <f t="shared" si="9"/>
        <v>580712.61600000004</v>
      </c>
      <c r="H150" s="20">
        <f t="shared" si="10"/>
        <v>0.13927860841553208</v>
      </c>
      <c r="I150" s="22">
        <f t="shared" si="11"/>
        <v>577890</v>
      </c>
    </row>
    <row r="151" spans="1:9" x14ac:dyDescent="0.25">
      <c r="A151" s="4">
        <v>146</v>
      </c>
      <c r="B151" s="5" t="s">
        <v>156</v>
      </c>
      <c r="C151" s="4" t="s">
        <v>9</v>
      </c>
      <c r="D151" s="11">
        <v>172739.29750000002</v>
      </c>
      <c r="E151" s="11">
        <v>141765.35450000002</v>
      </c>
      <c r="F151" s="11">
        <f t="shared" si="8"/>
        <v>21901.885135385593</v>
      </c>
      <c r="G151" s="18">
        <f t="shared" si="9"/>
        <v>157252.326</v>
      </c>
      <c r="H151" s="20">
        <f t="shared" si="10"/>
        <v>0.13927860841553208</v>
      </c>
      <c r="I151" s="22">
        <f t="shared" si="11"/>
        <v>156488</v>
      </c>
    </row>
    <row r="152" spans="1:9" x14ac:dyDescent="0.25">
      <c r="A152" s="4">
        <v>147</v>
      </c>
      <c r="B152" s="5" t="s">
        <v>157</v>
      </c>
      <c r="C152" s="4" t="s">
        <v>9</v>
      </c>
      <c r="D152" s="11">
        <v>201187.16649999999</v>
      </c>
      <c r="E152" s="11">
        <v>165112.22629999998</v>
      </c>
      <c r="F152" s="11">
        <f t="shared" si="8"/>
        <v>25508.834846319194</v>
      </c>
      <c r="G152" s="18">
        <f t="shared" si="9"/>
        <v>183149.69639999999</v>
      </c>
      <c r="H152" s="20">
        <f t="shared" si="10"/>
        <v>0.13927860841553213</v>
      </c>
      <c r="I152" s="22">
        <f t="shared" si="11"/>
        <v>182259</v>
      </c>
    </row>
    <row r="153" spans="1:9" x14ac:dyDescent="0.25">
      <c r="A153" s="4">
        <v>148</v>
      </c>
      <c r="B153" s="5" t="s">
        <v>158</v>
      </c>
      <c r="C153" s="4" t="s">
        <v>9</v>
      </c>
      <c r="D153" s="11">
        <v>402749.86850000004</v>
      </c>
      <c r="E153" s="11">
        <v>330532.65070000006</v>
      </c>
      <c r="F153" s="11">
        <f t="shared" si="8"/>
        <v>51065.284424805832</v>
      </c>
      <c r="G153" s="18">
        <f t="shared" si="9"/>
        <v>366641.25960000005</v>
      </c>
      <c r="H153" s="20">
        <f t="shared" si="10"/>
        <v>0.13927860841553202</v>
      </c>
      <c r="I153" s="22">
        <f t="shared" si="11"/>
        <v>364859</v>
      </c>
    </row>
    <row r="154" spans="1:9" x14ac:dyDescent="0.25">
      <c r="A154" s="4">
        <v>149</v>
      </c>
      <c r="B154" s="5" t="s">
        <v>159</v>
      </c>
      <c r="C154" s="4" t="s">
        <v>9</v>
      </c>
      <c r="D154" s="11" t="s">
        <v>19</v>
      </c>
      <c r="E154" s="11" t="s">
        <v>19</v>
      </c>
      <c r="F154" s="11" t="e">
        <f t="shared" si="8"/>
        <v>#DIV/0!</v>
      </c>
      <c r="G154" s="18" t="e">
        <f t="shared" si="9"/>
        <v>#DIV/0!</v>
      </c>
      <c r="H154" s="20" t="e">
        <f t="shared" si="10"/>
        <v>#DIV/0!</v>
      </c>
      <c r="I154" s="22" t="e">
        <f t="shared" si="11"/>
        <v>#NUM!</v>
      </c>
    </row>
    <row r="155" spans="1:9" x14ac:dyDescent="0.25">
      <c r="A155" s="4">
        <v>150</v>
      </c>
      <c r="B155" s="5" t="s">
        <v>160</v>
      </c>
      <c r="C155" s="4" t="s">
        <v>9</v>
      </c>
      <c r="D155" s="11" t="s">
        <v>19</v>
      </c>
      <c r="E155" s="11" t="s">
        <v>19</v>
      </c>
      <c r="F155" s="11" t="e">
        <f t="shared" si="8"/>
        <v>#DIV/0!</v>
      </c>
      <c r="G155" s="18" t="e">
        <f t="shared" si="9"/>
        <v>#DIV/0!</v>
      </c>
      <c r="H155" s="20" t="e">
        <f t="shared" si="10"/>
        <v>#DIV/0!</v>
      </c>
      <c r="I155" s="22" t="e">
        <f t="shared" si="11"/>
        <v>#NUM!</v>
      </c>
    </row>
    <row r="156" spans="1:9" x14ac:dyDescent="0.25">
      <c r="A156" s="4">
        <v>151</v>
      </c>
      <c r="B156" s="5" t="s">
        <v>161</v>
      </c>
      <c r="C156" s="4" t="s">
        <v>9</v>
      </c>
      <c r="D156" s="11">
        <v>157356.40700000001</v>
      </c>
      <c r="E156" s="11">
        <v>129140.77540000001</v>
      </c>
      <c r="F156" s="11">
        <f t="shared" si="8"/>
        <v>19951.46443982143</v>
      </c>
      <c r="G156" s="18">
        <f t="shared" si="9"/>
        <v>143248.59120000002</v>
      </c>
      <c r="H156" s="20">
        <f t="shared" si="10"/>
        <v>0.13927860841553202</v>
      </c>
      <c r="I156" s="22">
        <f t="shared" si="11"/>
        <v>142552</v>
      </c>
    </row>
    <row r="157" spans="1:9" x14ac:dyDescent="0.25">
      <c r="A157" s="4">
        <v>152</v>
      </c>
      <c r="B157" s="5" t="s">
        <v>162</v>
      </c>
      <c r="C157" s="4" t="s">
        <v>26</v>
      </c>
      <c r="D157" s="11">
        <v>400320.84300000005</v>
      </c>
      <c r="E157" s="11">
        <v>328539.17460000003</v>
      </c>
      <c r="F157" s="11">
        <f t="shared" si="8"/>
        <v>50757.304490524126</v>
      </c>
      <c r="G157" s="18">
        <f t="shared" si="9"/>
        <v>364430.00880000007</v>
      </c>
      <c r="H157" s="20">
        <f t="shared" si="10"/>
        <v>0.13927860841553211</v>
      </c>
      <c r="I157" s="22">
        <f t="shared" si="11"/>
        <v>362658</v>
      </c>
    </row>
    <row r="158" spans="1:9" x14ac:dyDescent="0.25">
      <c r="A158" s="4">
        <v>153</v>
      </c>
      <c r="B158" s="5" t="s">
        <v>163</v>
      </c>
      <c r="C158" s="4" t="s">
        <v>26</v>
      </c>
      <c r="D158" s="11">
        <v>395220.87400000001</v>
      </c>
      <c r="E158" s="11">
        <v>324353.68280000001</v>
      </c>
      <c r="F158" s="11">
        <f t="shared" si="8"/>
        <v>50110.671461163627</v>
      </c>
      <c r="G158" s="18">
        <f t="shared" si="9"/>
        <v>359787.27840000001</v>
      </c>
      <c r="H158" s="20">
        <f t="shared" si="10"/>
        <v>0.13927860841553208</v>
      </c>
      <c r="I158" s="22">
        <f t="shared" si="11"/>
        <v>358038</v>
      </c>
    </row>
    <row r="159" spans="1:9" x14ac:dyDescent="0.25">
      <c r="A159" s="4">
        <v>154</v>
      </c>
      <c r="B159" s="5" t="s">
        <v>164</v>
      </c>
      <c r="C159" s="4" t="s">
        <v>26</v>
      </c>
      <c r="D159" s="11">
        <v>599173.21950000001</v>
      </c>
      <c r="E159" s="11">
        <v>491735.26289999997</v>
      </c>
      <c r="F159" s="11">
        <f t="shared" si="8"/>
        <v>75970.107668686018</v>
      </c>
      <c r="G159" s="18">
        <f t="shared" si="9"/>
        <v>545454.24120000005</v>
      </c>
      <c r="H159" s="20">
        <f t="shared" si="10"/>
        <v>0.13927860841553213</v>
      </c>
      <c r="I159" s="22">
        <f t="shared" si="11"/>
        <v>542803</v>
      </c>
    </row>
    <row r="160" spans="1:9" x14ac:dyDescent="0.25">
      <c r="A160" s="4">
        <v>155</v>
      </c>
      <c r="B160" s="5" t="s">
        <v>165</v>
      </c>
      <c r="C160" s="4" t="s">
        <v>26</v>
      </c>
      <c r="D160" s="11">
        <v>416257.89449999994</v>
      </c>
      <c r="E160" s="11">
        <v>341618.54789999995</v>
      </c>
      <c r="F160" s="11">
        <f t="shared" si="8"/>
        <v>52777.988124193078</v>
      </c>
      <c r="G160" s="18">
        <f t="shared" si="9"/>
        <v>378938.22119999991</v>
      </c>
      <c r="H160" s="20">
        <f t="shared" si="10"/>
        <v>0.13927860841553211</v>
      </c>
      <c r="I160" s="22">
        <f t="shared" si="11"/>
        <v>377096</v>
      </c>
    </row>
    <row r="161" spans="1:9" x14ac:dyDescent="0.25">
      <c r="A161" s="4">
        <v>156</v>
      </c>
      <c r="B161" s="5" t="s">
        <v>166</v>
      </c>
      <c r="C161" s="4" t="s">
        <v>9</v>
      </c>
      <c r="D161" s="11">
        <v>306391.95999999996</v>
      </c>
      <c r="E161" s="11">
        <v>251452.712</v>
      </c>
      <c r="F161" s="11">
        <f t="shared" si="8"/>
        <v>38847.914814089447</v>
      </c>
      <c r="G161" s="18">
        <f t="shared" si="9"/>
        <v>278922.33600000001</v>
      </c>
      <c r="H161" s="20">
        <f t="shared" si="10"/>
        <v>0.139278608415532</v>
      </c>
      <c r="I161" s="22">
        <f t="shared" si="11"/>
        <v>277566</v>
      </c>
    </row>
    <row r="162" spans="1:9" x14ac:dyDescent="0.25">
      <c r="A162" s="4">
        <v>157</v>
      </c>
      <c r="B162" s="5" t="s">
        <v>167</v>
      </c>
      <c r="C162" s="4" t="s">
        <v>9</v>
      </c>
      <c r="D162" s="11">
        <v>362049.978</v>
      </c>
      <c r="E162" s="11">
        <v>297130.6716</v>
      </c>
      <c r="F162" s="11">
        <f t="shared" si="8"/>
        <v>45904.881785367237</v>
      </c>
      <c r="G162" s="18">
        <f t="shared" si="9"/>
        <v>329590.3248</v>
      </c>
      <c r="H162" s="20">
        <f t="shared" si="10"/>
        <v>0.13927860841553211</v>
      </c>
      <c r="I162" s="22">
        <f t="shared" si="11"/>
        <v>327988</v>
      </c>
    </row>
    <row r="163" spans="1:9" x14ac:dyDescent="0.25">
      <c r="A163" s="4">
        <v>158</v>
      </c>
      <c r="B163" s="5" t="s">
        <v>168</v>
      </c>
      <c r="C163" s="4" t="s">
        <v>9</v>
      </c>
      <c r="D163" s="11">
        <v>312065.78100000002</v>
      </c>
      <c r="E163" s="11">
        <v>256109.15820000001</v>
      </c>
      <c r="F163" s="11">
        <f t="shared" si="8"/>
        <v>39567.307434177783</v>
      </c>
      <c r="G163" s="18">
        <f t="shared" si="9"/>
        <v>284087.46960000001</v>
      </c>
      <c r="H163" s="20">
        <f t="shared" si="10"/>
        <v>0.13927860841553211</v>
      </c>
      <c r="I163" s="22">
        <f t="shared" si="11"/>
        <v>282706</v>
      </c>
    </row>
    <row r="164" spans="1:9" x14ac:dyDescent="0.25">
      <c r="A164" s="4">
        <v>159</v>
      </c>
      <c r="B164" s="5" t="s">
        <v>169</v>
      </c>
      <c r="C164" s="4" t="s">
        <v>9</v>
      </c>
      <c r="D164" s="11">
        <v>394426.20150000002</v>
      </c>
      <c r="E164" s="11">
        <v>323701.50329999998</v>
      </c>
      <c r="F164" s="11">
        <f t="shared" si="8"/>
        <v>50009.91369459204</v>
      </c>
      <c r="G164" s="18">
        <f t="shared" si="9"/>
        <v>359063.85239999997</v>
      </c>
      <c r="H164" s="20">
        <f t="shared" si="10"/>
        <v>0.13927860841553219</v>
      </c>
      <c r="I164" s="22">
        <f t="shared" si="11"/>
        <v>357318</v>
      </c>
    </row>
    <row r="165" spans="1:9" x14ac:dyDescent="0.25">
      <c r="A165" s="4">
        <v>160</v>
      </c>
      <c r="B165" s="5" t="s">
        <v>170</v>
      </c>
      <c r="C165" s="4" t="s">
        <v>9</v>
      </c>
      <c r="D165" s="11">
        <v>278856.90949999995</v>
      </c>
      <c r="E165" s="11">
        <v>228854.98089999997</v>
      </c>
      <c r="F165" s="11">
        <f t="shared" si="8"/>
        <v>35356.702785465561</v>
      </c>
      <c r="G165" s="18">
        <f t="shared" si="9"/>
        <v>253855.94519999996</v>
      </c>
      <c r="H165" s="20">
        <f t="shared" si="10"/>
        <v>0.13927860841553205</v>
      </c>
      <c r="I165" s="22">
        <f t="shared" si="11"/>
        <v>252622</v>
      </c>
    </row>
    <row r="166" spans="1:9" x14ac:dyDescent="0.25">
      <c r="A166" s="4">
        <v>161</v>
      </c>
      <c r="B166" s="5" t="s">
        <v>171</v>
      </c>
      <c r="C166" s="4" t="s">
        <v>9</v>
      </c>
      <c r="D166" s="11">
        <v>230341.09849999999</v>
      </c>
      <c r="E166" s="11">
        <v>189038.55669999999</v>
      </c>
      <c r="F166" s="11">
        <f t="shared" si="8"/>
        <v>29205.307387020839</v>
      </c>
      <c r="G166" s="18">
        <f t="shared" si="9"/>
        <v>209689.82759999999</v>
      </c>
      <c r="H166" s="20">
        <f t="shared" si="10"/>
        <v>0.13927860841553213</v>
      </c>
      <c r="I166" s="22">
        <f t="shared" si="11"/>
        <v>208670</v>
      </c>
    </row>
    <row r="167" spans="1:9" x14ac:dyDescent="0.25">
      <c r="A167" s="4">
        <v>162</v>
      </c>
      <c r="B167" s="5" t="s">
        <v>172</v>
      </c>
      <c r="C167" s="4" t="s">
        <v>9</v>
      </c>
      <c r="D167" s="11">
        <v>489138.505</v>
      </c>
      <c r="E167" s="11">
        <v>401430.91100000002</v>
      </c>
      <c r="F167" s="11">
        <f t="shared" si="8"/>
        <v>62018.634478956534</v>
      </c>
      <c r="G167" s="18">
        <f t="shared" si="9"/>
        <v>445284.70799999998</v>
      </c>
      <c r="H167" s="20">
        <f t="shared" si="10"/>
        <v>0.13927860841553205</v>
      </c>
      <c r="I167" s="22">
        <f t="shared" si="11"/>
        <v>443120</v>
      </c>
    </row>
    <row r="168" spans="1:9" x14ac:dyDescent="0.25">
      <c r="A168" s="4">
        <v>163</v>
      </c>
      <c r="B168" s="5" t="s">
        <v>173</v>
      </c>
      <c r="C168" s="4" t="s">
        <v>9</v>
      </c>
      <c r="D168" s="11">
        <v>453855.04599999997</v>
      </c>
      <c r="E168" s="11">
        <v>372474.14119999995</v>
      </c>
      <c r="F168" s="11">
        <f t="shared" si="8"/>
        <v>57544.989643176865</v>
      </c>
      <c r="G168" s="18">
        <f t="shared" si="9"/>
        <v>413164.59359999996</v>
      </c>
      <c r="H168" s="20">
        <f t="shared" si="10"/>
        <v>0.13927860841553213</v>
      </c>
      <c r="I168" s="22">
        <f t="shared" si="11"/>
        <v>411156</v>
      </c>
    </row>
    <row r="169" spans="1:9" x14ac:dyDescent="0.25">
      <c r="A169" s="4">
        <v>164</v>
      </c>
      <c r="B169" s="5" t="s">
        <v>174</v>
      </c>
      <c r="C169" s="4" t="s">
        <v>9</v>
      </c>
      <c r="D169" s="11">
        <v>260811.51450000002</v>
      </c>
      <c r="E169" s="11">
        <v>214045.3119</v>
      </c>
      <c r="F169" s="11">
        <f t="shared" si="8"/>
        <v>33068.698988803961</v>
      </c>
      <c r="G169" s="18">
        <f t="shared" si="9"/>
        <v>237428.41320000001</v>
      </c>
      <c r="H169" s="20">
        <f t="shared" si="10"/>
        <v>0.13927860841553213</v>
      </c>
      <c r="I169" s="22">
        <f t="shared" si="11"/>
        <v>236274</v>
      </c>
    </row>
    <row r="170" spans="1:9" x14ac:dyDescent="0.25">
      <c r="A170" s="4">
        <v>165</v>
      </c>
      <c r="B170" s="5" t="s">
        <v>175</v>
      </c>
      <c r="C170" s="4" t="s">
        <v>9</v>
      </c>
      <c r="D170" s="11">
        <v>2610000</v>
      </c>
      <c r="E170" s="11">
        <v>2142000</v>
      </c>
      <c r="F170" s="11">
        <f t="shared" si="8"/>
        <v>330925.97359530424</v>
      </c>
      <c r="G170" s="18">
        <f t="shared" si="9"/>
        <v>2376000</v>
      </c>
      <c r="H170" s="20">
        <f t="shared" si="10"/>
        <v>0.13927860841553208</v>
      </c>
      <c r="I170" s="22">
        <f t="shared" si="11"/>
        <v>2364449</v>
      </c>
    </row>
    <row r="171" spans="1:9" x14ac:dyDescent="0.25">
      <c r="A171" s="4">
        <v>166</v>
      </c>
      <c r="B171" s="5" t="s">
        <v>176</v>
      </c>
      <c r="C171" s="4" t="s">
        <v>137</v>
      </c>
      <c r="D171" s="11">
        <v>124136.28349999999</v>
      </c>
      <c r="E171" s="11">
        <v>101877.3637</v>
      </c>
      <c r="F171" s="11">
        <f t="shared" si="8"/>
        <v>15739.433132467502</v>
      </c>
      <c r="G171" s="18">
        <f t="shared" si="9"/>
        <v>113006.8236</v>
      </c>
      <c r="H171" s="20">
        <f t="shared" si="10"/>
        <v>0.13927860841553202</v>
      </c>
      <c r="I171" s="22">
        <f t="shared" si="11"/>
        <v>112457</v>
      </c>
    </row>
    <row r="172" spans="1:9" x14ac:dyDescent="0.25">
      <c r="A172" s="4">
        <v>167</v>
      </c>
      <c r="B172" s="5" t="s">
        <v>177</v>
      </c>
      <c r="C172" s="4" t="s">
        <v>9</v>
      </c>
      <c r="D172" s="11">
        <v>158934.5</v>
      </c>
      <c r="E172" s="11">
        <v>130435.9</v>
      </c>
      <c r="F172" s="11">
        <f t="shared" si="8"/>
        <v>20151.553314322948</v>
      </c>
      <c r="G172" s="18">
        <f t="shared" si="9"/>
        <v>144685.20000000001</v>
      </c>
      <c r="H172" s="20">
        <f t="shared" si="10"/>
        <v>0.13927860841553211</v>
      </c>
      <c r="I172" s="22">
        <f t="shared" si="11"/>
        <v>143982</v>
      </c>
    </row>
    <row r="173" spans="1:9" x14ac:dyDescent="0.25">
      <c r="A173" s="4">
        <v>168</v>
      </c>
      <c r="B173" s="5" t="s">
        <v>178</v>
      </c>
      <c r="C173" s="4" t="s">
        <v>9</v>
      </c>
      <c r="D173" s="11">
        <v>673353.43599999999</v>
      </c>
      <c r="E173" s="11">
        <v>552614.19920000003</v>
      </c>
      <c r="F173" s="11">
        <f t="shared" si="8"/>
        <v>85375.53309656831</v>
      </c>
      <c r="G173" s="18">
        <f t="shared" si="9"/>
        <v>612983.81759999995</v>
      </c>
      <c r="H173" s="20">
        <f t="shared" si="10"/>
        <v>0.13927860841553205</v>
      </c>
      <c r="I173" s="22">
        <f t="shared" si="11"/>
        <v>610004</v>
      </c>
    </row>
    <row r="174" spans="1:9" x14ac:dyDescent="0.25">
      <c r="A174" s="4">
        <v>169</v>
      </c>
      <c r="B174" s="5" t="s">
        <v>179</v>
      </c>
      <c r="C174" s="4" t="s">
        <v>9</v>
      </c>
      <c r="D174" s="11">
        <v>637818.21350000007</v>
      </c>
      <c r="E174" s="11">
        <v>523450.80969999998</v>
      </c>
      <c r="F174" s="11">
        <f t="shared" si="8"/>
        <v>80869.966773680178</v>
      </c>
      <c r="G174" s="18">
        <f t="shared" si="9"/>
        <v>580634.51160000009</v>
      </c>
      <c r="H174" s="20">
        <f t="shared" si="10"/>
        <v>0.13927860841553216</v>
      </c>
      <c r="I174" s="22">
        <f t="shared" si="11"/>
        <v>577812</v>
      </c>
    </row>
    <row r="175" spans="1:9" x14ac:dyDescent="0.25">
      <c r="A175" s="4">
        <v>170</v>
      </c>
      <c r="B175" s="5" t="s">
        <v>180</v>
      </c>
      <c r="C175" s="4" t="s">
        <v>26</v>
      </c>
      <c r="D175" s="11">
        <v>577220.5675</v>
      </c>
      <c r="E175" s="11">
        <v>473718.94850000006</v>
      </c>
      <c r="F175" s="11">
        <f t="shared" si="8"/>
        <v>73186.696658686371</v>
      </c>
      <c r="G175" s="18">
        <f t="shared" si="9"/>
        <v>525469.75800000003</v>
      </c>
      <c r="H175" s="20">
        <f t="shared" si="10"/>
        <v>0.139278608415532</v>
      </c>
      <c r="I175" s="22">
        <f t="shared" si="11"/>
        <v>522915</v>
      </c>
    </row>
    <row r="176" spans="1:9" x14ac:dyDescent="0.25">
      <c r="A176" s="4">
        <v>171</v>
      </c>
      <c r="B176" s="5" t="s">
        <v>181</v>
      </c>
      <c r="C176" s="4" t="s">
        <v>26</v>
      </c>
      <c r="D176" s="11">
        <v>527775.06000000006</v>
      </c>
      <c r="E176" s="11">
        <v>433139.53200000001</v>
      </c>
      <c r="F176" s="11">
        <f t="shared" si="8"/>
        <v>66917.423589969418</v>
      </c>
      <c r="G176" s="18">
        <f t="shared" si="9"/>
        <v>480457.29600000003</v>
      </c>
      <c r="H176" s="20">
        <f t="shared" si="10"/>
        <v>0.13927860841553213</v>
      </c>
      <c r="I176" s="22">
        <f t="shared" si="11"/>
        <v>478122</v>
      </c>
    </row>
    <row r="177" spans="1:9" x14ac:dyDescent="0.25">
      <c r="A177" s="4">
        <v>172</v>
      </c>
      <c r="B177" s="5" t="s">
        <v>182</v>
      </c>
      <c r="C177" s="4" t="s">
        <v>9</v>
      </c>
      <c r="D177" s="11">
        <v>646832.47199999995</v>
      </c>
      <c r="E177" s="11">
        <v>530848.71840000001</v>
      </c>
      <c r="F177" s="11">
        <f t="shared" si="8"/>
        <v>82012.898678029596</v>
      </c>
      <c r="G177" s="18">
        <f t="shared" si="9"/>
        <v>588840.59519999998</v>
      </c>
      <c r="H177" s="20">
        <f t="shared" si="10"/>
        <v>0.13927860841553202</v>
      </c>
      <c r="I177" s="22">
        <f t="shared" si="11"/>
        <v>585978</v>
      </c>
    </row>
    <row r="178" spans="1:9" x14ac:dyDescent="0.25">
      <c r="A178" s="4">
        <v>173</v>
      </c>
      <c r="B178" s="5" t="s">
        <v>183</v>
      </c>
      <c r="C178" s="4" t="s">
        <v>9</v>
      </c>
      <c r="D178" s="11">
        <v>625007.81150000007</v>
      </c>
      <c r="E178" s="11">
        <v>512937.44530000002</v>
      </c>
      <c r="F178" s="11">
        <f t="shared" si="8"/>
        <v>79245.715910079685</v>
      </c>
      <c r="G178" s="18">
        <f t="shared" si="9"/>
        <v>568972.62840000005</v>
      </c>
      <c r="H178" s="20">
        <f t="shared" si="10"/>
        <v>0.13927860841553213</v>
      </c>
      <c r="I178" s="22">
        <f t="shared" si="11"/>
        <v>566207</v>
      </c>
    </row>
    <row r="179" spans="1:9" x14ac:dyDescent="0.25">
      <c r="A179" s="4">
        <v>174</v>
      </c>
      <c r="B179" s="5" t="s">
        <v>184</v>
      </c>
      <c r="C179" s="4" t="s">
        <v>9</v>
      </c>
      <c r="D179" s="11">
        <v>508221.897</v>
      </c>
      <c r="E179" s="11">
        <v>417092.4534</v>
      </c>
      <c r="F179" s="11">
        <f t="shared" si="8"/>
        <v>64438.247535317023</v>
      </c>
      <c r="G179" s="18">
        <f t="shared" si="9"/>
        <v>462657.1752</v>
      </c>
      <c r="H179" s="20">
        <f t="shared" si="10"/>
        <v>0.13927860841553208</v>
      </c>
      <c r="I179" s="22">
        <f t="shared" si="11"/>
        <v>460408</v>
      </c>
    </row>
    <row r="180" spans="1:9" x14ac:dyDescent="0.25">
      <c r="A180" s="4">
        <v>175</v>
      </c>
      <c r="B180" s="5" t="s">
        <v>185</v>
      </c>
      <c r="C180" s="4" t="s">
        <v>9</v>
      </c>
      <c r="D180" s="11">
        <v>593818.674</v>
      </c>
      <c r="E180" s="11">
        <v>487340.84279999998</v>
      </c>
      <c r="F180" s="11">
        <f t="shared" si="8"/>
        <v>75291.196487556546</v>
      </c>
      <c r="G180" s="18">
        <f t="shared" si="9"/>
        <v>540579.75839999993</v>
      </c>
      <c r="H180" s="20">
        <f t="shared" si="10"/>
        <v>0.13927860841553211</v>
      </c>
      <c r="I180" s="22">
        <f t="shared" si="11"/>
        <v>537952</v>
      </c>
    </row>
    <row r="181" spans="1:9" x14ac:dyDescent="0.25">
      <c r="A181" s="4">
        <v>176</v>
      </c>
      <c r="B181" s="5" t="s">
        <v>186</v>
      </c>
      <c r="C181" s="4" t="s">
        <v>9</v>
      </c>
      <c r="D181" s="11">
        <v>1061121.2664999999</v>
      </c>
      <c r="E181" s="11">
        <v>870851.2463</v>
      </c>
      <c r="F181" s="11">
        <f t="shared" si="8"/>
        <v>134541.2215399213</v>
      </c>
      <c r="G181" s="18">
        <f t="shared" si="9"/>
        <v>965986.25639999995</v>
      </c>
      <c r="H181" s="20">
        <f t="shared" si="10"/>
        <v>0.13927860841553202</v>
      </c>
      <c r="I181" s="22">
        <f t="shared" si="11"/>
        <v>961290</v>
      </c>
    </row>
    <row r="182" spans="1:9" x14ac:dyDescent="0.25">
      <c r="A182" s="4">
        <v>177</v>
      </c>
      <c r="B182" s="5" t="s">
        <v>187</v>
      </c>
      <c r="C182" s="4" t="s">
        <v>9</v>
      </c>
      <c r="D182" s="11">
        <v>553727.79799999995</v>
      </c>
      <c r="E182" s="11">
        <v>454438.67559999996</v>
      </c>
      <c r="F182" s="11">
        <f t="shared" si="8"/>
        <v>70208.011747101133</v>
      </c>
      <c r="G182" s="18">
        <f t="shared" si="9"/>
        <v>504083.23679999996</v>
      </c>
      <c r="H182" s="20">
        <f t="shared" si="10"/>
        <v>0.13927860841553211</v>
      </c>
      <c r="I182" s="22">
        <f t="shared" si="11"/>
        <v>501633</v>
      </c>
    </row>
    <row r="183" spans="1:9" x14ac:dyDescent="0.25">
      <c r="A183" s="4">
        <v>178</v>
      </c>
      <c r="B183" s="5" t="s">
        <v>188</v>
      </c>
      <c r="C183" s="4" t="s">
        <v>9</v>
      </c>
      <c r="D183" s="11">
        <v>553727.79799999995</v>
      </c>
      <c r="E183" s="11">
        <v>454438.67559999996</v>
      </c>
      <c r="F183" s="11">
        <f t="shared" si="8"/>
        <v>70208.011747101133</v>
      </c>
      <c r="G183" s="18">
        <f t="shared" si="9"/>
        <v>504083.23679999996</v>
      </c>
      <c r="H183" s="20">
        <f t="shared" si="10"/>
        <v>0.13927860841553211</v>
      </c>
      <c r="I183" s="22">
        <f t="shared" si="11"/>
        <v>501633</v>
      </c>
    </row>
    <row r="184" spans="1:9" x14ac:dyDescent="0.25">
      <c r="A184" s="4">
        <v>179</v>
      </c>
      <c r="B184" s="5" t="s">
        <v>189</v>
      </c>
      <c r="C184" s="4" t="s">
        <v>9</v>
      </c>
      <c r="D184" s="11">
        <v>65016.869000000006</v>
      </c>
      <c r="E184" s="11">
        <v>53358.671800000004</v>
      </c>
      <c r="F184" s="11">
        <f t="shared" si="8"/>
        <v>8243.5902965300229</v>
      </c>
      <c r="G184" s="18">
        <f t="shared" si="9"/>
        <v>59187.770400000009</v>
      </c>
      <c r="H184" s="20">
        <f t="shared" si="10"/>
        <v>0.13927860841553211</v>
      </c>
      <c r="I184" s="22">
        <f t="shared" si="11"/>
        <v>58900</v>
      </c>
    </row>
    <row r="185" spans="1:9" x14ac:dyDescent="0.25">
      <c r="A185" s="4">
        <v>180</v>
      </c>
      <c r="B185" s="5" t="s">
        <v>190</v>
      </c>
      <c r="C185" s="4" t="s">
        <v>26</v>
      </c>
      <c r="D185" s="11">
        <v>165066.84</v>
      </c>
      <c r="E185" s="11">
        <v>135468.64799999999</v>
      </c>
      <c r="F185" s="11">
        <f t="shared" si="8"/>
        <v>20929.082274061428</v>
      </c>
      <c r="G185" s="18">
        <f t="shared" si="9"/>
        <v>150267.74400000001</v>
      </c>
      <c r="H185" s="20">
        <f t="shared" si="10"/>
        <v>0.13927860841553213</v>
      </c>
      <c r="I185" s="22">
        <f t="shared" si="11"/>
        <v>149537</v>
      </c>
    </row>
    <row r="186" spans="1:9" x14ac:dyDescent="0.25">
      <c r="A186" s="4">
        <v>181</v>
      </c>
      <c r="B186" s="5" t="s">
        <v>191</v>
      </c>
      <c r="C186" s="4" t="s">
        <v>9</v>
      </c>
      <c r="D186" s="11">
        <v>215674.1165</v>
      </c>
      <c r="E186" s="11">
        <v>177001.51629999999</v>
      </c>
      <c r="F186" s="11">
        <f t="shared" si="8"/>
        <v>27345.657847536244</v>
      </c>
      <c r="G186" s="18">
        <f t="shared" si="9"/>
        <v>196337.81640000001</v>
      </c>
      <c r="H186" s="20">
        <f t="shared" si="10"/>
        <v>0.13927860841553213</v>
      </c>
      <c r="I186" s="22">
        <f t="shared" si="11"/>
        <v>195383</v>
      </c>
    </row>
    <row r="187" spans="1:9" ht="30" x14ac:dyDescent="0.25">
      <c r="A187" s="4">
        <v>182</v>
      </c>
      <c r="B187" s="5" t="s">
        <v>192</v>
      </c>
      <c r="C187" s="4" t="s">
        <v>26</v>
      </c>
      <c r="D187" s="11">
        <v>4354570.4145</v>
      </c>
      <c r="E187" s="11">
        <v>3573750.8918999997</v>
      </c>
      <c r="F187" s="11">
        <f t="shared" si="8"/>
        <v>552122.77931330295</v>
      </c>
      <c r="G187" s="18">
        <f t="shared" si="9"/>
        <v>3964160.6531999996</v>
      </c>
      <c r="H187" s="20">
        <f t="shared" si="10"/>
        <v>0.13927860841553216</v>
      </c>
      <c r="I187" s="22">
        <f t="shared" si="11"/>
        <v>3944889</v>
      </c>
    </row>
    <row r="188" spans="1:9" ht="30" x14ac:dyDescent="0.25">
      <c r="A188" s="4">
        <v>183</v>
      </c>
      <c r="B188" s="5" t="s">
        <v>193</v>
      </c>
      <c r="C188" s="4" t="s">
        <v>26</v>
      </c>
      <c r="D188" s="11">
        <v>2179556.0015000002</v>
      </c>
      <c r="E188" s="11">
        <v>1788739.0633</v>
      </c>
      <c r="F188" s="11">
        <f t="shared" si="8"/>
        <v>276349.307203784</v>
      </c>
      <c r="G188" s="18">
        <f t="shared" si="9"/>
        <v>1984147.5324000001</v>
      </c>
      <c r="H188" s="20">
        <f t="shared" si="10"/>
        <v>0.13927860841553213</v>
      </c>
      <c r="I188" s="22">
        <f t="shared" si="11"/>
        <v>1974502</v>
      </c>
    </row>
    <row r="189" spans="1:9" x14ac:dyDescent="0.25">
      <c r="A189" s="4">
        <v>184</v>
      </c>
      <c r="B189" s="5" t="s">
        <v>194</v>
      </c>
      <c r="C189" s="4" t="s">
        <v>9</v>
      </c>
      <c r="D189" s="11">
        <v>250846.462</v>
      </c>
      <c r="E189" s="11">
        <v>205867.09639999998</v>
      </c>
      <c r="F189" s="11">
        <f t="shared" si="8"/>
        <v>31805.214429228938</v>
      </c>
      <c r="G189" s="18">
        <f t="shared" si="9"/>
        <v>228356.77919999999</v>
      </c>
      <c r="H189" s="20">
        <f t="shared" si="10"/>
        <v>0.13927860841553216</v>
      </c>
      <c r="I189" s="22">
        <f t="shared" si="11"/>
        <v>227247</v>
      </c>
    </row>
    <row r="190" spans="1:9" x14ac:dyDescent="0.25">
      <c r="A190" s="4">
        <v>185</v>
      </c>
      <c r="B190" s="5" t="s">
        <v>195</v>
      </c>
      <c r="C190" s="4" t="s">
        <v>9</v>
      </c>
      <c r="D190" s="11">
        <v>56389.398000000001</v>
      </c>
      <c r="E190" s="11">
        <v>46278.195599999999</v>
      </c>
      <c r="F190" s="11">
        <f t="shared" si="8"/>
        <v>7149.6997829896954</v>
      </c>
      <c r="G190" s="18">
        <f t="shared" si="9"/>
        <v>51333.796799999996</v>
      </c>
      <c r="H190" s="20">
        <f t="shared" si="10"/>
        <v>0.13927860841553213</v>
      </c>
      <c r="I190" s="22">
        <f t="shared" si="11"/>
        <v>51084</v>
      </c>
    </row>
    <row r="191" spans="1:9" x14ac:dyDescent="0.25">
      <c r="A191" s="4">
        <v>186</v>
      </c>
      <c r="B191" s="5" t="s">
        <v>196</v>
      </c>
      <c r="C191" s="4" t="s">
        <v>9</v>
      </c>
      <c r="D191" s="11">
        <v>39095.074000000001</v>
      </c>
      <c r="E191" s="11">
        <v>32084.9228</v>
      </c>
      <c r="F191" s="11">
        <f t="shared" si="8"/>
        <v>4956.9254506630141</v>
      </c>
      <c r="G191" s="18">
        <f t="shared" si="9"/>
        <v>35589.998399999997</v>
      </c>
      <c r="H191" s="20">
        <f t="shared" si="10"/>
        <v>0.13927860841553211</v>
      </c>
      <c r="I191" s="22">
        <f t="shared" si="11"/>
        <v>35417</v>
      </c>
    </row>
    <row r="192" spans="1:9" x14ac:dyDescent="0.25">
      <c r="A192" s="4">
        <v>187</v>
      </c>
      <c r="B192" s="5" t="s">
        <v>197</v>
      </c>
      <c r="C192" s="4" t="s">
        <v>9</v>
      </c>
      <c r="D192" s="11">
        <v>42196.406500000005</v>
      </c>
      <c r="E192" s="11">
        <v>34630.154300000002</v>
      </c>
      <c r="F192" s="11">
        <f t="shared" si="8"/>
        <v>5350.1482387876358</v>
      </c>
      <c r="G192" s="18">
        <f t="shared" si="9"/>
        <v>38413.280400000003</v>
      </c>
      <c r="H192" s="20">
        <f t="shared" si="10"/>
        <v>0.13927860841553213</v>
      </c>
      <c r="I192" s="22">
        <f t="shared" si="11"/>
        <v>38227</v>
      </c>
    </row>
    <row r="193" spans="1:9" x14ac:dyDescent="0.25">
      <c r="A193" s="4">
        <v>188</v>
      </c>
      <c r="B193" s="5" t="s">
        <v>198</v>
      </c>
      <c r="C193" s="4" t="s">
        <v>9</v>
      </c>
      <c r="D193" s="11">
        <v>38484.652999999998</v>
      </c>
      <c r="E193" s="11">
        <v>31583.956599999998</v>
      </c>
      <c r="F193" s="11">
        <f t="shared" si="8"/>
        <v>4879.529219349597</v>
      </c>
      <c r="G193" s="18">
        <f t="shared" si="9"/>
        <v>35034.304799999998</v>
      </c>
      <c r="H193" s="20">
        <f t="shared" si="10"/>
        <v>0.13927860841553211</v>
      </c>
      <c r="I193" s="22">
        <f t="shared" si="11"/>
        <v>34864</v>
      </c>
    </row>
    <row r="194" spans="1:9" x14ac:dyDescent="0.25">
      <c r="A194" s="4">
        <v>189</v>
      </c>
      <c r="B194" s="5" t="s">
        <v>199</v>
      </c>
      <c r="C194" s="4" t="s">
        <v>26</v>
      </c>
      <c r="D194" s="11">
        <v>306937.68200000003</v>
      </c>
      <c r="E194" s="11">
        <v>251900.58040000001</v>
      </c>
      <c r="F194" s="11">
        <f t="shared" si="8"/>
        <v>38917.107758213002</v>
      </c>
      <c r="G194" s="18">
        <f t="shared" si="9"/>
        <v>279419.1312</v>
      </c>
      <c r="H194" s="20">
        <f t="shared" si="10"/>
        <v>0.13927860841553213</v>
      </c>
      <c r="I194" s="22">
        <f t="shared" si="11"/>
        <v>278061</v>
      </c>
    </row>
    <row r="195" spans="1:9" x14ac:dyDescent="0.25">
      <c r="A195" s="4">
        <v>190</v>
      </c>
      <c r="B195" s="5" t="s">
        <v>200</v>
      </c>
      <c r="C195" s="4" t="s">
        <v>9</v>
      </c>
      <c r="D195" s="11">
        <v>426962.76600000006</v>
      </c>
      <c r="E195" s="11">
        <v>350403.9252</v>
      </c>
      <c r="F195" s="11">
        <f t="shared" si="8"/>
        <v>54135.275489461368</v>
      </c>
      <c r="G195" s="18">
        <f t="shared" si="9"/>
        <v>388683.3456</v>
      </c>
      <c r="H195" s="20">
        <f t="shared" si="10"/>
        <v>0.13927860841553219</v>
      </c>
      <c r="I195" s="22">
        <f t="shared" si="11"/>
        <v>386794</v>
      </c>
    </row>
    <row r="196" spans="1:9" x14ac:dyDescent="0.25">
      <c r="A196" s="4">
        <v>191</v>
      </c>
      <c r="B196" s="5" t="s">
        <v>201</v>
      </c>
      <c r="C196" s="4" t="s">
        <v>9</v>
      </c>
      <c r="D196" s="11">
        <v>652500</v>
      </c>
      <c r="E196" s="11">
        <v>535500</v>
      </c>
      <c r="F196" s="11">
        <f t="shared" si="8"/>
        <v>82731.49339882606</v>
      </c>
      <c r="G196" s="18">
        <f t="shared" si="9"/>
        <v>594000</v>
      </c>
      <c r="H196" s="20">
        <f t="shared" si="10"/>
        <v>0.13927860841553208</v>
      </c>
      <c r="I196" s="22">
        <f t="shared" si="11"/>
        <v>591112</v>
      </c>
    </row>
    <row r="197" spans="1:9" x14ac:dyDescent="0.25">
      <c r="A197" s="4">
        <v>192</v>
      </c>
      <c r="B197" s="5" t="s">
        <v>202</v>
      </c>
      <c r="C197" s="4" t="s">
        <v>26</v>
      </c>
      <c r="D197" s="11">
        <v>887480.40249999997</v>
      </c>
      <c r="E197" s="11">
        <v>728345.98549999995</v>
      </c>
      <c r="F197" s="11">
        <f t="shared" si="8"/>
        <v>112525.02538086782</v>
      </c>
      <c r="G197" s="18">
        <f t="shared" si="9"/>
        <v>807913.1939999999</v>
      </c>
      <c r="H197" s="20">
        <f t="shared" si="10"/>
        <v>0.13927860841553213</v>
      </c>
      <c r="I197" s="22">
        <f t="shared" si="11"/>
        <v>803986</v>
      </c>
    </row>
    <row r="198" spans="1:9" x14ac:dyDescent="0.25">
      <c r="A198" s="4">
        <v>193</v>
      </c>
      <c r="B198" s="5" t="s">
        <v>203</v>
      </c>
      <c r="C198" s="4" t="s">
        <v>26</v>
      </c>
      <c r="D198" s="11">
        <v>1313185.7574999998</v>
      </c>
      <c r="E198" s="11">
        <v>1077717.9665000001</v>
      </c>
      <c r="F198" s="11">
        <f t="shared" si="8"/>
        <v>166500.87176711651</v>
      </c>
      <c r="G198" s="18">
        <f t="shared" si="9"/>
        <v>1195451.862</v>
      </c>
      <c r="H198" s="20">
        <f t="shared" si="10"/>
        <v>0.13927860841553194</v>
      </c>
      <c r="I198" s="22">
        <f t="shared" si="11"/>
        <v>1189640</v>
      </c>
    </row>
    <row r="199" spans="1:9" ht="30" x14ac:dyDescent="0.25">
      <c r="A199" s="4">
        <v>194</v>
      </c>
      <c r="B199" s="5" t="s">
        <v>204</v>
      </c>
      <c r="C199" s="4" t="s">
        <v>26</v>
      </c>
      <c r="D199" s="11">
        <v>1674632.3470000001</v>
      </c>
      <c r="E199" s="11">
        <v>1374353.4434000002</v>
      </c>
      <c r="F199" s="11">
        <f t="shared" ref="F199:F262" si="12">+_xlfn.STDEV.S(D199:E199)</f>
        <v>212329.2489828215</v>
      </c>
      <c r="G199" s="18">
        <f t="shared" ref="G199:G262" si="13">+AVERAGE(D199:E199)</f>
        <v>1524492.8952000001</v>
      </c>
      <c r="H199" s="20">
        <f t="shared" ref="H199:H262" si="14">+F199/G199</f>
        <v>0.13927860841553202</v>
      </c>
      <c r="I199" s="22">
        <f t="shared" ref="I199:I262" si="15">ROUND(GEOMEAN(D199:E199),0)</f>
        <v>1517082</v>
      </c>
    </row>
    <row r="200" spans="1:9" x14ac:dyDescent="0.25">
      <c r="A200" s="4">
        <v>195</v>
      </c>
      <c r="B200" s="5" t="s">
        <v>205</v>
      </c>
      <c r="C200" s="4" t="s">
        <v>9</v>
      </c>
      <c r="D200" s="11" t="s">
        <v>19</v>
      </c>
      <c r="E200" s="11" t="s">
        <v>19</v>
      </c>
      <c r="F200" s="11" t="e">
        <f t="shared" si="12"/>
        <v>#DIV/0!</v>
      </c>
      <c r="G200" s="18" t="e">
        <f t="shared" si="13"/>
        <v>#DIV/0!</v>
      </c>
      <c r="H200" s="20" t="e">
        <f t="shared" si="14"/>
        <v>#DIV/0!</v>
      </c>
      <c r="I200" s="22" t="e">
        <f t="shared" si="15"/>
        <v>#NUM!</v>
      </c>
    </row>
    <row r="201" spans="1:9" x14ac:dyDescent="0.25">
      <c r="A201" s="4">
        <v>196</v>
      </c>
      <c r="B201" s="5" t="s">
        <v>206</v>
      </c>
      <c r="C201" s="4" t="s">
        <v>9</v>
      </c>
      <c r="D201" s="11" t="s">
        <v>19</v>
      </c>
      <c r="E201" s="11" t="s">
        <v>19</v>
      </c>
      <c r="F201" s="11" t="e">
        <f t="shared" si="12"/>
        <v>#DIV/0!</v>
      </c>
      <c r="G201" s="18" t="e">
        <f t="shared" si="13"/>
        <v>#DIV/0!</v>
      </c>
      <c r="H201" s="20" t="e">
        <f t="shared" si="14"/>
        <v>#DIV/0!</v>
      </c>
      <c r="I201" s="22" t="e">
        <f t="shared" si="15"/>
        <v>#NUM!</v>
      </c>
    </row>
    <row r="202" spans="1:9" x14ac:dyDescent="0.25">
      <c r="A202" s="4">
        <v>197</v>
      </c>
      <c r="B202" s="5" t="s">
        <v>207</v>
      </c>
      <c r="C202" s="4" t="s">
        <v>9</v>
      </c>
      <c r="D202" s="11" t="s">
        <v>19</v>
      </c>
      <c r="E202" s="11" t="s">
        <v>19</v>
      </c>
      <c r="F202" s="11" t="e">
        <f t="shared" si="12"/>
        <v>#DIV/0!</v>
      </c>
      <c r="G202" s="18" t="e">
        <f t="shared" si="13"/>
        <v>#DIV/0!</v>
      </c>
      <c r="H202" s="20" t="e">
        <f t="shared" si="14"/>
        <v>#DIV/0!</v>
      </c>
      <c r="I202" s="22" t="e">
        <f t="shared" si="15"/>
        <v>#NUM!</v>
      </c>
    </row>
    <row r="203" spans="1:9" x14ac:dyDescent="0.25">
      <c r="A203" s="4">
        <v>198</v>
      </c>
      <c r="B203" s="5" t="s">
        <v>208</v>
      </c>
      <c r="C203" s="4" t="s">
        <v>9</v>
      </c>
      <c r="D203" s="11">
        <v>374297.78</v>
      </c>
      <c r="E203" s="11">
        <v>307182.31599999999</v>
      </c>
      <c r="F203" s="11">
        <f t="shared" si="12"/>
        <v>47457.799716881636</v>
      </c>
      <c r="G203" s="18">
        <f t="shared" si="13"/>
        <v>340740.04800000001</v>
      </c>
      <c r="H203" s="20">
        <f t="shared" si="14"/>
        <v>0.13927860841553216</v>
      </c>
      <c r="I203" s="22">
        <f t="shared" si="15"/>
        <v>339084</v>
      </c>
    </row>
    <row r="204" spans="1:9" x14ac:dyDescent="0.25">
      <c r="A204" s="4">
        <v>199</v>
      </c>
      <c r="B204" s="5" t="s">
        <v>209</v>
      </c>
      <c r="C204" s="4" t="s">
        <v>9</v>
      </c>
      <c r="D204" s="11" t="s">
        <v>19</v>
      </c>
      <c r="E204" s="11" t="s">
        <v>19</v>
      </c>
      <c r="F204" s="11" t="e">
        <f t="shared" si="12"/>
        <v>#DIV/0!</v>
      </c>
      <c r="G204" s="18" t="e">
        <f t="shared" si="13"/>
        <v>#DIV/0!</v>
      </c>
      <c r="H204" s="20" t="e">
        <f t="shared" si="14"/>
        <v>#DIV/0!</v>
      </c>
      <c r="I204" s="22" t="e">
        <f t="shared" si="15"/>
        <v>#NUM!</v>
      </c>
    </row>
    <row r="205" spans="1:9" x14ac:dyDescent="0.25">
      <c r="A205" s="4">
        <v>200</v>
      </c>
      <c r="B205" s="5" t="s">
        <v>210</v>
      </c>
      <c r="C205" s="4" t="s">
        <v>9</v>
      </c>
      <c r="D205" s="11">
        <v>1026767.504</v>
      </c>
      <c r="E205" s="11">
        <v>842657.46880000003</v>
      </c>
      <c r="F205" s="11">
        <f t="shared" si="12"/>
        <v>130185.45437441391</v>
      </c>
      <c r="G205" s="18">
        <f t="shared" si="13"/>
        <v>934712.48640000005</v>
      </c>
      <c r="H205" s="20">
        <f t="shared" si="14"/>
        <v>0.13927860841553202</v>
      </c>
      <c r="I205" s="22">
        <f t="shared" si="15"/>
        <v>930168</v>
      </c>
    </row>
    <row r="206" spans="1:9" x14ac:dyDescent="0.25">
      <c r="A206" s="4">
        <v>201</v>
      </c>
      <c r="B206" s="5" t="s">
        <v>211</v>
      </c>
      <c r="C206" s="4" t="s">
        <v>9</v>
      </c>
      <c r="D206" s="11">
        <v>732066.37199999997</v>
      </c>
      <c r="E206" s="11">
        <v>600799.29839999997</v>
      </c>
      <c r="F206" s="11">
        <f t="shared" si="12"/>
        <v>92819.83788907362</v>
      </c>
      <c r="G206" s="18">
        <f t="shared" si="13"/>
        <v>666432.83519999997</v>
      </c>
      <c r="H206" s="20">
        <f t="shared" si="14"/>
        <v>0.13927860841553208</v>
      </c>
      <c r="I206" s="22">
        <f t="shared" si="15"/>
        <v>663193</v>
      </c>
    </row>
    <row r="207" spans="1:9" x14ac:dyDescent="0.25">
      <c r="A207" s="4">
        <v>202</v>
      </c>
      <c r="B207" s="5" t="s">
        <v>212</v>
      </c>
      <c r="C207" s="4" t="s">
        <v>9</v>
      </c>
      <c r="D207" s="11">
        <v>13873600</v>
      </c>
      <c r="E207" s="11">
        <v>11385920</v>
      </c>
      <c r="F207" s="11">
        <f t="shared" si="12"/>
        <v>1759055.3974221505</v>
      </c>
      <c r="G207" s="18">
        <f t="shared" si="13"/>
        <v>12629760</v>
      </c>
      <c r="H207" s="20">
        <f t="shared" si="14"/>
        <v>0.13927860841553208</v>
      </c>
      <c r="I207" s="22">
        <f t="shared" si="15"/>
        <v>12568361</v>
      </c>
    </row>
    <row r="208" spans="1:9" x14ac:dyDescent="0.25">
      <c r="A208" s="4">
        <v>203</v>
      </c>
      <c r="B208" s="5" t="s">
        <v>213</v>
      </c>
      <c r="C208" s="4" t="s">
        <v>9</v>
      </c>
      <c r="D208" s="11">
        <v>1694840.9390000002</v>
      </c>
      <c r="E208" s="11">
        <v>1390938.4258000001</v>
      </c>
      <c r="F208" s="11">
        <f t="shared" si="12"/>
        <v>214891.52790335438</v>
      </c>
      <c r="G208" s="18">
        <f t="shared" si="13"/>
        <v>1542889.6824000003</v>
      </c>
      <c r="H208" s="20">
        <f t="shared" si="14"/>
        <v>0.13927860841553213</v>
      </c>
      <c r="I208" s="22">
        <f t="shared" si="15"/>
        <v>1535389</v>
      </c>
    </row>
    <row r="209" spans="1:9" x14ac:dyDescent="0.25">
      <c r="A209" s="4">
        <v>204</v>
      </c>
      <c r="B209" s="5" t="s">
        <v>214</v>
      </c>
      <c r="C209" s="4" t="s">
        <v>9</v>
      </c>
      <c r="D209" s="11">
        <v>684736.24050000007</v>
      </c>
      <c r="E209" s="11">
        <v>561955.94909999997</v>
      </c>
      <c r="F209" s="11">
        <f t="shared" si="12"/>
        <v>86818.776645000413</v>
      </c>
      <c r="G209" s="18">
        <f t="shared" si="13"/>
        <v>623346.09480000008</v>
      </c>
      <c r="H209" s="20">
        <f t="shared" si="14"/>
        <v>0.13927860841553219</v>
      </c>
      <c r="I209" s="22">
        <f t="shared" si="15"/>
        <v>620316</v>
      </c>
    </row>
    <row r="210" spans="1:9" x14ac:dyDescent="0.25">
      <c r="A210" s="4">
        <v>205</v>
      </c>
      <c r="B210" s="5" t="s">
        <v>215</v>
      </c>
      <c r="C210" s="4" t="s">
        <v>9</v>
      </c>
      <c r="D210" s="11" t="s">
        <v>19</v>
      </c>
      <c r="E210" s="11" t="s">
        <v>19</v>
      </c>
      <c r="F210" s="11" t="e">
        <f t="shared" si="12"/>
        <v>#DIV/0!</v>
      </c>
      <c r="G210" s="18" t="e">
        <f t="shared" si="13"/>
        <v>#DIV/0!</v>
      </c>
      <c r="H210" s="20" t="e">
        <f t="shared" si="14"/>
        <v>#DIV/0!</v>
      </c>
      <c r="I210" s="22" t="e">
        <f t="shared" si="15"/>
        <v>#NUM!</v>
      </c>
    </row>
    <row r="211" spans="1:9" x14ac:dyDescent="0.25">
      <c r="A211" s="4">
        <v>206</v>
      </c>
      <c r="B211" s="5" t="s">
        <v>216</v>
      </c>
      <c r="C211" s="4" t="s">
        <v>9</v>
      </c>
      <c r="D211" s="11">
        <v>201725.856</v>
      </c>
      <c r="E211" s="11">
        <v>165554.32319999998</v>
      </c>
      <c r="F211" s="11">
        <f t="shared" si="12"/>
        <v>25577.136128791637</v>
      </c>
      <c r="G211" s="18">
        <f t="shared" si="13"/>
        <v>183640.08960000001</v>
      </c>
      <c r="H211" s="20">
        <f t="shared" si="14"/>
        <v>0.13927860841553213</v>
      </c>
      <c r="I211" s="22">
        <f t="shared" si="15"/>
        <v>182747</v>
      </c>
    </row>
    <row r="212" spans="1:9" x14ac:dyDescent="0.25">
      <c r="A212" s="4">
        <v>207</v>
      </c>
      <c r="B212" s="5" t="s">
        <v>217</v>
      </c>
      <c r="C212" s="4" t="s">
        <v>9</v>
      </c>
      <c r="D212" s="11">
        <v>811775.53999999992</v>
      </c>
      <c r="E212" s="11">
        <v>666215.78799999994</v>
      </c>
      <c r="F212" s="11">
        <f t="shared" si="12"/>
        <v>102926.28770703211</v>
      </c>
      <c r="G212" s="18">
        <f t="shared" si="13"/>
        <v>738995.66399999987</v>
      </c>
      <c r="H212" s="20">
        <f t="shared" si="14"/>
        <v>0.13927860841553211</v>
      </c>
      <c r="I212" s="22">
        <f t="shared" si="15"/>
        <v>735403</v>
      </c>
    </row>
    <row r="213" spans="1:9" x14ac:dyDescent="0.25">
      <c r="A213" s="4">
        <v>208</v>
      </c>
      <c r="B213" s="5" t="s">
        <v>218</v>
      </c>
      <c r="C213" s="4" t="s">
        <v>26</v>
      </c>
      <c r="D213" s="11">
        <v>245814.005</v>
      </c>
      <c r="E213" s="11">
        <v>201737.011</v>
      </c>
      <c r="F213" s="11">
        <f t="shared" si="12"/>
        <v>31167.141351718772</v>
      </c>
      <c r="G213" s="18">
        <f t="shared" si="13"/>
        <v>223775.508</v>
      </c>
      <c r="H213" s="20">
        <f t="shared" si="14"/>
        <v>0.13927860841553211</v>
      </c>
      <c r="I213" s="22">
        <f t="shared" si="15"/>
        <v>222688</v>
      </c>
    </row>
    <row r="214" spans="1:9" x14ac:dyDescent="0.25">
      <c r="A214" s="4">
        <v>209</v>
      </c>
      <c r="B214" s="5" t="s">
        <v>219</v>
      </c>
      <c r="C214" s="4" t="s">
        <v>26</v>
      </c>
      <c r="D214" s="11">
        <v>734906.09549999994</v>
      </c>
      <c r="E214" s="11">
        <v>603129.83010000002</v>
      </c>
      <c r="F214" s="11">
        <f t="shared" si="12"/>
        <v>93179.890863778157</v>
      </c>
      <c r="G214" s="18">
        <f t="shared" si="13"/>
        <v>669017.96279999998</v>
      </c>
      <c r="H214" s="20">
        <f t="shared" si="14"/>
        <v>0.139278608415532</v>
      </c>
      <c r="I214" s="22">
        <f t="shared" si="15"/>
        <v>665766</v>
      </c>
    </row>
    <row r="215" spans="1:9" x14ac:dyDescent="0.25">
      <c r="A215" s="4">
        <v>210</v>
      </c>
      <c r="B215" s="5" t="s">
        <v>220</v>
      </c>
      <c r="C215" s="4" t="s">
        <v>26</v>
      </c>
      <c r="D215" s="11">
        <v>611211.45299999998</v>
      </c>
      <c r="E215" s="11">
        <v>501614.9166</v>
      </c>
      <c r="F215" s="11">
        <f t="shared" si="12"/>
        <v>77496.454082998287</v>
      </c>
      <c r="G215" s="18">
        <f t="shared" si="13"/>
        <v>556413.18479999993</v>
      </c>
      <c r="H215" s="20">
        <f t="shared" si="14"/>
        <v>0.13927860841553211</v>
      </c>
      <c r="I215" s="22">
        <f t="shared" si="15"/>
        <v>553708</v>
      </c>
    </row>
    <row r="216" spans="1:9" x14ac:dyDescent="0.25">
      <c r="A216" s="4">
        <v>211</v>
      </c>
      <c r="B216" s="5" t="s">
        <v>221</v>
      </c>
      <c r="C216" s="4" t="s">
        <v>9</v>
      </c>
      <c r="D216" s="11">
        <v>183946.28949999998</v>
      </c>
      <c r="E216" s="11">
        <v>150962.81690000001</v>
      </c>
      <c r="F216" s="11">
        <f t="shared" si="12"/>
        <v>23322.837142540669</v>
      </c>
      <c r="G216" s="18">
        <f t="shared" si="13"/>
        <v>167454.55319999999</v>
      </c>
      <c r="H216" s="20">
        <f t="shared" si="14"/>
        <v>0.139278608415532</v>
      </c>
      <c r="I216" s="22">
        <f t="shared" si="15"/>
        <v>166640</v>
      </c>
    </row>
    <row r="217" spans="1:9" x14ac:dyDescent="0.25">
      <c r="A217" s="4">
        <v>212</v>
      </c>
      <c r="B217" s="5" t="s">
        <v>222</v>
      </c>
      <c r="C217" s="4" t="s">
        <v>9</v>
      </c>
      <c r="D217" s="11">
        <v>274050</v>
      </c>
      <c r="E217" s="11">
        <v>224910</v>
      </c>
      <c r="F217" s="11">
        <f t="shared" si="12"/>
        <v>34747.227227506948</v>
      </c>
      <c r="G217" s="18">
        <f t="shared" si="13"/>
        <v>249480</v>
      </c>
      <c r="H217" s="20">
        <f t="shared" si="14"/>
        <v>0.13927860841553211</v>
      </c>
      <c r="I217" s="22">
        <f t="shared" si="15"/>
        <v>248267</v>
      </c>
    </row>
    <row r="218" spans="1:9" x14ac:dyDescent="0.25">
      <c r="A218" s="4">
        <v>213</v>
      </c>
      <c r="B218" s="5" t="s">
        <v>223</v>
      </c>
      <c r="C218" s="4" t="s">
        <v>9</v>
      </c>
      <c r="D218" s="11">
        <v>62257.316000000006</v>
      </c>
      <c r="E218" s="11">
        <v>51093.9352</v>
      </c>
      <c r="F218" s="11">
        <f t="shared" si="12"/>
        <v>7893.7022646477108</v>
      </c>
      <c r="G218" s="18">
        <f t="shared" si="13"/>
        <v>56675.625599999999</v>
      </c>
      <c r="H218" s="20">
        <f t="shared" si="14"/>
        <v>0.13927860841553216</v>
      </c>
      <c r="I218" s="22">
        <f t="shared" si="15"/>
        <v>56400</v>
      </c>
    </row>
    <row r="219" spans="1:9" x14ac:dyDescent="0.25">
      <c r="A219" s="4">
        <v>214</v>
      </c>
      <c r="B219" s="5" t="s">
        <v>75</v>
      </c>
      <c r="C219" s="4" t="s">
        <v>26</v>
      </c>
      <c r="D219" s="11">
        <v>659750</v>
      </c>
      <c r="E219" s="11">
        <v>541450</v>
      </c>
      <c r="F219" s="11">
        <f t="shared" si="12"/>
        <v>83650.732214368574</v>
      </c>
      <c r="G219" s="18">
        <f t="shared" si="13"/>
        <v>600600</v>
      </c>
      <c r="H219" s="20">
        <f t="shared" si="14"/>
        <v>0.13927860841553208</v>
      </c>
      <c r="I219" s="22">
        <f t="shared" si="15"/>
        <v>597680</v>
      </c>
    </row>
    <row r="220" spans="1:9" x14ac:dyDescent="0.25">
      <c r="A220" s="4">
        <v>215</v>
      </c>
      <c r="B220" s="5" t="s">
        <v>76</v>
      </c>
      <c r="C220" s="4" t="s">
        <v>26</v>
      </c>
      <c r="D220" s="11">
        <v>2755000</v>
      </c>
      <c r="E220" s="11">
        <v>2261000</v>
      </c>
      <c r="F220" s="11">
        <f t="shared" si="12"/>
        <v>349310.74990615447</v>
      </c>
      <c r="G220" s="18">
        <f t="shared" si="13"/>
        <v>2508000</v>
      </c>
      <c r="H220" s="20">
        <f t="shared" si="14"/>
        <v>0.13927860841553208</v>
      </c>
      <c r="I220" s="22">
        <f t="shared" si="15"/>
        <v>2495807</v>
      </c>
    </row>
    <row r="221" spans="1:9" x14ac:dyDescent="0.25">
      <c r="A221" s="4">
        <v>216</v>
      </c>
      <c r="B221" s="5" t="s">
        <v>224</v>
      </c>
      <c r="C221" s="4" t="s">
        <v>9</v>
      </c>
      <c r="D221" s="11">
        <v>3045000</v>
      </c>
      <c r="E221" s="11">
        <v>2499000</v>
      </c>
      <c r="F221" s="11">
        <f t="shared" si="12"/>
        <v>386080.30252785498</v>
      </c>
      <c r="G221" s="18">
        <f t="shared" si="13"/>
        <v>2772000</v>
      </c>
      <c r="H221" s="20">
        <f t="shared" si="14"/>
        <v>0.13927860841553211</v>
      </c>
      <c r="I221" s="22">
        <f t="shared" si="15"/>
        <v>2758524</v>
      </c>
    </row>
    <row r="222" spans="1:9" ht="60" x14ac:dyDescent="0.25">
      <c r="A222" s="4">
        <v>217</v>
      </c>
      <c r="B222" s="9" t="s">
        <v>225</v>
      </c>
      <c r="C222" s="6" t="s">
        <v>14</v>
      </c>
      <c r="D222" s="11">
        <v>761250</v>
      </c>
      <c r="E222" s="11">
        <v>624750</v>
      </c>
      <c r="F222" s="11">
        <f t="shared" si="12"/>
        <v>96520.075631963744</v>
      </c>
      <c r="G222" s="18">
        <f t="shared" si="13"/>
        <v>693000</v>
      </c>
      <c r="H222" s="20">
        <f t="shared" si="14"/>
        <v>0.13927860841553211</v>
      </c>
      <c r="I222" s="22">
        <f t="shared" si="15"/>
        <v>689631</v>
      </c>
    </row>
    <row r="223" spans="1:9" x14ac:dyDescent="0.25">
      <c r="A223" s="4">
        <v>218</v>
      </c>
      <c r="B223" s="9" t="s">
        <v>226</v>
      </c>
      <c r="C223" s="6" t="s">
        <v>9</v>
      </c>
      <c r="D223" s="11">
        <v>616250</v>
      </c>
      <c r="E223" s="11">
        <v>505750</v>
      </c>
      <c r="F223" s="11">
        <f t="shared" si="12"/>
        <v>78135.299321113504</v>
      </c>
      <c r="G223" s="18">
        <f t="shared" si="13"/>
        <v>561000</v>
      </c>
      <c r="H223" s="20">
        <f t="shared" si="14"/>
        <v>0.13927860841553208</v>
      </c>
      <c r="I223" s="22">
        <f t="shared" si="15"/>
        <v>558273</v>
      </c>
    </row>
    <row r="224" spans="1:9" x14ac:dyDescent="0.25">
      <c r="A224" s="4">
        <v>219</v>
      </c>
      <c r="B224" s="5" t="s">
        <v>227</v>
      </c>
      <c r="C224" s="6" t="s">
        <v>9</v>
      </c>
      <c r="D224" s="11">
        <v>471250</v>
      </c>
      <c r="E224" s="11">
        <v>386750</v>
      </c>
      <c r="F224" s="11">
        <f t="shared" si="12"/>
        <v>59750.523010263263</v>
      </c>
      <c r="G224" s="18">
        <f t="shared" si="13"/>
        <v>429000</v>
      </c>
      <c r="H224" s="20">
        <f t="shared" si="14"/>
        <v>0.13927860841553208</v>
      </c>
      <c r="I224" s="22">
        <f t="shared" si="15"/>
        <v>426914</v>
      </c>
    </row>
    <row r="225" spans="1:9" x14ac:dyDescent="0.25">
      <c r="A225" s="4">
        <v>220</v>
      </c>
      <c r="B225" s="5" t="s">
        <v>228</v>
      </c>
      <c r="C225" s="6" t="s">
        <v>9</v>
      </c>
      <c r="D225" s="11">
        <v>548100</v>
      </c>
      <c r="E225" s="11">
        <v>449820</v>
      </c>
      <c r="F225" s="11">
        <f t="shared" si="12"/>
        <v>69494.454455013896</v>
      </c>
      <c r="G225" s="18">
        <f t="shared" si="13"/>
        <v>498960</v>
      </c>
      <c r="H225" s="20">
        <f t="shared" si="14"/>
        <v>0.13927860841553211</v>
      </c>
      <c r="I225" s="22">
        <f t="shared" si="15"/>
        <v>496534</v>
      </c>
    </row>
    <row r="226" spans="1:9" x14ac:dyDescent="0.25">
      <c r="A226" s="4">
        <v>221</v>
      </c>
      <c r="B226" s="5" t="s">
        <v>229</v>
      </c>
      <c r="C226" s="4" t="s">
        <v>9</v>
      </c>
      <c r="D226" s="11">
        <v>224979.65081872774</v>
      </c>
      <c r="E226" s="11">
        <v>184638.47205123171</v>
      </c>
      <c r="F226" s="11">
        <f t="shared" si="12"/>
        <v>28525.521067555208</v>
      </c>
      <c r="G226" s="18">
        <f t="shared" si="13"/>
        <v>204809.06143497973</v>
      </c>
      <c r="H226" s="20">
        <f t="shared" si="14"/>
        <v>0.13927860841553216</v>
      </c>
      <c r="I226" s="22">
        <f t="shared" si="15"/>
        <v>203813</v>
      </c>
    </row>
    <row r="227" spans="1:9" x14ac:dyDescent="0.25">
      <c r="A227" s="4">
        <v>222</v>
      </c>
      <c r="B227" s="5" t="s">
        <v>230</v>
      </c>
      <c r="C227" s="4" t="s">
        <v>9</v>
      </c>
      <c r="D227" s="11">
        <v>512787.57424724108</v>
      </c>
      <c r="E227" s="11">
        <v>420839.45748566679</v>
      </c>
      <c r="F227" s="11">
        <f t="shared" si="12"/>
        <v>65017.136879441634</v>
      </c>
      <c r="G227" s="18">
        <f t="shared" si="13"/>
        <v>466813.51586645393</v>
      </c>
      <c r="H227" s="20">
        <f t="shared" si="14"/>
        <v>0.13927860841553213</v>
      </c>
      <c r="I227" s="22">
        <f t="shared" si="15"/>
        <v>464544</v>
      </c>
    </row>
    <row r="228" spans="1:9" x14ac:dyDescent="0.25">
      <c r="A228" s="4">
        <v>223</v>
      </c>
      <c r="B228" s="5" t="s">
        <v>231</v>
      </c>
      <c r="C228" s="6" t="s">
        <v>9</v>
      </c>
      <c r="D228" s="11">
        <v>955550</v>
      </c>
      <c r="E228" s="11">
        <v>784210</v>
      </c>
      <c r="F228" s="11">
        <f t="shared" si="12"/>
        <v>121155.67588850306</v>
      </c>
      <c r="G228" s="18">
        <f t="shared" si="13"/>
        <v>869880</v>
      </c>
      <c r="H228" s="20">
        <f t="shared" si="14"/>
        <v>0.13927860841553211</v>
      </c>
      <c r="I228" s="22">
        <f t="shared" si="15"/>
        <v>865651</v>
      </c>
    </row>
    <row r="229" spans="1:9" x14ac:dyDescent="0.25">
      <c r="A229" s="4">
        <v>224</v>
      </c>
      <c r="B229" s="5" t="s">
        <v>232</v>
      </c>
      <c r="C229" s="6" t="s">
        <v>9</v>
      </c>
      <c r="D229" s="11">
        <v>954100</v>
      </c>
      <c r="E229" s="11">
        <v>783020</v>
      </c>
      <c r="F229" s="11">
        <f t="shared" si="12"/>
        <v>120971.82812539455</v>
      </c>
      <c r="G229" s="18">
        <f t="shared" si="13"/>
        <v>868560</v>
      </c>
      <c r="H229" s="20">
        <f t="shared" si="14"/>
        <v>0.13927860841553208</v>
      </c>
      <c r="I229" s="22">
        <f t="shared" si="15"/>
        <v>864338</v>
      </c>
    </row>
    <row r="230" spans="1:9" x14ac:dyDescent="0.25">
      <c r="A230" s="4">
        <v>225</v>
      </c>
      <c r="B230" s="9" t="s">
        <v>233</v>
      </c>
      <c r="C230" s="6" t="s">
        <v>9</v>
      </c>
      <c r="D230" s="11">
        <v>1761750</v>
      </c>
      <c r="E230" s="11">
        <v>1445850</v>
      </c>
      <c r="F230" s="11">
        <f t="shared" si="12"/>
        <v>223375.03217683037</v>
      </c>
      <c r="G230" s="18">
        <f t="shared" si="13"/>
        <v>1603800</v>
      </c>
      <c r="H230" s="20">
        <f t="shared" si="14"/>
        <v>0.13927860841553208</v>
      </c>
      <c r="I230" s="22">
        <f t="shared" si="15"/>
        <v>1596003</v>
      </c>
    </row>
    <row r="231" spans="1:9" x14ac:dyDescent="0.25">
      <c r="A231" s="4">
        <v>226</v>
      </c>
      <c r="B231" s="5" t="s">
        <v>234</v>
      </c>
      <c r="C231" s="6" t="s">
        <v>9</v>
      </c>
      <c r="D231" s="11">
        <v>638000</v>
      </c>
      <c r="E231" s="11">
        <v>523600</v>
      </c>
      <c r="F231" s="11">
        <f t="shared" si="12"/>
        <v>80893.015767741032</v>
      </c>
      <c r="G231" s="18">
        <f t="shared" si="13"/>
        <v>580800</v>
      </c>
      <c r="H231" s="20">
        <f t="shared" si="14"/>
        <v>0.13927860841553208</v>
      </c>
      <c r="I231" s="22">
        <f t="shared" si="15"/>
        <v>577976</v>
      </c>
    </row>
    <row r="232" spans="1:9" x14ac:dyDescent="0.25">
      <c r="A232" s="4">
        <v>227</v>
      </c>
      <c r="B232" s="5" t="s">
        <v>235</v>
      </c>
      <c r="C232" s="6" t="s">
        <v>9</v>
      </c>
      <c r="D232" s="11">
        <v>165300</v>
      </c>
      <c r="E232" s="11">
        <v>135660</v>
      </c>
      <c r="F232" s="11">
        <f t="shared" si="12"/>
        <v>20958.644994369268</v>
      </c>
      <c r="G232" s="18">
        <f t="shared" si="13"/>
        <v>150480</v>
      </c>
      <c r="H232" s="20">
        <f t="shared" si="14"/>
        <v>0.13927860841553208</v>
      </c>
      <c r="I232" s="22">
        <f t="shared" si="15"/>
        <v>149748</v>
      </c>
    </row>
    <row r="233" spans="1:9" x14ac:dyDescent="0.25">
      <c r="A233" s="4">
        <v>228</v>
      </c>
      <c r="B233" s="5" t="s">
        <v>236</v>
      </c>
      <c r="C233" s="6" t="s">
        <v>9</v>
      </c>
      <c r="D233" s="11">
        <v>144710</v>
      </c>
      <c r="E233" s="11">
        <v>118762</v>
      </c>
      <c r="F233" s="11">
        <f t="shared" si="12"/>
        <v>18348.006758228534</v>
      </c>
      <c r="G233" s="18">
        <f t="shared" si="13"/>
        <v>131736</v>
      </c>
      <c r="H233" s="20">
        <f t="shared" si="14"/>
        <v>0.13927860841553208</v>
      </c>
      <c r="I233" s="22">
        <f t="shared" si="15"/>
        <v>131096</v>
      </c>
    </row>
    <row r="234" spans="1:9" x14ac:dyDescent="0.25">
      <c r="A234" s="4">
        <v>229</v>
      </c>
      <c r="B234" s="5" t="s">
        <v>237</v>
      </c>
      <c r="C234" s="6" t="s">
        <v>9</v>
      </c>
      <c r="D234" s="11">
        <v>578550</v>
      </c>
      <c r="E234" s="11">
        <v>474810</v>
      </c>
      <c r="F234" s="11">
        <f t="shared" si="12"/>
        <v>73355.257480292436</v>
      </c>
      <c r="G234" s="18">
        <f t="shared" si="13"/>
        <v>526680</v>
      </c>
      <c r="H234" s="20">
        <f t="shared" si="14"/>
        <v>0.13927860841553208</v>
      </c>
      <c r="I234" s="22">
        <f t="shared" si="15"/>
        <v>524120</v>
      </c>
    </row>
    <row r="235" spans="1:9" x14ac:dyDescent="0.25">
      <c r="A235" s="4">
        <v>230</v>
      </c>
      <c r="B235" s="5" t="s">
        <v>238</v>
      </c>
      <c r="C235" s="6" t="s">
        <v>9</v>
      </c>
      <c r="D235" s="11">
        <v>432100</v>
      </c>
      <c r="E235" s="11">
        <v>354620</v>
      </c>
      <c r="F235" s="11">
        <f t="shared" si="12"/>
        <v>54786.633406333705</v>
      </c>
      <c r="G235" s="18">
        <f t="shared" si="13"/>
        <v>393360</v>
      </c>
      <c r="H235" s="20">
        <f t="shared" si="14"/>
        <v>0.13927860841553211</v>
      </c>
      <c r="I235" s="22">
        <f t="shared" si="15"/>
        <v>391448</v>
      </c>
    </row>
    <row r="236" spans="1:9" x14ac:dyDescent="0.25">
      <c r="A236" s="4">
        <v>231</v>
      </c>
      <c r="B236" s="5" t="s">
        <v>239</v>
      </c>
      <c r="C236" s="6" t="s">
        <v>9</v>
      </c>
      <c r="D236" s="11">
        <v>9844050</v>
      </c>
      <c r="E236" s="11">
        <v>8078910</v>
      </c>
      <c r="F236" s="11">
        <f t="shared" si="12"/>
        <v>1248142.4637436224</v>
      </c>
      <c r="G236" s="18">
        <f t="shared" si="13"/>
        <v>8961480</v>
      </c>
      <c r="H236" s="20">
        <f t="shared" si="14"/>
        <v>0.13927860841553208</v>
      </c>
      <c r="I236" s="22">
        <f t="shared" si="15"/>
        <v>8917914</v>
      </c>
    </row>
    <row r="237" spans="1:9" x14ac:dyDescent="0.25">
      <c r="A237" s="4">
        <v>232</v>
      </c>
      <c r="B237" s="5" t="s">
        <v>73</v>
      </c>
      <c r="C237" s="4" t="s">
        <v>9</v>
      </c>
      <c r="D237" s="11">
        <v>4045500</v>
      </c>
      <c r="E237" s="11">
        <v>3320100</v>
      </c>
      <c r="F237" s="11">
        <f t="shared" si="12"/>
        <v>512935.25907272159</v>
      </c>
      <c r="G237" s="18">
        <f t="shared" si="13"/>
        <v>3682800</v>
      </c>
      <c r="H237" s="20">
        <f t="shared" si="14"/>
        <v>0.13927860841553208</v>
      </c>
      <c r="I237" s="22">
        <f t="shared" si="15"/>
        <v>3664896</v>
      </c>
    </row>
    <row r="238" spans="1:9" x14ac:dyDescent="0.25">
      <c r="A238" s="4">
        <v>233</v>
      </c>
      <c r="B238" s="5" t="s">
        <v>74</v>
      </c>
      <c r="C238" s="4" t="s">
        <v>9</v>
      </c>
      <c r="D238" s="11">
        <v>5011200</v>
      </c>
      <c r="E238" s="11">
        <v>4112640</v>
      </c>
      <c r="F238" s="11">
        <f t="shared" si="12"/>
        <v>635377.86930298409</v>
      </c>
      <c r="G238" s="18">
        <f t="shared" si="13"/>
        <v>4561920</v>
      </c>
      <c r="H238" s="20">
        <f t="shared" si="14"/>
        <v>0.13927860841553208</v>
      </c>
      <c r="I238" s="22">
        <f t="shared" si="15"/>
        <v>4539742</v>
      </c>
    </row>
    <row r="239" spans="1:9" x14ac:dyDescent="0.25">
      <c r="A239" s="4">
        <v>234</v>
      </c>
      <c r="B239" s="5" t="s">
        <v>240</v>
      </c>
      <c r="C239" s="6" t="s">
        <v>9</v>
      </c>
      <c r="D239" s="11">
        <v>390050</v>
      </c>
      <c r="E239" s="11">
        <v>320110</v>
      </c>
      <c r="F239" s="11">
        <f t="shared" si="12"/>
        <v>49455.048276187132</v>
      </c>
      <c r="G239" s="18">
        <f t="shared" si="13"/>
        <v>355080</v>
      </c>
      <c r="H239" s="20">
        <f t="shared" si="14"/>
        <v>0.13927860841553208</v>
      </c>
      <c r="I239" s="22">
        <f t="shared" si="15"/>
        <v>353354</v>
      </c>
    </row>
    <row r="240" spans="1:9" x14ac:dyDescent="0.25">
      <c r="A240" s="4">
        <v>235</v>
      </c>
      <c r="B240" s="5" t="s">
        <v>241</v>
      </c>
      <c r="C240" s="6" t="s">
        <v>9</v>
      </c>
      <c r="D240" s="11">
        <v>1029500</v>
      </c>
      <c r="E240" s="11">
        <v>844900</v>
      </c>
      <c r="F240" s="11">
        <f t="shared" si="12"/>
        <v>130531.91180703667</v>
      </c>
      <c r="G240" s="18">
        <f t="shared" si="13"/>
        <v>937200</v>
      </c>
      <c r="H240" s="20">
        <f t="shared" si="14"/>
        <v>0.13927860841553208</v>
      </c>
      <c r="I240" s="22">
        <f t="shared" si="15"/>
        <v>932644</v>
      </c>
    </row>
    <row r="241" spans="1:9" x14ac:dyDescent="0.25">
      <c r="A241" s="4">
        <v>236</v>
      </c>
      <c r="B241" s="5" t="s">
        <v>242</v>
      </c>
      <c r="C241" s="6" t="s">
        <v>9</v>
      </c>
      <c r="D241" s="11">
        <v>2462100</v>
      </c>
      <c r="E241" s="11">
        <v>2020620</v>
      </c>
      <c r="F241" s="11">
        <f t="shared" si="12"/>
        <v>312173.50175823702</v>
      </c>
      <c r="G241" s="18">
        <f t="shared" si="13"/>
        <v>2241360</v>
      </c>
      <c r="H241" s="20">
        <f t="shared" si="14"/>
        <v>0.13927860841553211</v>
      </c>
      <c r="I241" s="22">
        <f t="shared" si="15"/>
        <v>2230464</v>
      </c>
    </row>
    <row r="242" spans="1:9" x14ac:dyDescent="0.25">
      <c r="A242" s="4">
        <v>237</v>
      </c>
      <c r="B242" s="5" t="s">
        <v>243</v>
      </c>
      <c r="C242" s="6" t="s">
        <v>9</v>
      </c>
      <c r="D242" s="11">
        <v>9512000</v>
      </c>
      <c r="E242" s="11">
        <v>7806400</v>
      </c>
      <c r="F242" s="11">
        <f t="shared" si="12"/>
        <v>1206041.3259917754</v>
      </c>
      <c r="G242" s="18">
        <f t="shared" si="13"/>
        <v>8659200</v>
      </c>
      <c r="H242" s="20">
        <f t="shared" si="14"/>
        <v>0.13927860841553208</v>
      </c>
      <c r="I242" s="22">
        <f t="shared" si="15"/>
        <v>8617104</v>
      </c>
    </row>
    <row r="243" spans="1:9" ht="30" x14ac:dyDescent="0.25">
      <c r="A243" s="4">
        <v>238</v>
      </c>
      <c r="B243" s="5" t="s">
        <v>244</v>
      </c>
      <c r="C243" s="6" t="s">
        <v>9</v>
      </c>
      <c r="D243" s="11">
        <v>2153250</v>
      </c>
      <c r="E243" s="11">
        <v>1767150</v>
      </c>
      <c r="F243" s="11">
        <f t="shared" si="12"/>
        <v>273013.92821612599</v>
      </c>
      <c r="G243" s="18">
        <f t="shared" si="13"/>
        <v>1960200</v>
      </c>
      <c r="H243" s="20">
        <f t="shared" si="14"/>
        <v>0.13927860841553208</v>
      </c>
      <c r="I243" s="22">
        <f t="shared" si="15"/>
        <v>1950671</v>
      </c>
    </row>
    <row r="244" spans="1:9" x14ac:dyDescent="0.25">
      <c r="A244" s="4">
        <v>239</v>
      </c>
      <c r="B244" s="5" t="s">
        <v>245</v>
      </c>
      <c r="C244" s="6" t="s">
        <v>9</v>
      </c>
      <c r="D244" s="11">
        <v>1738550</v>
      </c>
      <c r="E244" s="11">
        <v>1426810</v>
      </c>
      <c r="F244" s="11">
        <f t="shared" si="12"/>
        <v>220433.46796709433</v>
      </c>
      <c r="G244" s="18">
        <f t="shared" si="13"/>
        <v>1582680</v>
      </c>
      <c r="H244" s="20">
        <f t="shared" si="14"/>
        <v>0.13927860841553208</v>
      </c>
      <c r="I244" s="22">
        <f t="shared" si="15"/>
        <v>1574986</v>
      </c>
    </row>
    <row r="245" spans="1:9" x14ac:dyDescent="0.25">
      <c r="A245" s="4">
        <v>240</v>
      </c>
      <c r="B245" s="5" t="s">
        <v>246</v>
      </c>
      <c r="C245" s="6" t="s">
        <v>9</v>
      </c>
      <c r="D245" s="11">
        <v>1012100</v>
      </c>
      <c r="E245" s="11">
        <v>830620</v>
      </c>
      <c r="F245" s="11">
        <f t="shared" si="12"/>
        <v>128325.73864973465</v>
      </c>
      <c r="G245" s="18">
        <f t="shared" si="13"/>
        <v>921360</v>
      </c>
      <c r="H245" s="20">
        <f t="shared" si="14"/>
        <v>0.13927860841553208</v>
      </c>
      <c r="I245" s="22">
        <f t="shared" si="15"/>
        <v>916881</v>
      </c>
    </row>
    <row r="246" spans="1:9" x14ac:dyDescent="0.25">
      <c r="A246" s="4">
        <v>241</v>
      </c>
      <c r="B246" s="5" t="s">
        <v>247</v>
      </c>
      <c r="C246" s="6" t="s">
        <v>9</v>
      </c>
      <c r="D246" s="11">
        <v>4174550</v>
      </c>
      <c r="E246" s="11">
        <v>3426010</v>
      </c>
      <c r="F246" s="11">
        <f t="shared" si="12"/>
        <v>529297.70998937823</v>
      </c>
      <c r="G246" s="18">
        <f t="shared" si="13"/>
        <v>3800280</v>
      </c>
      <c r="H246" s="20">
        <f t="shared" si="14"/>
        <v>0.13927860841553208</v>
      </c>
      <c r="I246" s="22">
        <f t="shared" si="15"/>
        <v>3781805</v>
      </c>
    </row>
    <row r="247" spans="1:9" x14ac:dyDescent="0.25">
      <c r="A247" s="4">
        <v>242</v>
      </c>
      <c r="B247" s="5" t="s">
        <v>248</v>
      </c>
      <c r="C247" s="6" t="s">
        <v>9</v>
      </c>
      <c r="D247" s="11">
        <v>8684050</v>
      </c>
      <c r="E247" s="11">
        <v>7126910</v>
      </c>
      <c r="F247" s="11">
        <f t="shared" si="12"/>
        <v>1101064.2532568206</v>
      </c>
      <c r="G247" s="18">
        <f t="shared" si="13"/>
        <v>7905480</v>
      </c>
      <c r="H247" s="20">
        <f t="shared" si="14"/>
        <v>0.13927860841553208</v>
      </c>
      <c r="I247" s="22">
        <f t="shared" si="15"/>
        <v>7867048</v>
      </c>
    </row>
    <row r="248" spans="1:9" x14ac:dyDescent="0.25">
      <c r="A248" s="4">
        <v>243</v>
      </c>
      <c r="B248" s="5" t="s">
        <v>249</v>
      </c>
      <c r="C248" s="6" t="s">
        <v>9</v>
      </c>
      <c r="D248" s="11">
        <v>1268750</v>
      </c>
      <c r="E248" s="11">
        <v>1041250</v>
      </c>
      <c r="F248" s="11">
        <f t="shared" si="12"/>
        <v>160866.79271993955</v>
      </c>
      <c r="G248" s="18">
        <f t="shared" si="13"/>
        <v>1155000</v>
      </c>
      <c r="H248" s="20">
        <f t="shared" si="14"/>
        <v>0.13927860841553208</v>
      </c>
      <c r="I248" s="22">
        <f t="shared" si="15"/>
        <v>1149385</v>
      </c>
    </row>
    <row r="249" spans="1:9" x14ac:dyDescent="0.25">
      <c r="A249" s="4">
        <v>244</v>
      </c>
      <c r="B249" s="5" t="s">
        <v>250</v>
      </c>
      <c r="C249" s="6" t="s">
        <v>9</v>
      </c>
      <c r="D249" s="11">
        <v>1666050</v>
      </c>
      <c r="E249" s="11">
        <v>1367310</v>
      </c>
      <c r="F249" s="11">
        <f t="shared" si="12"/>
        <v>211241.07981166922</v>
      </c>
      <c r="G249" s="18">
        <f t="shared" si="13"/>
        <v>1516680</v>
      </c>
      <c r="H249" s="20">
        <f t="shared" si="14"/>
        <v>0.13927860841553211</v>
      </c>
      <c r="I249" s="22">
        <f t="shared" si="15"/>
        <v>1509307</v>
      </c>
    </row>
    <row r="250" spans="1:9" x14ac:dyDescent="0.25">
      <c r="A250" s="4">
        <v>245</v>
      </c>
      <c r="B250" s="5" t="s">
        <v>251</v>
      </c>
      <c r="C250" s="6" t="s">
        <v>9</v>
      </c>
      <c r="D250" s="11">
        <v>2404100</v>
      </c>
      <c r="E250" s="11">
        <v>1973020</v>
      </c>
      <c r="F250" s="11">
        <f t="shared" si="12"/>
        <v>304819.59123389691</v>
      </c>
      <c r="G250" s="18">
        <f t="shared" si="13"/>
        <v>2188560</v>
      </c>
      <c r="H250" s="20">
        <f t="shared" si="14"/>
        <v>0.13927860841553208</v>
      </c>
      <c r="I250" s="22">
        <f t="shared" si="15"/>
        <v>2177920</v>
      </c>
    </row>
    <row r="251" spans="1:9" ht="30" x14ac:dyDescent="0.25">
      <c r="A251" s="4">
        <v>246</v>
      </c>
      <c r="B251" s="5" t="s">
        <v>252</v>
      </c>
      <c r="C251" s="6" t="s">
        <v>9</v>
      </c>
      <c r="D251" s="11">
        <v>2682500</v>
      </c>
      <c r="E251" s="11">
        <v>2201500</v>
      </c>
      <c r="F251" s="11">
        <f t="shared" si="12"/>
        <v>340118.36175072938</v>
      </c>
      <c r="G251" s="18">
        <f t="shared" si="13"/>
        <v>2442000</v>
      </c>
      <c r="H251" s="20">
        <f t="shared" si="14"/>
        <v>0.13927860841553211</v>
      </c>
      <c r="I251" s="22">
        <f t="shared" si="15"/>
        <v>2430128</v>
      </c>
    </row>
    <row r="252" spans="1:9" x14ac:dyDescent="0.25">
      <c r="A252" s="4">
        <v>247</v>
      </c>
      <c r="B252" s="5" t="s">
        <v>253</v>
      </c>
      <c r="C252" s="6" t="s">
        <v>9</v>
      </c>
      <c r="D252" s="11">
        <v>1212200</v>
      </c>
      <c r="E252" s="11">
        <v>994840</v>
      </c>
      <c r="F252" s="11">
        <f t="shared" si="12"/>
        <v>153696.72995870796</v>
      </c>
      <c r="G252" s="18">
        <f t="shared" si="13"/>
        <v>1103520</v>
      </c>
      <c r="H252" s="20">
        <f t="shared" si="14"/>
        <v>0.13927860841553208</v>
      </c>
      <c r="I252" s="22">
        <f t="shared" si="15"/>
        <v>1098155</v>
      </c>
    </row>
    <row r="253" spans="1:9" x14ac:dyDescent="0.25">
      <c r="A253" s="4">
        <v>248</v>
      </c>
      <c r="B253" s="5" t="s">
        <v>254</v>
      </c>
      <c r="C253" s="6" t="s">
        <v>9</v>
      </c>
      <c r="D253" s="11">
        <v>36250</v>
      </c>
      <c r="E253" s="11">
        <v>29750</v>
      </c>
      <c r="F253" s="11">
        <f t="shared" si="12"/>
        <v>4596.1940777125592</v>
      </c>
      <c r="G253" s="18">
        <f t="shared" si="13"/>
        <v>33000</v>
      </c>
      <c r="H253" s="20">
        <f t="shared" si="14"/>
        <v>0.13927860841553211</v>
      </c>
      <c r="I253" s="22">
        <f t="shared" si="15"/>
        <v>32840</v>
      </c>
    </row>
    <row r="254" spans="1:9" ht="30" x14ac:dyDescent="0.25">
      <c r="A254" s="4">
        <v>249</v>
      </c>
      <c r="B254" s="5" t="s">
        <v>255</v>
      </c>
      <c r="C254" s="6" t="s">
        <v>9</v>
      </c>
      <c r="D254" s="11">
        <v>1268750</v>
      </c>
      <c r="E254" s="11">
        <v>1041250</v>
      </c>
      <c r="F254" s="11">
        <f t="shared" si="12"/>
        <v>160866.79271993955</v>
      </c>
      <c r="G254" s="18">
        <f t="shared" si="13"/>
        <v>1155000</v>
      </c>
      <c r="H254" s="20">
        <f t="shared" si="14"/>
        <v>0.13927860841553208</v>
      </c>
      <c r="I254" s="22">
        <f t="shared" si="15"/>
        <v>1149385</v>
      </c>
    </row>
    <row r="255" spans="1:9" x14ac:dyDescent="0.25">
      <c r="A255" s="4">
        <v>250</v>
      </c>
      <c r="B255" s="5" t="s">
        <v>256</v>
      </c>
      <c r="C255" s="6" t="s">
        <v>9</v>
      </c>
      <c r="D255" s="11">
        <v>2446150</v>
      </c>
      <c r="E255" s="11">
        <v>2007530</v>
      </c>
      <c r="F255" s="11">
        <f t="shared" si="12"/>
        <v>310151.17636404349</v>
      </c>
      <c r="G255" s="18">
        <f t="shared" si="13"/>
        <v>2226840</v>
      </c>
      <c r="H255" s="20">
        <f t="shared" si="14"/>
        <v>0.13927860841553211</v>
      </c>
      <c r="I255" s="22">
        <f t="shared" si="15"/>
        <v>2216014</v>
      </c>
    </row>
    <row r="256" spans="1:9" x14ac:dyDescent="0.25">
      <c r="A256" s="4">
        <v>251</v>
      </c>
      <c r="B256" s="5" t="s">
        <v>257</v>
      </c>
      <c r="C256" s="6" t="s">
        <v>9</v>
      </c>
      <c r="D256" s="11">
        <v>722825</v>
      </c>
      <c r="E256" s="11">
        <v>593215</v>
      </c>
      <c r="F256" s="11">
        <f t="shared" si="12"/>
        <v>91648.109909588427</v>
      </c>
      <c r="G256" s="18">
        <f t="shared" si="13"/>
        <v>658020</v>
      </c>
      <c r="H256" s="20">
        <f t="shared" si="14"/>
        <v>0.13927860841553208</v>
      </c>
      <c r="I256" s="22">
        <f t="shared" si="15"/>
        <v>654821</v>
      </c>
    </row>
    <row r="257" spans="1:9" x14ac:dyDescent="0.25">
      <c r="A257" s="4">
        <v>252</v>
      </c>
      <c r="B257" s="5" t="s">
        <v>258</v>
      </c>
      <c r="C257" s="6" t="s">
        <v>9</v>
      </c>
      <c r="D257" s="11">
        <v>1448550</v>
      </c>
      <c r="E257" s="11">
        <v>1188810</v>
      </c>
      <c r="F257" s="11">
        <f t="shared" si="12"/>
        <v>183663.91534539385</v>
      </c>
      <c r="G257" s="18">
        <f t="shared" si="13"/>
        <v>1318680</v>
      </c>
      <c r="H257" s="20">
        <f t="shared" si="14"/>
        <v>0.13927860841553208</v>
      </c>
      <c r="I257" s="22">
        <f t="shared" si="15"/>
        <v>1312269</v>
      </c>
    </row>
    <row r="258" spans="1:9" x14ac:dyDescent="0.25">
      <c r="A258" s="4">
        <v>253</v>
      </c>
      <c r="B258" s="5" t="s">
        <v>259</v>
      </c>
      <c r="C258" s="6" t="s">
        <v>9</v>
      </c>
      <c r="D258" s="11">
        <v>2175000</v>
      </c>
      <c r="E258" s="11">
        <v>1785000</v>
      </c>
      <c r="F258" s="11">
        <f t="shared" si="12"/>
        <v>275771.64466275356</v>
      </c>
      <c r="G258" s="18">
        <f t="shared" si="13"/>
        <v>1980000</v>
      </c>
      <c r="H258" s="20">
        <f t="shared" si="14"/>
        <v>0.13927860841553211</v>
      </c>
      <c r="I258" s="22">
        <f t="shared" si="15"/>
        <v>1970374</v>
      </c>
    </row>
    <row r="259" spans="1:9" x14ac:dyDescent="0.25">
      <c r="A259" s="4">
        <v>254</v>
      </c>
      <c r="B259" s="5" t="s">
        <v>260</v>
      </c>
      <c r="C259" s="6" t="s">
        <v>9</v>
      </c>
      <c r="D259" s="11">
        <v>2124250</v>
      </c>
      <c r="E259" s="11">
        <v>1743350</v>
      </c>
      <c r="F259" s="11">
        <f t="shared" si="12"/>
        <v>269336.97295395593</v>
      </c>
      <c r="G259" s="18">
        <f t="shared" si="13"/>
        <v>1933800</v>
      </c>
      <c r="H259" s="20">
        <f t="shared" si="14"/>
        <v>0.13927860841553208</v>
      </c>
      <c r="I259" s="22">
        <f t="shared" si="15"/>
        <v>1924399</v>
      </c>
    </row>
    <row r="260" spans="1:9" x14ac:dyDescent="0.25">
      <c r="A260" s="4">
        <v>255</v>
      </c>
      <c r="B260" s="5" t="s">
        <v>261</v>
      </c>
      <c r="C260" s="6" t="s">
        <v>9</v>
      </c>
      <c r="D260" s="11">
        <v>1013550</v>
      </c>
      <c r="E260" s="11">
        <v>831810</v>
      </c>
      <c r="F260" s="11">
        <f t="shared" si="12"/>
        <v>128509.58641284314</v>
      </c>
      <c r="G260" s="18">
        <f t="shared" si="13"/>
        <v>922680</v>
      </c>
      <c r="H260" s="20">
        <f t="shared" si="14"/>
        <v>0.13927860841553208</v>
      </c>
      <c r="I260" s="22">
        <f t="shared" si="15"/>
        <v>918194</v>
      </c>
    </row>
    <row r="261" spans="1:9" x14ac:dyDescent="0.25">
      <c r="A261" s="4">
        <v>256</v>
      </c>
      <c r="B261" s="5" t="s">
        <v>262</v>
      </c>
      <c r="C261" s="6" t="s">
        <v>9</v>
      </c>
      <c r="D261" s="11">
        <v>1631250</v>
      </c>
      <c r="E261" s="11">
        <v>1338750</v>
      </c>
      <c r="F261" s="11">
        <f t="shared" si="12"/>
        <v>206828.73349706514</v>
      </c>
      <c r="G261" s="18">
        <f t="shared" si="13"/>
        <v>1485000</v>
      </c>
      <c r="H261" s="20">
        <f t="shared" si="14"/>
        <v>0.13927860841553208</v>
      </c>
      <c r="I261" s="22">
        <f t="shared" si="15"/>
        <v>1477781</v>
      </c>
    </row>
    <row r="262" spans="1:9" ht="30" x14ac:dyDescent="0.25">
      <c r="A262" s="4">
        <v>257</v>
      </c>
      <c r="B262" s="5" t="s">
        <v>263</v>
      </c>
      <c r="C262" s="6" t="s">
        <v>9</v>
      </c>
      <c r="D262" s="11">
        <v>577100</v>
      </c>
      <c r="E262" s="11">
        <v>473620</v>
      </c>
      <c r="F262" s="11">
        <f t="shared" si="12"/>
        <v>73171.409717183938</v>
      </c>
      <c r="G262" s="18">
        <f t="shared" si="13"/>
        <v>525360</v>
      </c>
      <c r="H262" s="20">
        <f t="shared" si="14"/>
        <v>0.13927860841553208</v>
      </c>
      <c r="I262" s="22">
        <f t="shared" si="15"/>
        <v>522806</v>
      </c>
    </row>
    <row r="263" spans="1:9" x14ac:dyDescent="0.25">
      <c r="A263" s="4">
        <v>258</v>
      </c>
      <c r="B263" s="5" t="s">
        <v>264</v>
      </c>
      <c r="C263" s="6" t="s">
        <v>9</v>
      </c>
      <c r="D263" s="11">
        <v>508146.88739365054</v>
      </c>
      <c r="E263" s="11">
        <v>417030.8937920304</v>
      </c>
      <c r="F263" s="11">
        <f t="shared" ref="F263:F326" si="16">+_xlfn.STDEV.S(D263:E263)</f>
        <v>64428.736950255676</v>
      </c>
      <c r="G263" s="18">
        <f t="shared" ref="G263:G326" si="17">+AVERAGE(D263:E263)</f>
        <v>462588.8905928405</v>
      </c>
      <c r="H263" s="20">
        <f t="shared" ref="H263:H326" si="18">+F263/G263</f>
        <v>0.13927860841553216</v>
      </c>
      <c r="I263" s="22">
        <f t="shared" ref="I263:I326" si="19">ROUND(GEOMEAN(D263:E263),0)</f>
        <v>460340</v>
      </c>
    </row>
    <row r="264" spans="1:9" ht="30" x14ac:dyDescent="0.25">
      <c r="A264" s="4">
        <v>259</v>
      </c>
      <c r="B264" s="5" t="s">
        <v>265</v>
      </c>
      <c r="C264" s="6" t="s">
        <v>9</v>
      </c>
      <c r="D264" s="11">
        <v>1420608.917202241</v>
      </c>
      <c r="E264" s="11">
        <v>1165879.0423935633</v>
      </c>
      <c r="F264" s="11">
        <f t="shared" si="16"/>
        <v>180121.22184801631</v>
      </c>
      <c r="G264" s="18">
        <f t="shared" si="17"/>
        <v>1293243.9797979021</v>
      </c>
      <c r="H264" s="20">
        <f t="shared" si="18"/>
        <v>0.13927860841553211</v>
      </c>
      <c r="I264" s="22">
        <f t="shared" si="19"/>
        <v>1286957</v>
      </c>
    </row>
    <row r="265" spans="1:9" x14ac:dyDescent="0.25">
      <c r="A265" s="4">
        <v>260</v>
      </c>
      <c r="B265" s="5" t="s">
        <v>266</v>
      </c>
      <c r="C265" s="6" t="s">
        <v>9</v>
      </c>
      <c r="D265" s="11">
        <v>8031176.7398785856</v>
      </c>
      <c r="E265" s="11">
        <v>6591103.6692796666</v>
      </c>
      <c r="F265" s="11">
        <f t="shared" si="16"/>
        <v>1018285.4336246294</v>
      </c>
      <c r="G265" s="18">
        <f t="shared" si="17"/>
        <v>7311140.2045791261</v>
      </c>
      <c r="H265" s="20">
        <f t="shared" si="18"/>
        <v>0.13927860841553211</v>
      </c>
      <c r="I265" s="22">
        <f t="shared" si="19"/>
        <v>7275597</v>
      </c>
    </row>
    <row r="266" spans="1:9" ht="30" x14ac:dyDescent="0.25">
      <c r="A266" s="4">
        <v>261</v>
      </c>
      <c r="B266" s="5" t="s">
        <v>267</v>
      </c>
      <c r="C266" s="6" t="s">
        <v>9</v>
      </c>
      <c r="D266" s="11">
        <v>2089686.8410240435</v>
      </c>
      <c r="E266" s="11">
        <v>1714984.3729783529</v>
      </c>
      <c r="F266" s="11">
        <f t="shared" si="16"/>
        <v>264954.65608244343</v>
      </c>
      <c r="G266" s="18">
        <f t="shared" si="17"/>
        <v>1902335.6070011982</v>
      </c>
      <c r="H266" s="20">
        <f t="shared" si="18"/>
        <v>0.13927860841553208</v>
      </c>
      <c r="I266" s="22">
        <f t="shared" si="19"/>
        <v>1893087</v>
      </c>
    </row>
    <row r="267" spans="1:9" ht="30" x14ac:dyDescent="0.25">
      <c r="A267" s="4">
        <v>262</v>
      </c>
      <c r="B267" s="5" t="s">
        <v>268</v>
      </c>
      <c r="C267" s="6" t="s">
        <v>9</v>
      </c>
      <c r="D267" s="11">
        <v>7582419.4140319508</v>
      </c>
      <c r="E267" s="11">
        <v>6222813.1742744967</v>
      </c>
      <c r="F267" s="11">
        <f t="shared" si="16"/>
        <v>961386.79187603877</v>
      </c>
      <c r="G267" s="18">
        <f t="shared" si="17"/>
        <v>6902616.2941532237</v>
      </c>
      <c r="H267" s="20">
        <f t="shared" si="18"/>
        <v>0.13927860841553219</v>
      </c>
      <c r="I267" s="22">
        <f t="shared" si="19"/>
        <v>6869060</v>
      </c>
    </row>
    <row r="268" spans="1:9" ht="30" x14ac:dyDescent="0.25">
      <c r="A268" s="4">
        <v>263</v>
      </c>
      <c r="B268" s="5" t="s">
        <v>269</v>
      </c>
      <c r="C268" s="6" t="s">
        <v>9</v>
      </c>
      <c r="D268" s="11">
        <v>1670921.1099168079</v>
      </c>
      <c r="E268" s="11">
        <v>1371307.669517932</v>
      </c>
      <c r="F268" s="11">
        <f t="shared" si="16"/>
        <v>211858.69544067659</v>
      </c>
      <c r="G268" s="18">
        <f t="shared" si="17"/>
        <v>1521114.3897173698</v>
      </c>
      <c r="H268" s="20">
        <f t="shared" si="18"/>
        <v>0.13927860841553208</v>
      </c>
      <c r="I268" s="22">
        <f t="shared" si="19"/>
        <v>1513720</v>
      </c>
    </row>
    <row r="269" spans="1:9" ht="30" x14ac:dyDescent="0.25">
      <c r="A269" s="4">
        <v>264</v>
      </c>
      <c r="B269" s="5" t="s">
        <v>270</v>
      </c>
      <c r="C269" s="6" t="s">
        <v>9</v>
      </c>
      <c r="D269" s="11">
        <v>1926120.3012780421</v>
      </c>
      <c r="E269" s="11">
        <v>1580747.005876462</v>
      </c>
      <c r="F269" s="11">
        <f t="shared" si="16"/>
        <v>244215.79921920199</v>
      </c>
      <c r="G269" s="18">
        <f t="shared" si="17"/>
        <v>1753433.6535772521</v>
      </c>
      <c r="H269" s="20">
        <f t="shared" si="18"/>
        <v>0.13927860841553216</v>
      </c>
      <c r="I269" s="22">
        <f t="shared" si="19"/>
        <v>1744909</v>
      </c>
    </row>
    <row r="270" spans="1:9" x14ac:dyDescent="0.25">
      <c r="A270" s="4">
        <v>265</v>
      </c>
      <c r="B270" s="5" t="s">
        <v>271</v>
      </c>
      <c r="C270" s="6" t="s">
        <v>9</v>
      </c>
      <c r="D270" s="11">
        <v>933038.24465907132</v>
      </c>
      <c r="E270" s="11">
        <v>765734.83527192753</v>
      </c>
      <c r="F270" s="11">
        <f t="shared" si="16"/>
        <v>118301.37529327847</v>
      </c>
      <c r="G270" s="18">
        <f t="shared" si="17"/>
        <v>849386.53996549943</v>
      </c>
      <c r="H270" s="20">
        <f t="shared" si="18"/>
        <v>0.13927860841553205</v>
      </c>
      <c r="I270" s="22">
        <f t="shared" si="19"/>
        <v>845257</v>
      </c>
    </row>
    <row r="271" spans="1:9" x14ac:dyDescent="0.25">
      <c r="A271" s="4">
        <v>266</v>
      </c>
      <c r="B271" s="5" t="s">
        <v>272</v>
      </c>
      <c r="C271" s="6" t="s">
        <v>9</v>
      </c>
      <c r="D271" s="11">
        <v>2891235.1210085507</v>
      </c>
      <c r="E271" s="11">
        <v>2372806.7544828798</v>
      </c>
      <c r="F271" s="11">
        <f t="shared" si="16"/>
        <v>366584.21352976689</v>
      </c>
      <c r="G271" s="18">
        <f t="shared" si="17"/>
        <v>2632020.9377457155</v>
      </c>
      <c r="H271" s="20">
        <f t="shared" si="18"/>
        <v>0.13927860841553202</v>
      </c>
      <c r="I271" s="22">
        <f t="shared" si="19"/>
        <v>2619226</v>
      </c>
    </row>
    <row r="272" spans="1:9" x14ac:dyDescent="0.25">
      <c r="A272" s="4">
        <v>267</v>
      </c>
      <c r="B272" s="5" t="s">
        <v>273</v>
      </c>
      <c r="C272" s="6" t="s">
        <v>9</v>
      </c>
      <c r="D272" s="11">
        <v>3247258.9460945674</v>
      </c>
      <c r="E272" s="11">
        <v>2664991.8247258863</v>
      </c>
      <c r="F272" s="11">
        <f t="shared" si="16"/>
        <v>411725.02998176491</v>
      </c>
      <c r="G272" s="18">
        <f t="shared" si="17"/>
        <v>2956125.3854102269</v>
      </c>
      <c r="H272" s="20">
        <f t="shared" si="18"/>
        <v>0.13927860841553211</v>
      </c>
      <c r="I272" s="22">
        <f t="shared" si="19"/>
        <v>2941754</v>
      </c>
    </row>
    <row r="273" spans="1:9" x14ac:dyDescent="0.25">
      <c r="A273" s="4">
        <v>268</v>
      </c>
      <c r="B273" s="5" t="s">
        <v>274</v>
      </c>
      <c r="C273" s="6" t="s">
        <v>9</v>
      </c>
      <c r="D273" s="11">
        <v>1257910.7748153391</v>
      </c>
      <c r="E273" s="11">
        <v>1032354.3600208646</v>
      </c>
      <c r="F273" s="11">
        <f t="shared" si="16"/>
        <v>159492.47044129862</v>
      </c>
      <c r="G273" s="18">
        <f t="shared" si="17"/>
        <v>1145132.5674181019</v>
      </c>
      <c r="H273" s="20">
        <f t="shared" si="18"/>
        <v>0.139278608415532</v>
      </c>
      <c r="I273" s="22">
        <f t="shared" si="19"/>
        <v>1139566</v>
      </c>
    </row>
    <row r="274" spans="1:9" x14ac:dyDescent="0.25">
      <c r="A274" s="4">
        <v>269</v>
      </c>
      <c r="B274" s="5" t="s">
        <v>275</v>
      </c>
      <c r="C274" s="6" t="s">
        <v>9</v>
      </c>
      <c r="D274" s="11">
        <v>1069255.3850755906</v>
      </c>
      <c r="E274" s="11">
        <v>877526.83326893288</v>
      </c>
      <c r="F274" s="11">
        <f t="shared" si="16"/>
        <v>135572.55912956395</v>
      </c>
      <c r="G274" s="18">
        <f t="shared" si="17"/>
        <v>973391.10917226179</v>
      </c>
      <c r="H274" s="20">
        <f t="shared" si="18"/>
        <v>0.13927860841553213</v>
      </c>
      <c r="I274" s="22">
        <f t="shared" si="19"/>
        <v>968659</v>
      </c>
    </row>
    <row r="275" spans="1:9" ht="30" x14ac:dyDescent="0.25">
      <c r="A275" s="4">
        <v>270</v>
      </c>
      <c r="B275" s="5" t="s">
        <v>276</v>
      </c>
      <c r="C275" s="6" t="s">
        <v>9</v>
      </c>
      <c r="D275" s="11">
        <v>57457.318375145027</v>
      </c>
      <c r="E275" s="11">
        <v>47154.626804429368</v>
      </c>
      <c r="F275" s="11">
        <f t="shared" si="16"/>
        <v>7285.1030741265249</v>
      </c>
      <c r="G275" s="18">
        <f t="shared" si="17"/>
        <v>52305.972589787198</v>
      </c>
      <c r="H275" s="20">
        <f t="shared" si="18"/>
        <v>0.13927860841553208</v>
      </c>
      <c r="I275" s="22">
        <f t="shared" si="19"/>
        <v>52052</v>
      </c>
    </row>
    <row r="276" spans="1:9" x14ac:dyDescent="0.25">
      <c r="A276" s="4">
        <v>271</v>
      </c>
      <c r="B276" s="5" t="s">
        <v>277</v>
      </c>
      <c r="C276" s="6" t="s">
        <v>9</v>
      </c>
      <c r="D276" s="11">
        <v>2170183.6546098548</v>
      </c>
      <c r="E276" s="11">
        <v>1781047.2751625706</v>
      </c>
      <c r="F276" s="11">
        <f t="shared" si="16"/>
        <v>275160.97271355608</v>
      </c>
      <c r="G276" s="18">
        <f t="shared" si="17"/>
        <v>1975615.4648862127</v>
      </c>
      <c r="H276" s="20">
        <f t="shared" si="18"/>
        <v>0.13927860841553202</v>
      </c>
      <c r="I276" s="22">
        <f t="shared" si="19"/>
        <v>1966011</v>
      </c>
    </row>
    <row r="277" spans="1:9" ht="30" x14ac:dyDescent="0.25">
      <c r="A277" s="4">
        <v>272</v>
      </c>
      <c r="B277" s="5" t="s">
        <v>278</v>
      </c>
      <c r="C277" s="6" t="s">
        <v>9</v>
      </c>
      <c r="D277" s="11">
        <v>5657158.0624536164</v>
      </c>
      <c r="E277" s="11">
        <v>4642771.099530899</v>
      </c>
      <c r="F277" s="11">
        <f t="shared" si="16"/>
        <v>717279.90022988047</v>
      </c>
      <c r="G277" s="18">
        <f t="shared" si="17"/>
        <v>5149964.5809922572</v>
      </c>
      <c r="H277" s="20">
        <f t="shared" si="18"/>
        <v>0.13927860841553211</v>
      </c>
      <c r="I277" s="22">
        <f t="shared" si="19"/>
        <v>5124928</v>
      </c>
    </row>
    <row r="278" spans="1:9" ht="30" x14ac:dyDescent="0.25">
      <c r="A278" s="4">
        <v>273</v>
      </c>
      <c r="B278" s="7" t="s">
        <v>279</v>
      </c>
      <c r="C278" s="8" t="s">
        <v>9</v>
      </c>
      <c r="D278" s="11">
        <v>194562.73560073468</v>
      </c>
      <c r="E278" s="11">
        <v>159675.62438956846</v>
      </c>
      <c r="F278" s="11">
        <f t="shared" si="16"/>
        <v>24668.912913424861</v>
      </c>
      <c r="G278" s="18">
        <f t="shared" si="17"/>
        <v>177119.17999515159</v>
      </c>
      <c r="H278" s="20">
        <f t="shared" si="18"/>
        <v>0.13927860841553208</v>
      </c>
      <c r="I278" s="22">
        <f t="shared" si="19"/>
        <v>176258</v>
      </c>
    </row>
    <row r="279" spans="1:9" x14ac:dyDescent="0.25">
      <c r="A279" s="4">
        <v>274</v>
      </c>
      <c r="B279" s="5" t="s">
        <v>280</v>
      </c>
      <c r="C279" s="4" t="s">
        <v>26</v>
      </c>
      <c r="D279" s="11">
        <v>1577034.207405434</v>
      </c>
      <c r="E279" s="11">
        <v>1294255.6598706665</v>
      </c>
      <c r="F279" s="11">
        <f t="shared" si="16"/>
        <v>199954.62853591659</v>
      </c>
      <c r="G279" s="18">
        <f t="shared" si="17"/>
        <v>1435644.9336380502</v>
      </c>
      <c r="H279" s="20">
        <f t="shared" si="18"/>
        <v>0.13927860841553211</v>
      </c>
      <c r="I279" s="22">
        <f t="shared" si="19"/>
        <v>1428666</v>
      </c>
    </row>
    <row r="280" spans="1:9" ht="30" x14ac:dyDescent="0.25">
      <c r="A280" s="4">
        <v>275</v>
      </c>
      <c r="B280" s="5" t="s">
        <v>281</v>
      </c>
      <c r="C280" s="6" t="s">
        <v>9</v>
      </c>
      <c r="D280" s="11">
        <v>298067.74902547762</v>
      </c>
      <c r="E280" s="11">
        <v>244621.11816573679</v>
      </c>
      <c r="F280" s="11">
        <f t="shared" si="16"/>
        <v>37792.475112496941</v>
      </c>
      <c r="G280" s="18">
        <f t="shared" si="17"/>
        <v>271344.43359560717</v>
      </c>
      <c r="H280" s="20">
        <f t="shared" si="18"/>
        <v>0.13927860841553216</v>
      </c>
      <c r="I280" s="22">
        <f t="shared" si="19"/>
        <v>270025</v>
      </c>
    </row>
    <row r="281" spans="1:9" x14ac:dyDescent="0.25">
      <c r="A281" s="4">
        <v>276</v>
      </c>
      <c r="B281" s="5" t="s">
        <v>282</v>
      </c>
      <c r="C281" s="6" t="s">
        <v>9</v>
      </c>
      <c r="D281" s="11">
        <v>1280951.2541571925</v>
      </c>
      <c r="E281" s="11">
        <v>1051263.4430669374</v>
      </c>
      <c r="F281" s="11">
        <f t="shared" si="16"/>
        <v>162413.80877781412</v>
      </c>
      <c r="G281" s="18">
        <f t="shared" si="17"/>
        <v>1166107.348612065</v>
      </c>
      <c r="H281" s="20">
        <f t="shared" si="18"/>
        <v>0.13927860841553205</v>
      </c>
      <c r="I281" s="22">
        <f t="shared" si="19"/>
        <v>1160438</v>
      </c>
    </row>
    <row r="282" spans="1:9" x14ac:dyDescent="0.25">
      <c r="A282" s="4">
        <v>277</v>
      </c>
      <c r="B282" s="5" t="s">
        <v>283</v>
      </c>
      <c r="C282" s="6" t="s">
        <v>9</v>
      </c>
      <c r="D282" s="11">
        <v>298067.74902547762</v>
      </c>
      <c r="E282" s="11">
        <v>244621.11816573679</v>
      </c>
      <c r="F282" s="11">
        <f t="shared" si="16"/>
        <v>37792.475112496941</v>
      </c>
      <c r="G282" s="18">
        <f t="shared" si="17"/>
        <v>271344.43359560717</v>
      </c>
      <c r="H282" s="20">
        <f t="shared" si="18"/>
        <v>0.13927860841553216</v>
      </c>
      <c r="I282" s="22">
        <f t="shared" si="19"/>
        <v>270025</v>
      </c>
    </row>
    <row r="283" spans="1:9" x14ac:dyDescent="0.25">
      <c r="A283" s="4">
        <v>278</v>
      </c>
      <c r="B283" s="5" t="s">
        <v>284</v>
      </c>
      <c r="C283" s="6" t="s">
        <v>9</v>
      </c>
      <c r="D283" s="11">
        <v>1280951.2541571925</v>
      </c>
      <c r="E283" s="11">
        <v>1051263.4430669374</v>
      </c>
      <c r="F283" s="11">
        <f t="shared" si="16"/>
        <v>162413.80877781412</v>
      </c>
      <c r="G283" s="18">
        <f t="shared" si="17"/>
        <v>1166107.348612065</v>
      </c>
      <c r="H283" s="20">
        <f t="shared" si="18"/>
        <v>0.13927860841553205</v>
      </c>
      <c r="I283" s="22">
        <f t="shared" si="19"/>
        <v>1160438</v>
      </c>
    </row>
    <row r="284" spans="1:9" x14ac:dyDescent="0.25">
      <c r="A284" s="4">
        <v>279</v>
      </c>
      <c r="B284" s="5" t="s">
        <v>285</v>
      </c>
      <c r="C284" s="6" t="s">
        <v>9</v>
      </c>
      <c r="D284" s="11">
        <v>2222576.0434197905</v>
      </c>
      <c r="E284" s="11">
        <v>1824045.1666686556</v>
      </c>
      <c r="F284" s="11">
        <f t="shared" si="16"/>
        <v>281803.88546294766</v>
      </c>
      <c r="G284" s="18">
        <f t="shared" si="17"/>
        <v>2023310.6050442229</v>
      </c>
      <c r="H284" s="20">
        <f t="shared" si="18"/>
        <v>0.13927860841553211</v>
      </c>
      <c r="I284" s="22">
        <f t="shared" si="19"/>
        <v>2013474</v>
      </c>
    </row>
    <row r="285" spans="1:9" ht="30" x14ac:dyDescent="0.25">
      <c r="A285" s="4">
        <v>280</v>
      </c>
      <c r="B285" s="5" t="s">
        <v>286</v>
      </c>
      <c r="C285" s="6" t="s">
        <v>9</v>
      </c>
      <c r="D285" s="11">
        <v>706853.01211641973</v>
      </c>
      <c r="E285" s="11">
        <v>580106.95477140648</v>
      </c>
      <c r="F285" s="11">
        <f t="shared" si="16"/>
        <v>89622.99663731789</v>
      </c>
      <c r="G285" s="18">
        <f t="shared" si="17"/>
        <v>643479.98344391305</v>
      </c>
      <c r="H285" s="20">
        <f t="shared" si="18"/>
        <v>0.13927860841553216</v>
      </c>
      <c r="I285" s="22">
        <f t="shared" si="19"/>
        <v>640352</v>
      </c>
    </row>
    <row r="286" spans="1:9" x14ac:dyDescent="0.25">
      <c r="A286" s="4">
        <v>281</v>
      </c>
      <c r="B286" s="5" t="s">
        <v>287</v>
      </c>
      <c r="C286" s="6" t="s">
        <v>9</v>
      </c>
      <c r="D286" s="11">
        <v>58909.108701691322</v>
      </c>
      <c r="E286" s="11">
        <v>48346.096106905294</v>
      </c>
      <c r="F286" s="11">
        <f t="shared" si="16"/>
        <v>7469.1778355321103</v>
      </c>
      <c r="G286" s="18">
        <f t="shared" si="17"/>
        <v>53627.602404298304</v>
      </c>
      <c r="H286" s="20">
        <f t="shared" si="18"/>
        <v>0.13927860841553208</v>
      </c>
      <c r="I286" s="22">
        <f t="shared" si="19"/>
        <v>53367</v>
      </c>
    </row>
    <row r="287" spans="1:9" x14ac:dyDescent="0.25">
      <c r="A287" s="4">
        <v>282</v>
      </c>
      <c r="B287" s="5" t="s">
        <v>288</v>
      </c>
      <c r="C287" s="6" t="s">
        <v>9</v>
      </c>
      <c r="D287" s="11">
        <v>714059.41114378383</v>
      </c>
      <c r="E287" s="11">
        <v>586021.17190420884</v>
      </c>
      <c r="F287" s="11">
        <f t="shared" si="16"/>
        <v>90536.707217488976</v>
      </c>
      <c r="G287" s="18">
        <f t="shared" si="17"/>
        <v>650040.29152399627</v>
      </c>
      <c r="H287" s="20">
        <f t="shared" si="18"/>
        <v>0.13927860841553205</v>
      </c>
      <c r="I287" s="22">
        <f t="shared" si="19"/>
        <v>646880</v>
      </c>
    </row>
    <row r="288" spans="1:9" x14ac:dyDescent="0.25">
      <c r="A288" s="4">
        <v>283</v>
      </c>
      <c r="B288" s="5" t="s">
        <v>289</v>
      </c>
      <c r="C288" s="6" t="s">
        <v>9</v>
      </c>
      <c r="D288" s="11">
        <v>3029999.9802410705</v>
      </c>
      <c r="E288" s="11">
        <v>2486689.6389564648</v>
      </c>
      <c r="F288" s="11">
        <f t="shared" si="16"/>
        <v>384178.42661112209</v>
      </c>
      <c r="G288" s="18">
        <f t="shared" si="17"/>
        <v>2758344.8095987677</v>
      </c>
      <c r="H288" s="20">
        <f t="shared" si="18"/>
        <v>0.13927860841553205</v>
      </c>
      <c r="I288" s="22">
        <f t="shared" si="19"/>
        <v>2744935</v>
      </c>
    </row>
    <row r="289" spans="1:9" ht="30" x14ac:dyDescent="0.25">
      <c r="A289" s="4">
        <v>284</v>
      </c>
      <c r="B289" s="5" t="s">
        <v>290</v>
      </c>
      <c r="C289" s="6" t="s">
        <v>9</v>
      </c>
      <c r="D289" s="11">
        <v>2706541.0561213065</v>
      </c>
      <c r="E289" s="11">
        <v>2221230.2460581758</v>
      </c>
      <c r="F289" s="11">
        <f t="shared" si="16"/>
        <v>343166.56477877626</v>
      </c>
      <c r="G289" s="18">
        <f t="shared" si="17"/>
        <v>2463885.6510897409</v>
      </c>
      <c r="H289" s="20">
        <f t="shared" si="18"/>
        <v>0.13927860841553205</v>
      </c>
      <c r="I289" s="22">
        <f t="shared" si="19"/>
        <v>2451908</v>
      </c>
    </row>
    <row r="290" spans="1:9" x14ac:dyDescent="0.25">
      <c r="A290" s="4">
        <v>285</v>
      </c>
      <c r="B290" s="5" t="s">
        <v>291</v>
      </c>
      <c r="C290" s="6" t="s">
        <v>9</v>
      </c>
      <c r="D290" s="11">
        <v>3926091.3823676771</v>
      </c>
      <c r="E290" s="11">
        <v>3222102.5827707141</v>
      </c>
      <c r="F290" s="11">
        <f t="shared" si="16"/>
        <v>497795.25407438993</v>
      </c>
      <c r="G290" s="18">
        <f t="shared" si="17"/>
        <v>3574096.9825691953</v>
      </c>
      <c r="H290" s="20">
        <f t="shared" si="18"/>
        <v>0.13927860841553213</v>
      </c>
      <c r="I290" s="22">
        <f t="shared" si="19"/>
        <v>3556722</v>
      </c>
    </row>
    <row r="291" spans="1:9" x14ac:dyDescent="0.25">
      <c r="A291" s="4">
        <v>286</v>
      </c>
      <c r="B291" s="5" t="s">
        <v>292</v>
      </c>
      <c r="C291" s="6" t="s">
        <v>9</v>
      </c>
      <c r="D291" s="11">
        <v>849685.15177795978</v>
      </c>
      <c r="E291" s="11">
        <v>697327.81421777385</v>
      </c>
      <c r="F291" s="11">
        <f t="shared" si="16"/>
        <v>107732.90655233535</v>
      </c>
      <c r="G291" s="18">
        <f t="shared" si="17"/>
        <v>773506.48299786681</v>
      </c>
      <c r="H291" s="20">
        <f t="shared" si="18"/>
        <v>0.13927860841553213</v>
      </c>
      <c r="I291" s="22">
        <f t="shared" si="19"/>
        <v>769746</v>
      </c>
    </row>
    <row r="292" spans="1:9" x14ac:dyDescent="0.25">
      <c r="A292" s="4">
        <v>287</v>
      </c>
      <c r="B292" s="5" t="s">
        <v>293</v>
      </c>
      <c r="C292" s="6" t="s">
        <v>137</v>
      </c>
      <c r="D292" s="11">
        <v>59769.400259495247</v>
      </c>
      <c r="E292" s="11">
        <v>49052.128488827133</v>
      </c>
      <c r="F292" s="11">
        <f t="shared" si="16"/>
        <v>7578.2555448585808</v>
      </c>
      <c r="G292" s="18">
        <f t="shared" si="17"/>
        <v>54410.76437416119</v>
      </c>
      <c r="H292" s="20">
        <f t="shared" si="18"/>
        <v>0.13927860841553211</v>
      </c>
      <c r="I292" s="22">
        <f t="shared" si="19"/>
        <v>54146</v>
      </c>
    </row>
    <row r="293" spans="1:9" x14ac:dyDescent="0.25">
      <c r="A293" s="4">
        <v>288</v>
      </c>
      <c r="B293" s="5" t="s">
        <v>294</v>
      </c>
      <c r="C293" s="6" t="s">
        <v>9</v>
      </c>
      <c r="D293" s="11">
        <v>195885.00661938044</v>
      </c>
      <c r="E293" s="11">
        <v>160760.79853590534</v>
      </c>
      <c r="F293" s="11">
        <f t="shared" si="16"/>
        <v>24836.565719632588</v>
      </c>
      <c r="G293" s="18">
        <f t="shared" si="17"/>
        <v>178322.90257764288</v>
      </c>
      <c r="H293" s="20">
        <f t="shared" si="18"/>
        <v>0.13927860841553202</v>
      </c>
      <c r="I293" s="22">
        <f t="shared" si="19"/>
        <v>177456</v>
      </c>
    </row>
    <row r="294" spans="1:9" x14ac:dyDescent="0.25">
      <c r="A294" s="4">
        <v>289</v>
      </c>
      <c r="B294" s="5" t="s">
        <v>295</v>
      </c>
      <c r="C294" s="6" t="s">
        <v>9</v>
      </c>
      <c r="D294" s="11">
        <v>2960322.0211889823</v>
      </c>
      <c r="E294" s="11">
        <v>2429505.658768889</v>
      </c>
      <c r="F294" s="11">
        <f t="shared" si="16"/>
        <v>375343.849432024</v>
      </c>
      <c r="G294" s="18">
        <f t="shared" si="17"/>
        <v>2694913.8399789357</v>
      </c>
      <c r="H294" s="20">
        <f t="shared" si="18"/>
        <v>0.13927860841553205</v>
      </c>
      <c r="I294" s="22">
        <f t="shared" si="19"/>
        <v>2681813</v>
      </c>
    </row>
    <row r="295" spans="1:9" x14ac:dyDescent="0.25">
      <c r="A295" s="4">
        <v>290</v>
      </c>
      <c r="B295" s="5" t="s">
        <v>296</v>
      </c>
      <c r="C295" s="6" t="s">
        <v>9</v>
      </c>
      <c r="D295" s="11">
        <v>192451.81720139284</v>
      </c>
      <c r="E295" s="11">
        <v>157943.2154963155</v>
      </c>
      <c r="F295" s="11">
        <f t="shared" si="16"/>
        <v>24401.266274925842</v>
      </c>
      <c r="G295" s="18">
        <f t="shared" si="17"/>
        <v>175197.51634885417</v>
      </c>
      <c r="H295" s="20">
        <f t="shared" si="18"/>
        <v>0.13927860841553208</v>
      </c>
      <c r="I295" s="22">
        <f t="shared" si="19"/>
        <v>174346</v>
      </c>
    </row>
    <row r="296" spans="1:9" x14ac:dyDescent="0.25">
      <c r="A296" s="4">
        <v>291</v>
      </c>
      <c r="B296" s="5" t="s">
        <v>297</v>
      </c>
      <c r="C296" s="6" t="s">
        <v>9</v>
      </c>
      <c r="D296" s="11">
        <v>242721.83500027785</v>
      </c>
      <c r="E296" s="11">
        <v>199199.29906919354</v>
      </c>
      <c r="F296" s="11">
        <f t="shared" si="16"/>
        <v>30775.080291304883</v>
      </c>
      <c r="G296" s="18">
        <f t="shared" si="17"/>
        <v>220960.56703473569</v>
      </c>
      <c r="H296" s="20">
        <f t="shared" si="18"/>
        <v>0.13927860841553211</v>
      </c>
      <c r="I296" s="22">
        <f t="shared" si="19"/>
        <v>219886</v>
      </c>
    </row>
    <row r="297" spans="1:9" x14ac:dyDescent="0.25">
      <c r="A297" s="4">
        <v>292</v>
      </c>
      <c r="B297" s="5" t="s">
        <v>298</v>
      </c>
      <c r="C297" s="6" t="s">
        <v>9</v>
      </c>
      <c r="D297" s="11">
        <v>304789.14374410117</v>
      </c>
      <c r="E297" s="11">
        <v>250137.29727964161</v>
      </c>
      <c r="F297" s="11">
        <f t="shared" si="16"/>
        <v>38644.691239385393</v>
      </c>
      <c r="G297" s="18">
        <f t="shared" si="17"/>
        <v>277463.22051187139</v>
      </c>
      <c r="H297" s="20">
        <f t="shared" si="18"/>
        <v>0.13927860841553219</v>
      </c>
      <c r="I297" s="22">
        <f t="shared" si="19"/>
        <v>276114</v>
      </c>
    </row>
    <row r="298" spans="1:9" x14ac:dyDescent="0.25">
      <c r="A298" s="4">
        <v>293</v>
      </c>
      <c r="B298" s="5" t="s">
        <v>299</v>
      </c>
      <c r="C298" s="6" t="s">
        <v>9</v>
      </c>
      <c r="D298" s="11">
        <v>119718.13884068043</v>
      </c>
      <c r="E298" s="11">
        <v>98251.438083041183</v>
      </c>
      <c r="F298" s="11">
        <f t="shared" si="16"/>
        <v>15179.249675429111</v>
      </c>
      <c r="G298" s="18">
        <f t="shared" si="17"/>
        <v>108984.78846186081</v>
      </c>
      <c r="H298" s="20">
        <f t="shared" si="18"/>
        <v>0.13927860841553208</v>
      </c>
      <c r="I298" s="22">
        <f t="shared" si="19"/>
        <v>108455</v>
      </c>
    </row>
    <row r="299" spans="1:9" x14ac:dyDescent="0.25">
      <c r="A299" s="4">
        <v>294</v>
      </c>
      <c r="B299" s="5" t="s">
        <v>300</v>
      </c>
      <c r="C299" s="6" t="s">
        <v>9</v>
      </c>
      <c r="D299" s="11">
        <v>301342.47918150038</v>
      </c>
      <c r="E299" s="11">
        <v>247308.65532826583</v>
      </c>
      <c r="F299" s="11">
        <f t="shared" si="16"/>
        <v>38207.683260061582</v>
      </c>
      <c r="G299" s="18">
        <f t="shared" si="17"/>
        <v>274325.56725488312</v>
      </c>
      <c r="H299" s="20">
        <f t="shared" si="18"/>
        <v>0.13927860841553211</v>
      </c>
      <c r="I299" s="22">
        <f t="shared" si="19"/>
        <v>272992</v>
      </c>
    </row>
    <row r="300" spans="1:9" x14ac:dyDescent="0.25">
      <c r="A300" s="4">
        <v>295</v>
      </c>
      <c r="B300" s="5" t="s">
        <v>301</v>
      </c>
      <c r="C300" s="6" t="s">
        <v>9</v>
      </c>
      <c r="D300" s="11">
        <v>16092176.228159893</v>
      </c>
      <c r="E300" s="11">
        <v>13206682.559662256</v>
      </c>
      <c r="F300" s="11">
        <f t="shared" si="16"/>
        <v>2040352.1400655268</v>
      </c>
      <c r="G300" s="18">
        <f t="shared" si="17"/>
        <v>14649429.393911075</v>
      </c>
      <c r="H300" s="20">
        <f t="shared" si="18"/>
        <v>0.13927860841553213</v>
      </c>
      <c r="I300" s="22">
        <f t="shared" si="19"/>
        <v>14578212</v>
      </c>
    </row>
    <row r="301" spans="1:9" x14ac:dyDescent="0.25">
      <c r="A301" s="4">
        <v>296</v>
      </c>
      <c r="B301" s="5" t="s">
        <v>302</v>
      </c>
      <c r="C301" s="6" t="s">
        <v>26</v>
      </c>
      <c r="D301" s="11">
        <v>2916343.3106133169</v>
      </c>
      <c r="E301" s="11">
        <v>2393412.7859516186</v>
      </c>
      <c r="F301" s="11">
        <f t="shared" si="16"/>
        <v>369767.72007772606</v>
      </c>
      <c r="G301" s="18">
        <f t="shared" si="17"/>
        <v>2654878.0482824678</v>
      </c>
      <c r="H301" s="20">
        <f t="shared" si="18"/>
        <v>0.13927860841553213</v>
      </c>
      <c r="I301" s="22">
        <f t="shared" si="19"/>
        <v>2641971</v>
      </c>
    </row>
    <row r="302" spans="1:9" x14ac:dyDescent="0.25">
      <c r="A302" s="4">
        <v>297</v>
      </c>
      <c r="B302" s="5" t="s">
        <v>303</v>
      </c>
      <c r="C302" s="6" t="s">
        <v>26</v>
      </c>
      <c r="D302" s="11">
        <v>3656143.2158403816</v>
      </c>
      <c r="E302" s="11">
        <v>3000558.9150690027</v>
      </c>
      <c r="F302" s="11">
        <f t="shared" si="16"/>
        <v>463568.1047148832</v>
      </c>
      <c r="G302" s="18">
        <f t="shared" si="17"/>
        <v>3328351.0654546921</v>
      </c>
      <c r="H302" s="20">
        <f t="shared" si="18"/>
        <v>0.13927860841553213</v>
      </c>
      <c r="I302" s="22">
        <f t="shared" si="19"/>
        <v>3312170</v>
      </c>
    </row>
    <row r="303" spans="1:9" x14ac:dyDescent="0.25">
      <c r="A303" s="4">
        <v>298</v>
      </c>
      <c r="B303" s="5" t="s">
        <v>304</v>
      </c>
      <c r="C303" s="6" t="s">
        <v>9</v>
      </c>
      <c r="D303" s="11" t="s">
        <v>19</v>
      </c>
      <c r="E303" s="11" t="s">
        <v>19</v>
      </c>
      <c r="F303" s="11" t="e">
        <f t="shared" si="16"/>
        <v>#DIV/0!</v>
      </c>
      <c r="G303" s="18" t="e">
        <f t="shared" si="17"/>
        <v>#DIV/0!</v>
      </c>
      <c r="H303" s="20" t="e">
        <f t="shared" si="18"/>
        <v>#DIV/0!</v>
      </c>
      <c r="I303" s="22" t="e">
        <f t="shared" si="19"/>
        <v>#NUM!</v>
      </c>
    </row>
    <row r="304" spans="1:9" x14ac:dyDescent="0.25">
      <c r="A304" s="4">
        <v>299</v>
      </c>
      <c r="B304" s="5" t="s">
        <v>305</v>
      </c>
      <c r="C304" s="6" t="s">
        <v>9</v>
      </c>
      <c r="D304" s="11">
        <v>1920838.8630428589</v>
      </c>
      <c r="E304" s="11">
        <v>1576412.5841524154</v>
      </c>
      <c r="F304" s="11">
        <f t="shared" si="16"/>
        <v>243546.15742228163</v>
      </c>
      <c r="G304" s="18">
        <f t="shared" si="17"/>
        <v>1748625.7235976371</v>
      </c>
      <c r="H304" s="20">
        <f t="shared" si="18"/>
        <v>0.13927860841553202</v>
      </c>
      <c r="I304" s="22">
        <f t="shared" si="19"/>
        <v>1740125</v>
      </c>
    </row>
    <row r="305" spans="1:9" ht="30" x14ac:dyDescent="0.25">
      <c r="A305" s="4">
        <v>300</v>
      </c>
      <c r="B305" s="5" t="s">
        <v>306</v>
      </c>
      <c r="C305" s="6" t="s">
        <v>9</v>
      </c>
      <c r="D305" s="11">
        <v>5843234.8851642665</v>
      </c>
      <c r="E305" s="11">
        <v>4795482.4229968805</v>
      </c>
      <c r="F305" s="11">
        <f t="shared" si="16"/>
        <v>740872.87100346026</v>
      </c>
      <c r="G305" s="18">
        <f t="shared" si="17"/>
        <v>5319358.6540805735</v>
      </c>
      <c r="H305" s="20">
        <f t="shared" si="18"/>
        <v>0.13927860841553213</v>
      </c>
      <c r="I305" s="22">
        <f t="shared" si="19"/>
        <v>5293499</v>
      </c>
    </row>
    <row r="306" spans="1:9" x14ac:dyDescent="0.25">
      <c r="A306" s="4">
        <v>301</v>
      </c>
      <c r="B306" s="5" t="s">
        <v>307</v>
      </c>
      <c r="C306" s="6" t="s">
        <v>9</v>
      </c>
      <c r="D306" s="11">
        <v>440971.92766316084</v>
      </c>
      <c r="E306" s="11">
        <v>361901.09925459407</v>
      </c>
      <c r="F306" s="11">
        <f t="shared" si="16"/>
        <v>55911.51896173547</v>
      </c>
      <c r="G306" s="18">
        <f t="shared" si="17"/>
        <v>401436.51345887745</v>
      </c>
      <c r="H306" s="20">
        <f t="shared" si="18"/>
        <v>0.13927860841553208</v>
      </c>
      <c r="I306" s="22">
        <f t="shared" si="19"/>
        <v>399485</v>
      </c>
    </row>
    <row r="307" spans="1:9" x14ac:dyDescent="0.25">
      <c r="A307" s="4">
        <v>302</v>
      </c>
      <c r="B307" s="5" t="s">
        <v>308</v>
      </c>
      <c r="C307" s="6" t="s">
        <v>9</v>
      </c>
      <c r="D307" s="11">
        <v>474323.90140021185</v>
      </c>
      <c r="E307" s="11">
        <v>389272.71908017382</v>
      </c>
      <c r="F307" s="11">
        <f t="shared" si="16"/>
        <v>60140.267766432291</v>
      </c>
      <c r="G307" s="18">
        <f t="shared" si="17"/>
        <v>431798.3102401928</v>
      </c>
      <c r="H307" s="20">
        <f t="shared" si="18"/>
        <v>0.13927860841553216</v>
      </c>
      <c r="I307" s="22">
        <f t="shared" si="19"/>
        <v>429699</v>
      </c>
    </row>
    <row r="308" spans="1:9" ht="30" x14ac:dyDescent="0.25">
      <c r="A308" s="4">
        <v>303</v>
      </c>
      <c r="B308" s="5" t="s">
        <v>309</v>
      </c>
      <c r="C308" s="6" t="s">
        <v>9</v>
      </c>
      <c r="D308" s="11">
        <v>126044.12474488936</v>
      </c>
      <c r="E308" s="11">
        <v>103443.10927339195</v>
      </c>
      <c r="F308" s="11">
        <f t="shared" si="16"/>
        <v>15981.331301597891</v>
      </c>
      <c r="G308" s="18">
        <f t="shared" si="17"/>
        <v>114743.61700914065</v>
      </c>
      <c r="H308" s="20">
        <f t="shared" si="18"/>
        <v>0.13927860841553211</v>
      </c>
      <c r="I308" s="22">
        <f t="shared" si="19"/>
        <v>114186</v>
      </c>
    </row>
    <row r="309" spans="1:9" x14ac:dyDescent="0.25">
      <c r="A309" s="4">
        <v>304</v>
      </c>
      <c r="B309" s="5" t="s">
        <v>310</v>
      </c>
      <c r="C309" s="6" t="s">
        <v>9</v>
      </c>
      <c r="D309" s="11" t="s">
        <v>19</v>
      </c>
      <c r="E309" s="11" t="s">
        <v>19</v>
      </c>
      <c r="F309" s="11" t="e">
        <f t="shared" si="16"/>
        <v>#DIV/0!</v>
      </c>
      <c r="G309" s="18" t="e">
        <f t="shared" si="17"/>
        <v>#DIV/0!</v>
      </c>
      <c r="H309" s="20" t="e">
        <f t="shared" si="18"/>
        <v>#DIV/0!</v>
      </c>
      <c r="I309" s="22" t="e">
        <f t="shared" si="19"/>
        <v>#NUM!</v>
      </c>
    </row>
    <row r="310" spans="1:9" x14ac:dyDescent="0.25">
      <c r="A310" s="4">
        <v>305</v>
      </c>
      <c r="B310" s="5" t="s">
        <v>311</v>
      </c>
      <c r="C310" s="6" t="s">
        <v>9</v>
      </c>
      <c r="D310" s="11">
        <v>2059077.9936626663</v>
      </c>
      <c r="E310" s="11">
        <v>1689864.0085921192</v>
      </c>
      <c r="F310" s="11">
        <f t="shared" si="16"/>
        <v>261073.71255229256</v>
      </c>
      <c r="G310" s="18">
        <f t="shared" si="17"/>
        <v>1874471.0011273928</v>
      </c>
      <c r="H310" s="20">
        <f t="shared" si="18"/>
        <v>0.13927860841553211</v>
      </c>
      <c r="I310" s="22">
        <f t="shared" si="19"/>
        <v>1865358</v>
      </c>
    </row>
    <row r="311" spans="1:9" x14ac:dyDescent="0.25">
      <c r="A311" s="4">
        <v>306</v>
      </c>
      <c r="B311" s="5" t="s">
        <v>312</v>
      </c>
      <c r="C311" s="6" t="s">
        <v>9</v>
      </c>
      <c r="D311" s="11">
        <v>797666.93212940742</v>
      </c>
      <c r="E311" s="11">
        <v>654636.99947172054</v>
      </c>
      <c r="F311" s="11">
        <f t="shared" si="16"/>
        <v>101137.43529490562</v>
      </c>
      <c r="G311" s="18">
        <f t="shared" si="17"/>
        <v>726151.96580056404</v>
      </c>
      <c r="H311" s="20">
        <f t="shared" si="18"/>
        <v>0.13927860841553211</v>
      </c>
      <c r="I311" s="22">
        <f t="shared" si="19"/>
        <v>722622</v>
      </c>
    </row>
    <row r="312" spans="1:9" x14ac:dyDescent="0.25">
      <c r="A312" s="4">
        <v>307</v>
      </c>
      <c r="B312" s="5" t="s">
        <v>313</v>
      </c>
      <c r="C312" s="6" t="s">
        <v>9</v>
      </c>
      <c r="D312" s="11">
        <v>167415.79116568968</v>
      </c>
      <c r="E312" s="11">
        <v>137396.40792218671</v>
      </c>
      <c r="F312" s="11">
        <f t="shared" si="16"/>
        <v>21226.909458518759</v>
      </c>
      <c r="G312" s="18">
        <f t="shared" si="17"/>
        <v>152406.09954393818</v>
      </c>
      <c r="H312" s="20">
        <f t="shared" si="18"/>
        <v>0.13927860841553202</v>
      </c>
      <c r="I312" s="22">
        <f t="shared" si="19"/>
        <v>151665</v>
      </c>
    </row>
    <row r="313" spans="1:9" x14ac:dyDescent="0.25">
      <c r="A313" s="4">
        <v>308</v>
      </c>
      <c r="B313" s="5" t="s">
        <v>314</v>
      </c>
      <c r="C313" s="6" t="s">
        <v>9</v>
      </c>
      <c r="D313" s="11">
        <v>2071576.7847830551</v>
      </c>
      <c r="E313" s="11">
        <v>1700121.637166783</v>
      </c>
      <c r="F313" s="11">
        <f t="shared" si="16"/>
        <v>262658.45378611604</v>
      </c>
      <c r="G313" s="18">
        <f t="shared" si="17"/>
        <v>1885849.2109749191</v>
      </c>
      <c r="H313" s="20">
        <f t="shared" si="18"/>
        <v>0.13927860841553213</v>
      </c>
      <c r="I313" s="22">
        <f t="shared" si="19"/>
        <v>1876681</v>
      </c>
    </row>
    <row r="314" spans="1:9" x14ac:dyDescent="0.25">
      <c r="A314" s="4">
        <v>309</v>
      </c>
      <c r="B314" s="5" t="s">
        <v>315</v>
      </c>
      <c r="C314" s="6" t="s">
        <v>9</v>
      </c>
      <c r="D314" s="11" t="s">
        <v>19</v>
      </c>
      <c r="E314" s="11" t="s">
        <v>19</v>
      </c>
      <c r="F314" s="11" t="e">
        <f t="shared" si="16"/>
        <v>#DIV/0!</v>
      </c>
      <c r="G314" s="18" t="e">
        <f t="shared" si="17"/>
        <v>#DIV/0!</v>
      </c>
      <c r="H314" s="20" t="e">
        <f t="shared" si="18"/>
        <v>#DIV/0!</v>
      </c>
      <c r="I314" s="22" t="e">
        <f t="shared" si="19"/>
        <v>#NUM!</v>
      </c>
    </row>
    <row r="315" spans="1:9" x14ac:dyDescent="0.25">
      <c r="A315" s="4">
        <v>310</v>
      </c>
      <c r="B315" s="5" t="s">
        <v>316</v>
      </c>
      <c r="C315" s="6" t="s">
        <v>9</v>
      </c>
      <c r="D315" s="11" t="s">
        <v>19</v>
      </c>
      <c r="E315" s="11" t="s">
        <v>19</v>
      </c>
      <c r="F315" s="11" t="e">
        <f t="shared" si="16"/>
        <v>#DIV/0!</v>
      </c>
      <c r="G315" s="18" t="e">
        <f t="shared" si="17"/>
        <v>#DIV/0!</v>
      </c>
      <c r="H315" s="20" t="e">
        <f t="shared" si="18"/>
        <v>#DIV/0!</v>
      </c>
      <c r="I315" s="22" t="e">
        <f t="shared" si="19"/>
        <v>#NUM!</v>
      </c>
    </row>
    <row r="316" spans="1:9" x14ac:dyDescent="0.25">
      <c r="A316" s="4">
        <v>311</v>
      </c>
      <c r="B316" s="5" t="s">
        <v>317</v>
      </c>
      <c r="C316" s="6" t="s">
        <v>9</v>
      </c>
      <c r="D316" s="11">
        <v>245813.78619732603</v>
      </c>
      <c r="E316" s="11">
        <v>201736.83143090896</v>
      </c>
      <c r="F316" s="11">
        <f t="shared" si="16"/>
        <v>31167.113609386226</v>
      </c>
      <c r="G316" s="18">
        <f t="shared" si="17"/>
        <v>223775.30881411751</v>
      </c>
      <c r="H316" s="20">
        <f t="shared" si="18"/>
        <v>0.13927860841553202</v>
      </c>
      <c r="I316" s="22">
        <f t="shared" si="19"/>
        <v>222687</v>
      </c>
    </row>
    <row r="317" spans="1:9" x14ac:dyDescent="0.25">
      <c r="A317" s="4">
        <v>312</v>
      </c>
      <c r="B317" s="5" t="s">
        <v>318</v>
      </c>
      <c r="C317" s="6" t="s">
        <v>9</v>
      </c>
      <c r="D317" s="11">
        <v>214560.76439766763</v>
      </c>
      <c r="E317" s="11">
        <v>176087.79974705138</v>
      </c>
      <c r="F317" s="11">
        <f t="shared" si="16"/>
        <v>27204.494196801086</v>
      </c>
      <c r="G317" s="18">
        <f t="shared" si="17"/>
        <v>195324.28207235952</v>
      </c>
      <c r="H317" s="20">
        <f t="shared" si="18"/>
        <v>0.13927860841553202</v>
      </c>
      <c r="I317" s="22">
        <f t="shared" si="19"/>
        <v>194375</v>
      </c>
    </row>
    <row r="318" spans="1:9" x14ac:dyDescent="0.25">
      <c r="A318" s="4">
        <v>313</v>
      </c>
      <c r="B318" s="5" t="s">
        <v>319</v>
      </c>
      <c r="C318" s="6" t="s">
        <v>9</v>
      </c>
      <c r="D318" s="11">
        <v>244603.20298494588</v>
      </c>
      <c r="E318" s="11">
        <v>200743.31831178316</v>
      </c>
      <c r="F318" s="11">
        <f t="shared" si="16"/>
        <v>31013.621874453278</v>
      </c>
      <c r="G318" s="18">
        <f t="shared" si="17"/>
        <v>222673.26064836452</v>
      </c>
      <c r="H318" s="20">
        <f t="shared" si="18"/>
        <v>0.13927860841553211</v>
      </c>
      <c r="I318" s="22">
        <f t="shared" si="19"/>
        <v>221591</v>
      </c>
    </row>
    <row r="319" spans="1:9" x14ac:dyDescent="0.25">
      <c r="A319" s="4">
        <v>314</v>
      </c>
      <c r="B319" s="5" t="s">
        <v>320</v>
      </c>
      <c r="C319" s="6" t="s">
        <v>9</v>
      </c>
      <c r="D319" s="11">
        <v>400874.45506387047</v>
      </c>
      <c r="E319" s="11">
        <v>328993.51829379715</v>
      </c>
      <c r="F319" s="11">
        <f t="shared" si="16"/>
        <v>50827.497828160289</v>
      </c>
      <c r="G319" s="18">
        <f t="shared" si="17"/>
        <v>364933.98667883384</v>
      </c>
      <c r="H319" s="20">
        <f t="shared" si="18"/>
        <v>0.13927860841553205</v>
      </c>
      <c r="I319" s="22">
        <f t="shared" si="19"/>
        <v>363160</v>
      </c>
    </row>
    <row r="320" spans="1:9" x14ac:dyDescent="0.25">
      <c r="A320" s="4">
        <v>315</v>
      </c>
      <c r="B320" s="5" t="s">
        <v>321</v>
      </c>
      <c r="C320" s="6" t="s">
        <v>9</v>
      </c>
      <c r="D320" s="11">
        <v>2657433.6654909034</v>
      </c>
      <c r="E320" s="11">
        <v>2180928.3185752933</v>
      </c>
      <c r="F320" s="11">
        <f t="shared" si="16"/>
        <v>336940.16207567626</v>
      </c>
      <c r="G320" s="18">
        <f t="shared" si="17"/>
        <v>2419180.9920330984</v>
      </c>
      <c r="H320" s="20">
        <f t="shared" si="18"/>
        <v>0.13927860841553205</v>
      </c>
      <c r="I320" s="22">
        <f t="shared" si="19"/>
        <v>2407420</v>
      </c>
    </row>
    <row r="321" spans="1:9" x14ac:dyDescent="0.25">
      <c r="A321" s="4">
        <v>316</v>
      </c>
      <c r="B321" s="5" t="s">
        <v>322</v>
      </c>
      <c r="C321" s="6" t="s">
        <v>9</v>
      </c>
      <c r="D321" s="11">
        <v>240065.64620035258</v>
      </c>
      <c r="E321" s="11">
        <v>197019.39239891004</v>
      </c>
      <c r="F321" s="11">
        <f t="shared" si="16"/>
        <v>30438.297967677219</v>
      </c>
      <c r="G321" s="18">
        <f t="shared" si="17"/>
        <v>218542.5192996313</v>
      </c>
      <c r="H321" s="20">
        <f t="shared" si="18"/>
        <v>0.13927860841553213</v>
      </c>
      <c r="I321" s="22">
        <f t="shared" si="19"/>
        <v>217480</v>
      </c>
    </row>
    <row r="322" spans="1:9" x14ac:dyDescent="0.25">
      <c r="A322" s="4">
        <v>317</v>
      </c>
      <c r="B322" s="5" t="s">
        <v>323</v>
      </c>
      <c r="C322" s="6" t="s">
        <v>9</v>
      </c>
      <c r="D322" s="11">
        <v>552171.79346940457</v>
      </c>
      <c r="E322" s="11">
        <v>453161.67877833889</v>
      </c>
      <c r="F322" s="11">
        <f t="shared" si="16"/>
        <v>70010.723504110356</v>
      </c>
      <c r="G322" s="18">
        <f t="shared" si="17"/>
        <v>502666.73612387176</v>
      </c>
      <c r="H322" s="20">
        <f t="shared" si="18"/>
        <v>0.13927860841553213</v>
      </c>
      <c r="I322" s="22">
        <f t="shared" si="19"/>
        <v>500223</v>
      </c>
    </row>
    <row r="323" spans="1:9" x14ac:dyDescent="0.25">
      <c r="A323" s="4">
        <v>318</v>
      </c>
      <c r="B323" s="5" t="s">
        <v>324</v>
      </c>
      <c r="C323" s="6" t="s">
        <v>9</v>
      </c>
      <c r="D323" s="11">
        <v>1668141.4577510082</v>
      </c>
      <c r="E323" s="11">
        <v>1369026.4377404826</v>
      </c>
      <c r="F323" s="11">
        <f t="shared" si="16"/>
        <v>211506.25900419251</v>
      </c>
      <c r="G323" s="18">
        <f t="shared" si="17"/>
        <v>1518583.9477457455</v>
      </c>
      <c r="H323" s="20">
        <f t="shared" si="18"/>
        <v>0.13927860841553208</v>
      </c>
      <c r="I323" s="22">
        <f t="shared" si="19"/>
        <v>1511201</v>
      </c>
    </row>
    <row r="324" spans="1:9" x14ac:dyDescent="0.25">
      <c r="A324" s="4">
        <v>319</v>
      </c>
      <c r="B324" s="5" t="s">
        <v>325</v>
      </c>
      <c r="C324" s="6" t="s">
        <v>9</v>
      </c>
      <c r="D324" s="11">
        <v>2442281.9763691705</v>
      </c>
      <c r="E324" s="11">
        <v>2004355.5530202156</v>
      </c>
      <c r="F324" s="11">
        <f t="shared" si="16"/>
        <v>309660.74361081677</v>
      </c>
      <c r="G324" s="18">
        <f t="shared" si="17"/>
        <v>2223318.764694693</v>
      </c>
      <c r="H324" s="20">
        <f t="shared" si="18"/>
        <v>0.13927860841553213</v>
      </c>
      <c r="I324" s="22">
        <f t="shared" si="19"/>
        <v>2212510</v>
      </c>
    </row>
    <row r="325" spans="1:9" x14ac:dyDescent="0.25">
      <c r="A325" s="4">
        <v>320</v>
      </c>
      <c r="B325" s="5" t="s">
        <v>326</v>
      </c>
      <c r="C325" s="6" t="s">
        <v>9</v>
      </c>
      <c r="D325" s="11">
        <v>1552101.4388980493</v>
      </c>
      <c r="E325" s="11">
        <v>1273793.5946818471</v>
      </c>
      <c r="F325" s="11">
        <f t="shared" si="16"/>
        <v>196793.36390268579</v>
      </c>
      <c r="G325" s="18">
        <f t="shared" si="17"/>
        <v>1412947.5167899481</v>
      </c>
      <c r="H325" s="20">
        <f t="shared" si="18"/>
        <v>0.13927860841553219</v>
      </c>
      <c r="I325" s="22">
        <f t="shared" si="19"/>
        <v>1406079</v>
      </c>
    </row>
    <row r="326" spans="1:9" x14ac:dyDescent="0.25">
      <c r="A326" s="4">
        <v>321</v>
      </c>
      <c r="B326" s="5" t="s">
        <v>327</v>
      </c>
      <c r="C326" s="6" t="s">
        <v>9</v>
      </c>
      <c r="D326" s="11">
        <v>1561071.7237687008</v>
      </c>
      <c r="E326" s="11">
        <v>1281155.4146791408</v>
      </c>
      <c r="F326" s="11">
        <f t="shared" si="16"/>
        <v>197930.72032193755</v>
      </c>
      <c r="G326" s="18">
        <f t="shared" si="17"/>
        <v>1421113.5692239208</v>
      </c>
      <c r="H326" s="20">
        <f t="shared" si="18"/>
        <v>0.13927860841553205</v>
      </c>
      <c r="I326" s="22">
        <f t="shared" si="19"/>
        <v>1414205</v>
      </c>
    </row>
    <row r="327" spans="1:9" x14ac:dyDescent="0.25">
      <c r="A327" s="4">
        <v>322</v>
      </c>
      <c r="B327" s="5" t="s">
        <v>328</v>
      </c>
      <c r="C327" s="6" t="s">
        <v>9</v>
      </c>
      <c r="D327" s="11">
        <v>1738371.9298359333</v>
      </c>
      <c r="E327" s="11">
        <v>1426663.8596584557</v>
      </c>
      <c r="F327" s="11">
        <f t="shared" ref="F327:F347" si="20">+_xlfn.STDEV.S(D327:E327)</f>
        <v>220410.89017306661</v>
      </c>
      <c r="G327" s="18">
        <f t="shared" ref="G327:G347" si="21">+AVERAGE(D327:E327)</f>
        <v>1582517.8947471944</v>
      </c>
      <c r="H327" s="20">
        <f t="shared" ref="H327:H347" si="22">+F327/G327</f>
        <v>0.13927860841553202</v>
      </c>
      <c r="I327" s="22">
        <f t="shared" ref="I327:I347" si="23">ROUND(GEOMEAN(D327:E327),0)</f>
        <v>1574825</v>
      </c>
    </row>
    <row r="328" spans="1:9" x14ac:dyDescent="0.25">
      <c r="A328" s="4">
        <v>323</v>
      </c>
      <c r="B328" s="5" t="s">
        <v>329</v>
      </c>
      <c r="C328" s="6" t="s">
        <v>9</v>
      </c>
      <c r="D328" s="11">
        <v>9358666.4795122147</v>
      </c>
      <c r="E328" s="11">
        <v>7680560.7659445079</v>
      </c>
      <c r="F328" s="11">
        <f t="shared" si="20"/>
        <v>1186599.9296116156</v>
      </c>
      <c r="G328" s="18">
        <f t="shared" si="21"/>
        <v>8519613.6227283608</v>
      </c>
      <c r="H328" s="20">
        <f t="shared" si="22"/>
        <v>0.13927860841553202</v>
      </c>
      <c r="I328" s="22">
        <f t="shared" si="23"/>
        <v>8478196</v>
      </c>
    </row>
    <row r="329" spans="1:9" x14ac:dyDescent="0.25">
      <c r="A329" s="4">
        <v>324</v>
      </c>
      <c r="B329" s="5" t="s">
        <v>330</v>
      </c>
      <c r="C329" s="6" t="s">
        <v>9</v>
      </c>
      <c r="D329" s="11">
        <v>2300049.6451743627</v>
      </c>
      <c r="E329" s="11">
        <v>1887626.9501775806</v>
      </c>
      <c r="F329" s="11">
        <f t="shared" si="20"/>
        <v>291626.88434745581</v>
      </c>
      <c r="G329" s="18">
        <f t="shared" si="21"/>
        <v>2093838.2976759716</v>
      </c>
      <c r="H329" s="20">
        <f t="shared" si="22"/>
        <v>0.13927860841553202</v>
      </c>
      <c r="I329" s="22">
        <f t="shared" si="23"/>
        <v>2083659</v>
      </c>
    </row>
    <row r="330" spans="1:9" x14ac:dyDescent="0.25">
      <c r="A330" s="4">
        <v>325</v>
      </c>
      <c r="B330" s="5" t="s">
        <v>331</v>
      </c>
      <c r="C330" s="6" t="s">
        <v>9</v>
      </c>
      <c r="D330" s="11" t="s">
        <v>19</v>
      </c>
      <c r="E330" s="11" t="s">
        <v>19</v>
      </c>
      <c r="F330" s="11" t="e">
        <f t="shared" si="20"/>
        <v>#DIV/0!</v>
      </c>
      <c r="G330" s="18" t="e">
        <f t="shared" si="21"/>
        <v>#DIV/0!</v>
      </c>
      <c r="H330" s="20" t="e">
        <f t="shared" si="22"/>
        <v>#DIV/0!</v>
      </c>
      <c r="I330" s="22" t="e">
        <f t="shared" si="23"/>
        <v>#NUM!</v>
      </c>
    </row>
    <row r="331" spans="1:9" x14ac:dyDescent="0.25">
      <c r="A331" s="4">
        <v>326</v>
      </c>
      <c r="B331" s="5" t="s">
        <v>332</v>
      </c>
      <c r="C331" s="6" t="s">
        <v>9</v>
      </c>
      <c r="D331" s="11">
        <v>2545620.0861130864</v>
      </c>
      <c r="E331" s="11">
        <v>2089164.0706721193</v>
      </c>
      <c r="F331" s="11">
        <f t="shared" si="20"/>
        <v>322763.14383169933</v>
      </c>
      <c r="G331" s="18">
        <f t="shared" si="21"/>
        <v>2317392.078392603</v>
      </c>
      <c r="H331" s="20">
        <f t="shared" si="22"/>
        <v>0.13927860841553205</v>
      </c>
      <c r="I331" s="22">
        <f t="shared" si="23"/>
        <v>2306126</v>
      </c>
    </row>
    <row r="332" spans="1:9" x14ac:dyDescent="0.25">
      <c r="A332" s="4">
        <v>327</v>
      </c>
      <c r="B332" s="5" t="s">
        <v>333</v>
      </c>
      <c r="C332" s="6" t="s">
        <v>9</v>
      </c>
      <c r="D332" s="11">
        <v>10729100.77466891</v>
      </c>
      <c r="E332" s="11">
        <v>8805262.0150731057</v>
      </c>
      <c r="F332" s="11">
        <f t="shared" si="20"/>
        <v>1360359.4328197092</v>
      </c>
      <c r="G332" s="18">
        <f t="shared" si="21"/>
        <v>9767181.3948710077</v>
      </c>
      <c r="H332" s="20">
        <f t="shared" si="22"/>
        <v>0.13927860841553205</v>
      </c>
      <c r="I332" s="22">
        <f t="shared" si="23"/>
        <v>9719699</v>
      </c>
    </row>
    <row r="333" spans="1:9" x14ac:dyDescent="0.25">
      <c r="A333" s="4">
        <v>328</v>
      </c>
      <c r="B333" s="5" t="s">
        <v>334</v>
      </c>
      <c r="C333" s="6" t="s">
        <v>9</v>
      </c>
      <c r="D333" s="11">
        <v>836462.66612628731</v>
      </c>
      <c r="E333" s="11">
        <v>686476.25702778064</v>
      </c>
      <c r="F333" s="11">
        <f t="shared" si="20"/>
        <v>106056.40695937377</v>
      </c>
      <c r="G333" s="18">
        <f t="shared" si="21"/>
        <v>761469.46157703397</v>
      </c>
      <c r="H333" s="20">
        <f t="shared" si="22"/>
        <v>0.13927860841553208</v>
      </c>
      <c r="I333" s="22">
        <f t="shared" si="23"/>
        <v>757768</v>
      </c>
    </row>
    <row r="334" spans="1:9" x14ac:dyDescent="0.25">
      <c r="A334" s="4">
        <v>329</v>
      </c>
      <c r="B334" s="5" t="s">
        <v>335</v>
      </c>
      <c r="C334" s="6" t="s">
        <v>9</v>
      </c>
      <c r="D334" s="11">
        <v>1504624.7393119175</v>
      </c>
      <c r="E334" s="11">
        <v>1234829.9584697806</v>
      </c>
      <c r="F334" s="11">
        <f t="shared" si="20"/>
        <v>190773.71906221341</v>
      </c>
      <c r="G334" s="18">
        <f t="shared" si="21"/>
        <v>1369727.3488908489</v>
      </c>
      <c r="H334" s="20">
        <f t="shared" si="22"/>
        <v>0.13927860841553205</v>
      </c>
      <c r="I334" s="22">
        <f t="shared" si="23"/>
        <v>1363068</v>
      </c>
    </row>
    <row r="335" spans="1:9" x14ac:dyDescent="0.25">
      <c r="A335" s="4">
        <v>330</v>
      </c>
      <c r="B335" s="5" t="s">
        <v>336</v>
      </c>
      <c r="C335" s="6" t="s">
        <v>9</v>
      </c>
      <c r="D335" s="11">
        <v>2199353.4564301935</v>
      </c>
      <c r="E335" s="11">
        <v>1804986.629759952</v>
      </c>
      <c r="F335" s="11">
        <f t="shared" si="20"/>
        <v>278859.45741354761</v>
      </c>
      <c r="G335" s="18">
        <f t="shared" si="21"/>
        <v>2002170.0430950727</v>
      </c>
      <c r="H335" s="20">
        <f t="shared" si="22"/>
        <v>0.13927860841553208</v>
      </c>
      <c r="I335" s="22">
        <f t="shared" si="23"/>
        <v>1992437</v>
      </c>
    </row>
    <row r="336" spans="1:9" x14ac:dyDescent="0.25">
      <c r="A336" s="4">
        <v>331</v>
      </c>
      <c r="B336" s="5" t="s">
        <v>337</v>
      </c>
      <c r="C336" s="6" t="s">
        <v>9</v>
      </c>
      <c r="D336" s="11">
        <v>2115628.0233429619</v>
      </c>
      <c r="E336" s="11">
        <v>1736274.0329504306</v>
      </c>
      <c r="F336" s="11">
        <f t="shared" si="20"/>
        <v>268243.77907673526</v>
      </c>
      <c r="G336" s="18">
        <f t="shared" si="21"/>
        <v>1925951.0281466963</v>
      </c>
      <c r="H336" s="20">
        <f t="shared" si="22"/>
        <v>0.13927860841553216</v>
      </c>
      <c r="I336" s="22">
        <f t="shared" si="23"/>
        <v>1916588</v>
      </c>
    </row>
    <row r="337" spans="1:9" x14ac:dyDescent="0.25">
      <c r="A337" s="4">
        <v>332</v>
      </c>
      <c r="B337" s="5" t="s">
        <v>338</v>
      </c>
      <c r="C337" s="6" t="s">
        <v>137</v>
      </c>
      <c r="D337" s="11">
        <v>99240.9</v>
      </c>
      <c r="E337" s="11">
        <v>81445.98</v>
      </c>
      <c r="F337" s="11">
        <f t="shared" si="20"/>
        <v>12582.908602672118</v>
      </c>
      <c r="G337" s="18">
        <f t="shared" si="21"/>
        <v>90343.44</v>
      </c>
      <c r="H337" s="20">
        <f t="shared" si="22"/>
        <v>0.13927860841553208</v>
      </c>
      <c r="I337" s="22">
        <f t="shared" si="23"/>
        <v>89904</v>
      </c>
    </row>
    <row r="338" spans="1:9" x14ac:dyDescent="0.25">
      <c r="A338" s="4">
        <v>333</v>
      </c>
      <c r="B338" s="5" t="s">
        <v>339</v>
      </c>
      <c r="C338" s="6" t="s">
        <v>9</v>
      </c>
      <c r="D338" s="11" t="s">
        <v>19</v>
      </c>
      <c r="E338" s="11" t="s">
        <v>19</v>
      </c>
      <c r="F338" s="11" t="e">
        <f t="shared" si="20"/>
        <v>#DIV/0!</v>
      </c>
      <c r="G338" s="18" t="e">
        <f t="shared" si="21"/>
        <v>#DIV/0!</v>
      </c>
      <c r="H338" s="20" t="e">
        <f t="shared" si="22"/>
        <v>#DIV/0!</v>
      </c>
      <c r="I338" s="22" t="e">
        <f t="shared" si="23"/>
        <v>#NUM!</v>
      </c>
    </row>
    <row r="339" spans="1:9" x14ac:dyDescent="0.25">
      <c r="A339" s="4">
        <v>334</v>
      </c>
      <c r="B339" s="5" t="s">
        <v>340</v>
      </c>
      <c r="C339" s="6" t="s">
        <v>9</v>
      </c>
      <c r="D339" s="11">
        <v>2175000</v>
      </c>
      <c r="E339" s="11">
        <v>1785000</v>
      </c>
      <c r="F339" s="11">
        <f t="shared" si="20"/>
        <v>275771.64466275356</v>
      </c>
      <c r="G339" s="18">
        <f t="shared" si="21"/>
        <v>1980000</v>
      </c>
      <c r="H339" s="20">
        <f t="shared" si="22"/>
        <v>0.13927860841553211</v>
      </c>
      <c r="I339" s="22">
        <f t="shared" si="23"/>
        <v>1970374</v>
      </c>
    </row>
    <row r="340" spans="1:9" x14ac:dyDescent="0.25">
      <c r="A340" s="4">
        <v>335</v>
      </c>
      <c r="B340" s="5" t="s">
        <v>341</v>
      </c>
      <c r="C340" s="6" t="s">
        <v>9</v>
      </c>
      <c r="D340" s="11">
        <v>2175000</v>
      </c>
      <c r="E340" s="11">
        <v>1785000</v>
      </c>
      <c r="F340" s="11">
        <f t="shared" si="20"/>
        <v>275771.64466275356</v>
      </c>
      <c r="G340" s="18">
        <f t="shared" si="21"/>
        <v>1980000</v>
      </c>
      <c r="H340" s="20">
        <f t="shared" si="22"/>
        <v>0.13927860841553211</v>
      </c>
      <c r="I340" s="22">
        <f t="shared" si="23"/>
        <v>1970374</v>
      </c>
    </row>
    <row r="341" spans="1:9" x14ac:dyDescent="0.25">
      <c r="A341" s="4">
        <v>336</v>
      </c>
      <c r="B341" s="5" t="s">
        <v>342</v>
      </c>
      <c r="C341" s="6" t="s">
        <v>9</v>
      </c>
      <c r="D341" s="11" t="s">
        <v>19</v>
      </c>
      <c r="E341" s="11" t="s">
        <v>19</v>
      </c>
      <c r="F341" s="11" t="e">
        <f t="shared" si="20"/>
        <v>#DIV/0!</v>
      </c>
      <c r="G341" s="18" t="e">
        <f t="shared" si="21"/>
        <v>#DIV/0!</v>
      </c>
      <c r="H341" s="20" t="e">
        <f t="shared" si="22"/>
        <v>#DIV/0!</v>
      </c>
      <c r="I341" s="22" t="e">
        <f t="shared" si="23"/>
        <v>#NUM!</v>
      </c>
    </row>
    <row r="342" spans="1:9" x14ac:dyDescent="0.25">
      <c r="A342" s="4">
        <v>337</v>
      </c>
      <c r="B342" s="5" t="s">
        <v>343</v>
      </c>
      <c r="C342" s="6" t="s">
        <v>9</v>
      </c>
      <c r="D342" s="11" t="s">
        <v>19</v>
      </c>
      <c r="E342" s="11" t="s">
        <v>19</v>
      </c>
      <c r="F342" s="11" t="e">
        <f t="shared" si="20"/>
        <v>#DIV/0!</v>
      </c>
      <c r="G342" s="18" t="e">
        <f t="shared" si="21"/>
        <v>#DIV/0!</v>
      </c>
      <c r="H342" s="20" t="e">
        <f t="shared" si="22"/>
        <v>#DIV/0!</v>
      </c>
      <c r="I342" s="22" t="e">
        <f t="shared" si="23"/>
        <v>#NUM!</v>
      </c>
    </row>
    <row r="343" spans="1:9" x14ac:dyDescent="0.25">
      <c r="A343" s="4">
        <v>338</v>
      </c>
      <c r="B343" s="5" t="s">
        <v>344</v>
      </c>
      <c r="C343" s="6" t="s">
        <v>9</v>
      </c>
      <c r="D343" s="11" t="s">
        <v>19</v>
      </c>
      <c r="E343" s="11" t="s">
        <v>19</v>
      </c>
      <c r="F343" s="11" t="e">
        <f t="shared" si="20"/>
        <v>#DIV/0!</v>
      </c>
      <c r="G343" s="18" t="e">
        <f t="shared" si="21"/>
        <v>#DIV/0!</v>
      </c>
      <c r="H343" s="20" t="e">
        <f t="shared" si="22"/>
        <v>#DIV/0!</v>
      </c>
      <c r="I343" s="22" t="e">
        <f t="shared" si="23"/>
        <v>#NUM!</v>
      </c>
    </row>
    <row r="344" spans="1:9" x14ac:dyDescent="0.25">
      <c r="A344" s="4">
        <v>339</v>
      </c>
      <c r="B344" s="5" t="s">
        <v>345</v>
      </c>
      <c r="C344" s="6" t="s">
        <v>9</v>
      </c>
      <c r="D344" s="11" t="s">
        <v>19</v>
      </c>
      <c r="E344" s="11" t="s">
        <v>19</v>
      </c>
      <c r="F344" s="11" t="e">
        <f t="shared" si="20"/>
        <v>#DIV/0!</v>
      </c>
      <c r="G344" s="18" t="e">
        <f t="shared" si="21"/>
        <v>#DIV/0!</v>
      </c>
      <c r="H344" s="20" t="e">
        <f t="shared" si="22"/>
        <v>#DIV/0!</v>
      </c>
      <c r="I344" s="22" t="e">
        <f t="shared" si="23"/>
        <v>#NUM!</v>
      </c>
    </row>
    <row r="345" spans="1:9" x14ac:dyDescent="0.25">
      <c r="A345" s="4">
        <v>340</v>
      </c>
      <c r="B345" s="5" t="s">
        <v>346</v>
      </c>
      <c r="C345" s="6" t="s">
        <v>9</v>
      </c>
      <c r="D345" s="11" t="s">
        <v>19</v>
      </c>
      <c r="E345" s="11" t="s">
        <v>19</v>
      </c>
      <c r="F345" s="11" t="e">
        <f t="shared" si="20"/>
        <v>#DIV/0!</v>
      </c>
      <c r="G345" s="18" t="e">
        <f t="shared" si="21"/>
        <v>#DIV/0!</v>
      </c>
      <c r="H345" s="20" t="e">
        <f t="shared" si="22"/>
        <v>#DIV/0!</v>
      </c>
      <c r="I345" s="22" t="e">
        <f t="shared" si="23"/>
        <v>#NUM!</v>
      </c>
    </row>
    <row r="346" spans="1:9" x14ac:dyDescent="0.25">
      <c r="A346" s="4">
        <v>341</v>
      </c>
      <c r="B346" s="5" t="s">
        <v>347</v>
      </c>
      <c r="C346" s="6" t="s">
        <v>9</v>
      </c>
      <c r="D346" s="11" t="s">
        <v>19</v>
      </c>
      <c r="E346" s="11" t="s">
        <v>19</v>
      </c>
      <c r="F346" s="11" t="e">
        <f t="shared" si="20"/>
        <v>#DIV/0!</v>
      </c>
      <c r="G346" s="18" t="e">
        <f t="shared" si="21"/>
        <v>#DIV/0!</v>
      </c>
      <c r="H346" s="20" t="e">
        <f t="shared" si="22"/>
        <v>#DIV/0!</v>
      </c>
      <c r="I346" s="22" t="e">
        <f t="shared" si="23"/>
        <v>#NUM!</v>
      </c>
    </row>
    <row r="347" spans="1:9" x14ac:dyDescent="0.25">
      <c r="A347" s="4">
        <v>342</v>
      </c>
      <c r="B347" s="5" t="s">
        <v>348</v>
      </c>
      <c r="C347" s="6" t="s">
        <v>9</v>
      </c>
      <c r="D347" s="11" t="s">
        <v>19</v>
      </c>
      <c r="E347" s="11" t="s">
        <v>19</v>
      </c>
      <c r="F347" s="11" t="e">
        <f t="shared" si="20"/>
        <v>#DIV/0!</v>
      </c>
      <c r="G347" s="18" t="e">
        <f t="shared" si="21"/>
        <v>#DIV/0!</v>
      </c>
      <c r="H347" s="20" t="e">
        <f t="shared" si="22"/>
        <v>#DIV/0!</v>
      </c>
      <c r="I347" s="22" t="e">
        <f t="shared" si="23"/>
        <v>#NUM!</v>
      </c>
    </row>
    <row r="348" spans="1:9" x14ac:dyDescent="0.25">
      <c r="A348" s="60" t="s">
        <v>368</v>
      </c>
      <c r="B348" s="61"/>
      <c r="C348" s="62"/>
      <c r="D348" s="21">
        <f>+SUM(D6:D347)</f>
        <v>371557774.20730007</v>
      </c>
      <c r="E348" s="21">
        <f>+SUM(E6:E347)</f>
        <v>321721301.30699283</v>
      </c>
      <c r="F348" s="21"/>
      <c r="G348" s="21" t="e">
        <f>+SUM(G6:G347)</f>
        <v>#DIV/0!</v>
      </c>
      <c r="H348" s="21"/>
      <c r="I348" s="21" t="e">
        <f t="shared" ref="I348" si="24">+SUM(I6:I347)</f>
        <v>#NUM!</v>
      </c>
    </row>
  </sheetData>
  <mergeCells count="9">
    <mergeCell ref="A348:C348"/>
    <mergeCell ref="A1:I1"/>
    <mergeCell ref="A4:A5"/>
    <mergeCell ref="B4:B5"/>
    <mergeCell ref="C4:C5"/>
    <mergeCell ref="F4:F5"/>
    <mergeCell ref="G4:G5"/>
    <mergeCell ref="H4:H5"/>
    <mergeCell ref="I4:I5"/>
  </mergeCells>
  <pageMargins left="0.7" right="0.7" top="0.75" bottom="0.75" header="0.3" footer="0.3"/>
  <pageSetup orientation="portrait" r:id="rId1"/>
  <headerFooter>
    <oddFooter>&amp;R_x000D_&amp;1#&amp;"Calibri"&amp;10&amp;K000000 Información Pública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AB1E2-6528-4AFB-85FB-A6ABB3156303}">
  <dimension ref="A1:K348"/>
  <sheetViews>
    <sheetView showGridLines="0" zoomScale="80" zoomScaleNormal="80" workbookViewId="0">
      <selection activeCell="I10" sqref="I10"/>
    </sheetView>
  </sheetViews>
  <sheetFormatPr baseColWidth="10" defaultColWidth="11.42578125" defaultRowHeight="15" x14ac:dyDescent="0.25"/>
  <cols>
    <col min="1" max="1" width="6.140625" style="1" bestFit="1" customWidth="1"/>
    <col min="2" max="2" width="47.5703125" style="1" customWidth="1"/>
    <col min="3" max="3" width="15.42578125" style="1" customWidth="1"/>
    <col min="4" max="4" width="25" style="2" customWidth="1"/>
    <col min="5" max="5" width="25" style="10" customWidth="1"/>
    <col min="6" max="6" width="20.140625" style="1" customWidth="1"/>
    <col min="7" max="9" width="20.140625" style="10" customWidth="1"/>
    <col min="10" max="16384" width="11.42578125" style="1"/>
  </cols>
  <sheetData>
    <row r="1" spans="1:11" x14ac:dyDescent="0.25">
      <c r="A1" s="59" t="s">
        <v>369</v>
      </c>
      <c r="B1" s="59"/>
      <c r="C1" s="59"/>
      <c r="D1" s="59"/>
      <c r="E1" s="59"/>
      <c r="F1" s="59"/>
      <c r="G1" s="59"/>
      <c r="H1" s="59"/>
      <c r="I1" s="59"/>
      <c r="K1" s="1">
        <v>26</v>
      </c>
    </row>
    <row r="3" spans="1:11" ht="24" x14ac:dyDescent="0.25">
      <c r="D3" s="16" t="s">
        <v>370</v>
      </c>
      <c r="E3" s="17" t="s">
        <v>371</v>
      </c>
    </row>
    <row r="4" spans="1:11" ht="15" customHeight="1" x14ac:dyDescent="0.25">
      <c r="A4" s="63" t="s">
        <v>0</v>
      </c>
      <c r="B4" s="63" t="s">
        <v>1</v>
      </c>
      <c r="C4" s="63" t="s">
        <v>2</v>
      </c>
      <c r="D4" s="12" t="s">
        <v>372</v>
      </c>
      <c r="E4" s="12" t="s">
        <v>373</v>
      </c>
      <c r="F4" s="64" t="s">
        <v>374</v>
      </c>
      <c r="G4" s="65" t="s">
        <v>375</v>
      </c>
      <c r="H4" s="64" t="s">
        <v>376</v>
      </c>
      <c r="I4" s="58" t="s">
        <v>377</v>
      </c>
    </row>
    <row r="5" spans="1:11" s="3" customFormat="1" ht="30" x14ac:dyDescent="0.25">
      <c r="A5" s="63"/>
      <c r="B5" s="63"/>
      <c r="C5" s="63"/>
      <c r="D5" s="13" t="s">
        <v>378</v>
      </c>
      <c r="E5" s="13" t="s">
        <v>378</v>
      </c>
      <c r="F5" s="64"/>
      <c r="G5" s="65"/>
      <c r="H5" s="64"/>
      <c r="I5" s="58"/>
    </row>
    <row r="6" spans="1:11" x14ac:dyDescent="0.25">
      <c r="A6" s="4">
        <v>1</v>
      </c>
      <c r="B6" s="5" t="s">
        <v>8</v>
      </c>
      <c r="C6" s="4" t="s">
        <v>9</v>
      </c>
      <c r="D6" s="14">
        <v>60197.957015</v>
      </c>
      <c r="E6" s="15">
        <v>65720.705365000002</v>
      </c>
      <c r="F6" s="15">
        <f>+_xlfn.STDEV.S(D6:E6)</f>
        <v>3905.1728090718175</v>
      </c>
      <c r="G6" s="18">
        <f>+AVERAGE(D6:E6)</f>
        <v>62959.331189999997</v>
      </c>
      <c r="H6" s="19">
        <f>+F6/G6</f>
        <v>6.2026910630398925E-2</v>
      </c>
      <c r="I6" s="22">
        <f>+ROUND(AVERAGE(D6:E6),0)</f>
        <v>62959</v>
      </c>
    </row>
    <row r="7" spans="1:11" ht="30" x14ac:dyDescent="0.25">
      <c r="A7" s="4">
        <v>2</v>
      </c>
      <c r="B7" s="5" t="s">
        <v>10</v>
      </c>
      <c r="C7" s="4" t="s">
        <v>9</v>
      </c>
      <c r="D7" s="15">
        <v>93619.674645000006</v>
      </c>
      <c r="E7" s="15">
        <v>106102.29793100001</v>
      </c>
      <c r="F7" s="15">
        <f t="shared" ref="F7:F70" si="0">+_xlfn.STDEV.S(D7:E7)</f>
        <v>8826.5475725277065</v>
      </c>
      <c r="G7" s="18">
        <f t="shared" ref="G7:G70" si="1">+AVERAGE(D7:E7)</f>
        <v>99860.986288000015</v>
      </c>
      <c r="H7" s="19">
        <f t="shared" ref="H7:H70" si="2">+F7/G7</f>
        <v>8.8388347648318447E-2</v>
      </c>
      <c r="I7" s="22">
        <f t="shared" ref="I7:I70" si="3">+ROUND(AVERAGE(D7:E7),0)</f>
        <v>99861</v>
      </c>
    </row>
    <row r="8" spans="1:11" x14ac:dyDescent="0.25">
      <c r="A8" s="4">
        <v>3</v>
      </c>
      <c r="B8" s="5" t="s">
        <v>11</v>
      </c>
      <c r="C8" s="4" t="s">
        <v>9</v>
      </c>
      <c r="D8" s="15">
        <v>159650.25184499999</v>
      </c>
      <c r="E8" s="15">
        <v>180936.95209099998</v>
      </c>
      <c r="F8" s="15">
        <f t="shared" si="0"/>
        <v>15051.970093031945</v>
      </c>
      <c r="G8" s="18">
        <f t="shared" si="1"/>
        <v>170293.601968</v>
      </c>
      <c r="H8" s="19">
        <f t="shared" si="2"/>
        <v>8.8388347648318419E-2</v>
      </c>
      <c r="I8" s="22">
        <f t="shared" si="3"/>
        <v>170294</v>
      </c>
    </row>
    <row r="9" spans="1:11" x14ac:dyDescent="0.25">
      <c r="A9" s="4">
        <v>4</v>
      </c>
      <c r="B9" s="5" t="s">
        <v>12</v>
      </c>
      <c r="C9" s="4" t="s">
        <v>9</v>
      </c>
      <c r="D9" s="15">
        <v>193707.873345</v>
      </c>
      <c r="E9" s="15">
        <v>219535.58979100001</v>
      </c>
      <c r="F9" s="15">
        <f t="shared" si="0"/>
        <v>18262.95344152992</v>
      </c>
      <c r="G9" s="18">
        <f t="shared" si="1"/>
        <v>206621.73156799999</v>
      </c>
      <c r="H9" s="19">
        <f t="shared" si="2"/>
        <v>8.838834764831846E-2</v>
      </c>
      <c r="I9" s="22">
        <f t="shared" si="3"/>
        <v>206622</v>
      </c>
    </row>
    <row r="10" spans="1:11" x14ac:dyDescent="0.25">
      <c r="A10" s="4">
        <v>5</v>
      </c>
      <c r="B10" s="5" t="s">
        <v>13</v>
      </c>
      <c r="C10" s="4" t="s">
        <v>14</v>
      </c>
      <c r="D10" s="15">
        <v>45424.729266000002</v>
      </c>
      <c r="E10" s="15">
        <v>52995.517477000001</v>
      </c>
      <c r="F10" s="15">
        <f t="shared" si="0"/>
        <v>5353.3556829252702</v>
      </c>
      <c r="G10" s="18">
        <f t="shared" si="1"/>
        <v>49210.123371499998</v>
      </c>
      <c r="H10" s="19">
        <f t="shared" si="2"/>
        <v>0.10878565864408424</v>
      </c>
      <c r="I10" s="22">
        <f t="shared" si="3"/>
        <v>49210</v>
      </c>
    </row>
    <row r="11" spans="1:11" ht="45" x14ac:dyDescent="0.25">
      <c r="A11" s="4">
        <v>6</v>
      </c>
      <c r="B11" s="5" t="s">
        <v>15</v>
      </c>
      <c r="C11" s="4" t="s">
        <v>9</v>
      </c>
      <c r="D11" s="11">
        <v>158961.23863199999</v>
      </c>
      <c r="E11" s="11">
        <v>185454.77840399998</v>
      </c>
      <c r="F11" s="11">
        <f t="shared" si="0"/>
        <v>18733.761630416691</v>
      </c>
      <c r="G11" s="18">
        <f t="shared" si="1"/>
        <v>172208.00851799999</v>
      </c>
      <c r="H11" s="20">
        <f t="shared" si="2"/>
        <v>0.1087856586440842</v>
      </c>
      <c r="I11" s="22">
        <f t="shared" si="3"/>
        <v>172208</v>
      </c>
    </row>
    <row r="12" spans="1:11" ht="45" x14ac:dyDescent="0.25">
      <c r="A12" s="4">
        <v>7</v>
      </c>
      <c r="B12" s="5" t="s">
        <v>16</v>
      </c>
      <c r="C12" s="4" t="s">
        <v>14</v>
      </c>
      <c r="D12" s="11">
        <v>127234.21808999999</v>
      </c>
      <c r="E12" s="11">
        <v>148439.92110499999</v>
      </c>
      <c r="F12" s="11">
        <f t="shared" si="0"/>
        <v>14994.696401734509</v>
      </c>
      <c r="G12" s="18">
        <f t="shared" si="1"/>
        <v>137837.0695975</v>
      </c>
      <c r="H12" s="20">
        <f t="shared" si="2"/>
        <v>0.10878565864408418</v>
      </c>
      <c r="I12" s="22">
        <f t="shared" si="3"/>
        <v>137837</v>
      </c>
    </row>
    <row r="13" spans="1:11" x14ac:dyDescent="0.25">
      <c r="A13" s="4">
        <v>8</v>
      </c>
      <c r="B13" s="5" t="s">
        <v>17</v>
      </c>
      <c r="C13" s="4" t="s">
        <v>9</v>
      </c>
      <c r="D13" s="11">
        <v>133408.43027399998</v>
      </c>
      <c r="E13" s="11">
        <v>155643.168653</v>
      </c>
      <c r="F13" s="11">
        <f t="shared" si="0"/>
        <v>15722.334285699695</v>
      </c>
      <c r="G13" s="18">
        <f t="shared" si="1"/>
        <v>144525.79946349998</v>
      </c>
      <c r="H13" s="20">
        <f t="shared" si="2"/>
        <v>0.10878565864408433</v>
      </c>
      <c r="I13" s="22">
        <f t="shared" si="3"/>
        <v>144526</v>
      </c>
    </row>
    <row r="14" spans="1:11" x14ac:dyDescent="0.25">
      <c r="A14" s="4">
        <v>9</v>
      </c>
      <c r="B14" s="5" t="s">
        <v>18</v>
      </c>
      <c r="C14" s="4" t="s">
        <v>9</v>
      </c>
      <c r="D14" s="11" t="s">
        <v>19</v>
      </c>
      <c r="E14" s="11" t="s">
        <v>19</v>
      </c>
      <c r="F14" s="11" t="e">
        <f t="shared" si="0"/>
        <v>#DIV/0!</v>
      </c>
      <c r="G14" s="18" t="e">
        <f t="shared" si="1"/>
        <v>#DIV/0!</v>
      </c>
      <c r="H14" s="20" t="e">
        <f t="shared" si="2"/>
        <v>#DIV/0!</v>
      </c>
      <c r="I14" s="22" t="e">
        <f t="shared" si="3"/>
        <v>#DIV/0!</v>
      </c>
    </row>
    <row r="15" spans="1:11" x14ac:dyDescent="0.25">
      <c r="A15" s="4">
        <v>10</v>
      </c>
      <c r="B15" s="5" t="s">
        <v>20</v>
      </c>
      <c r="C15" s="4" t="s">
        <v>9</v>
      </c>
      <c r="D15" s="11" t="s">
        <v>19</v>
      </c>
      <c r="E15" s="11" t="s">
        <v>19</v>
      </c>
      <c r="F15" s="11" t="e">
        <f t="shared" si="0"/>
        <v>#DIV/0!</v>
      </c>
      <c r="G15" s="18" t="e">
        <f t="shared" si="1"/>
        <v>#DIV/0!</v>
      </c>
      <c r="H15" s="20" t="e">
        <f t="shared" si="2"/>
        <v>#DIV/0!</v>
      </c>
      <c r="I15" s="22" t="e">
        <f t="shared" si="3"/>
        <v>#DIV/0!</v>
      </c>
    </row>
    <row r="16" spans="1:11" ht="30" x14ac:dyDescent="0.25">
      <c r="A16" s="4">
        <v>11</v>
      </c>
      <c r="B16" s="5" t="s">
        <v>21</v>
      </c>
      <c r="C16" s="4" t="s">
        <v>9</v>
      </c>
      <c r="D16" s="11">
        <v>98865.050476500008</v>
      </c>
      <c r="E16" s="11">
        <v>113670.92760100002</v>
      </c>
      <c r="F16" s="11">
        <f t="shared" si="0"/>
        <v>10469.336116148737</v>
      </c>
      <c r="G16" s="18">
        <f t="shared" si="1"/>
        <v>106267.98903875001</v>
      </c>
      <c r="H16" s="20">
        <f t="shared" si="2"/>
        <v>9.8518248165316791E-2</v>
      </c>
      <c r="I16" s="22">
        <f t="shared" si="3"/>
        <v>106268</v>
      </c>
    </row>
    <row r="17" spans="1:9" ht="30" x14ac:dyDescent="0.25">
      <c r="A17" s="4">
        <v>12</v>
      </c>
      <c r="B17" s="5" t="s">
        <v>22</v>
      </c>
      <c r="C17" s="4" t="s">
        <v>14</v>
      </c>
      <c r="D17" s="11">
        <v>597350.25</v>
      </c>
      <c r="E17" s="11">
        <v>686808.5</v>
      </c>
      <c r="F17" s="11">
        <f t="shared" si="0"/>
        <v>63256.535208081463</v>
      </c>
      <c r="G17" s="18">
        <f t="shared" si="1"/>
        <v>642079.375</v>
      </c>
      <c r="H17" s="20">
        <f t="shared" si="2"/>
        <v>9.8518248165316735E-2</v>
      </c>
      <c r="I17" s="22">
        <f t="shared" si="3"/>
        <v>642079</v>
      </c>
    </row>
    <row r="18" spans="1:9" x14ac:dyDescent="0.25">
      <c r="A18" s="4">
        <v>13</v>
      </c>
      <c r="B18" s="5" t="s">
        <v>23</v>
      </c>
      <c r="C18" s="4" t="s">
        <v>14</v>
      </c>
      <c r="D18" s="11">
        <v>264804.75</v>
      </c>
      <c r="E18" s="11">
        <v>304461.5</v>
      </c>
      <c r="F18" s="11">
        <f t="shared" si="0"/>
        <v>28041.556844819617</v>
      </c>
      <c r="G18" s="18">
        <f t="shared" si="1"/>
        <v>284633.125</v>
      </c>
      <c r="H18" s="20">
        <f t="shared" si="2"/>
        <v>9.8518248165316735E-2</v>
      </c>
      <c r="I18" s="22">
        <f t="shared" si="3"/>
        <v>284633</v>
      </c>
    </row>
    <row r="19" spans="1:9" x14ac:dyDescent="0.25">
      <c r="A19" s="4">
        <v>14</v>
      </c>
      <c r="B19" s="5" t="s">
        <v>24</v>
      </c>
      <c r="C19" s="6" t="s">
        <v>9</v>
      </c>
      <c r="D19" s="11">
        <v>178589.25</v>
      </c>
      <c r="E19" s="11">
        <v>205334.5</v>
      </c>
      <c r="F19" s="11">
        <f t="shared" si="0"/>
        <v>18911.747639529509</v>
      </c>
      <c r="G19" s="18">
        <f t="shared" si="1"/>
        <v>191961.875</v>
      </c>
      <c r="H19" s="20">
        <f t="shared" si="2"/>
        <v>9.8518248165316721E-2</v>
      </c>
      <c r="I19" s="22">
        <f t="shared" si="3"/>
        <v>191962</v>
      </c>
    </row>
    <row r="20" spans="1:9" ht="60" x14ac:dyDescent="0.25">
      <c r="A20" s="4">
        <v>15</v>
      </c>
      <c r="B20" s="7" t="s">
        <v>25</v>
      </c>
      <c r="C20" s="8" t="s">
        <v>26</v>
      </c>
      <c r="D20" s="11">
        <v>972461.57400000002</v>
      </c>
      <c r="E20" s="11">
        <v>1118095.916</v>
      </c>
      <c r="F20" s="11">
        <f t="shared" si="0"/>
        <v>102979.0308018408</v>
      </c>
      <c r="G20" s="18">
        <f t="shared" si="1"/>
        <v>1045278.745</v>
      </c>
      <c r="H20" s="20">
        <f t="shared" si="2"/>
        <v>9.8518248165316707E-2</v>
      </c>
      <c r="I20" s="22">
        <f t="shared" si="3"/>
        <v>1045279</v>
      </c>
    </row>
    <row r="21" spans="1:9" x14ac:dyDescent="0.25">
      <c r="A21" s="4">
        <v>16</v>
      </c>
      <c r="B21" s="5" t="s">
        <v>27</v>
      </c>
      <c r="C21" s="4" t="s">
        <v>9</v>
      </c>
      <c r="D21" s="11">
        <v>106665.1507712</v>
      </c>
      <c r="E21" s="11">
        <v>123956.57169700001</v>
      </c>
      <c r="F21" s="11">
        <f t="shared" si="0"/>
        <v>12226.880992984154</v>
      </c>
      <c r="G21" s="18">
        <f t="shared" si="1"/>
        <v>115310.86123410001</v>
      </c>
      <c r="H21" s="20">
        <f t="shared" si="2"/>
        <v>0.1060340792023188</v>
      </c>
      <c r="I21" s="22">
        <f t="shared" si="3"/>
        <v>115311</v>
      </c>
    </row>
    <row r="22" spans="1:9" x14ac:dyDescent="0.25">
      <c r="A22" s="4">
        <v>17</v>
      </c>
      <c r="B22" s="5" t="s">
        <v>28</v>
      </c>
      <c r="C22" s="4" t="s">
        <v>9</v>
      </c>
      <c r="D22" s="11">
        <v>357038.08000000002</v>
      </c>
      <c r="E22" s="11">
        <v>414917.3</v>
      </c>
      <c r="F22" s="11">
        <f t="shared" si="0"/>
        <v>40926.788951788025</v>
      </c>
      <c r="G22" s="18">
        <f t="shared" si="1"/>
        <v>385977.69</v>
      </c>
      <c r="H22" s="20">
        <f t="shared" si="2"/>
        <v>0.10603407920231872</v>
      </c>
      <c r="I22" s="22">
        <f t="shared" si="3"/>
        <v>385978</v>
      </c>
    </row>
    <row r="23" spans="1:9" x14ac:dyDescent="0.25">
      <c r="A23" s="4">
        <v>18</v>
      </c>
      <c r="B23" s="5" t="s">
        <v>29</v>
      </c>
      <c r="C23" s="4" t="s">
        <v>9</v>
      </c>
      <c r="D23" s="11">
        <v>121856</v>
      </c>
      <c r="E23" s="11">
        <v>141610</v>
      </c>
      <c r="F23" s="11">
        <f t="shared" si="0"/>
        <v>13968.187355559059</v>
      </c>
      <c r="G23" s="18">
        <f t="shared" si="1"/>
        <v>131733</v>
      </c>
      <c r="H23" s="20">
        <f t="shared" si="2"/>
        <v>0.10603407920231878</v>
      </c>
      <c r="I23" s="22">
        <f t="shared" si="3"/>
        <v>131733</v>
      </c>
    </row>
    <row r="24" spans="1:9" x14ac:dyDescent="0.25">
      <c r="A24" s="4">
        <v>19</v>
      </c>
      <c r="B24" s="5" t="s">
        <v>30</v>
      </c>
      <c r="C24" s="4" t="s">
        <v>9</v>
      </c>
      <c r="D24" s="11">
        <v>243712</v>
      </c>
      <c r="E24" s="11">
        <v>283220</v>
      </c>
      <c r="F24" s="11">
        <f t="shared" si="0"/>
        <v>27936.374711118118</v>
      </c>
      <c r="G24" s="18">
        <f t="shared" si="1"/>
        <v>263466</v>
      </c>
      <c r="H24" s="20">
        <f t="shared" si="2"/>
        <v>0.10603407920231878</v>
      </c>
      <c r="I24" s="22">
        <f t="shared" si="3"/>
        <v>263466</v>
      </c>
    </row>
    <row r="25" spans="1:9" ht="45" x14ac:dyDescent="0.25">
      <c r="A25" s="4">
        <v>20</v>
      </c>
      <c r="B25" s="5" t="s">
        <v>31</v>
      </c>
      <c r="C25" s="4" t="s">
        <v>26</v>
      </c>
      <c r="D25" s="11">
        <v>198756.18</v>
      </c>
      <c r="E25" s="11">
        <v>229408.2</v>
      </c>
      <c r="F25" s="11">
        <f t="shared" si="0"/>
        <v>21674.251199065693</v>
      </c>
      <c r="G25" s="18">
        <f t="shared" si="1"/>
        <v>214082.19</v>
      </c>
      <c r="H25" s="20">
        <f t="shared" si="2"/>
        <v>0.10124266385291412</v>
      </c>
      <c r="I25" s="22">
        <f t="shared" si="3"/>
        <v>214082</v>
      </c>
    </row>
    <row r="26" spans="1:9" ht="30" x14ac:dyDescent="0.25">
      <c r="A26" s="4">
        <v>21</v>
      </c>
      <c r="B26" s="5" t="s">
        <v>32</v>
      </c>
      <c r="C26" s="4" t="s">
        <v>9</v>
      </c>
      <c r="D26" s="11">
        <v>153837.30785779998</v>
      </c>
      <c r="E26" s="11">
        <v>177561.975122</v>
      </c>
      <c r="F26" s="11">
        <f t="shared" si="0"/>
        <v>16775.87310391033</v>
      </c>
      <c r="G26" s="18">
        <f t="shared" si="1"/>
        <v>165699.64148990001</v>
      </c>
      <c r="H26" s="20">
        <f t="shared" si="2"/>
        <v>0.10124266385291412</v>
      </c>
      <c r="I26" s="22">
        <f t="shared" si="3"/>
        <v>165700</v>
      </c>
    </row>
    <row r="27" spans="1:9" ht="30" x14ac:dyDescent="0.25">
      <c r="A27" s="4">
        <v>22</v>
      </c>
      <c r="B27" s="5" t="s">
        <v>33</v>
      </c>
      <c r="C27" s="4" t="s">
        <v>26</v>
      </c>
      <c r="D27" s="11">
        <v>260373.5648738</v>
      </c>
      <c r="E27" s="11">
        <v>300528.168962</v>
      </c>
      <c r="F27" s="11">
        <f t="shared" si="0"/>
        <v>28393.592846627282</v>
      </c>
      <c r="G27" s="18">
        <f t="shared" si="1"/>
        <v>280450.86691789998</v>
      </c>
      <c r="H27" s="20">
        <f t="shared" si="2"/>
        <v>0.10124266385291406</v>
      </c>
      <c r="I27" s="22">
        <f t="shared" si="3"/>
        <v>280451</v>
      </c>
    </row>
    <row r="28" spans="1:9" ht="30" x14ac:dyDescent="0.25">
      <c r="A28" s="4">
        <v>23</v>
      </c>
      <c r="B28" s="5" t="s">
        <v>34</v>
      </c>
      <c r="C28" s="4" t="s">
        <v>26</v>
      </c>
      <c r="D28" s="11">
        <v>259110.84147480002</v>
      </c>
      <c r="E28" s="11">
        <v>300528.168962</v>
      </c>
      <c r="F28" s="11">
        <f t="shared" si="0"/>
        <v>29286.473124823093</v>
      </c>
      <c r="G28" s="18">
        <f t="shared" si="1"/>
        <v>279819.50521840004</v>
      </c>
      <c r="H28" s="20">
        <f t="shared" si="2"/>
        <v>0.10466201454385714</v>
      </c>
      <c r="I28" s="22">
        <f t="shared" si="3"/>
        <v>279820</v>
      </c>
    </row>
    <row r="29" spans="1:9" ht="30" x14ac:dyDescent="0.25">
      <c r="A29" s="4">
        <v>24</v>
      </c>
      <c r="B29" s="5" t="s">
        <v>35</v>
      </c>
      <c r="C29" s="4" t="s">
        <v>14</v>
      </c>
      <c r="D29" s="11">
        <v>128198.7</v>
      </c>
      <c r="E29" s="11">
        <v>148690.5</v>
      </c>
      <c r="F29" s="11">
        <f t="shared" si="0"/>
        <v>14489.890738718497</v>
      </c>
      <c r="G29" s="18">
        <f t="shared" si="1"/>
        <v>138444.6</v>
      </c>
      <c r="H29" s="20">
        <f t="shared" si="2"/>
        <v>0.10466201454385723</v>
      </c>
      <c r="I29" s="22">
        <f t="shared" si="3"/>
        <v>138445</v>
      </c>
    </row>
    <row r="30" spans="1:9" x14ac:dyDescent="0.25">
      <c r="A30" s="4">
        <v>25</v>
      </c>
      <c r="B30" s="5" t="s">
        <v>36</v>
      </c>
      <c r="C30" s="4" t="s">
        <v>14</v>
      </c>
      <c r="D30" s="11">
        <v>152617.5</v>
      </c>
      <c r="E30" s="11">
        <v>177012.5</v>
      </c>
      <c r="F30" s="11">
        <f t="shared" si="0"/>
        <v>17249.869927045827</v>
      </c>
      <c r="G30" s="18">
        <f t="shared" si="1"/>
        <v>164815</v>
      </c>
      <c r="H30" s="20">
        <f t="shared" si="2"/>
        <v>0.10466201454385722</v>
      </c>
      <c r="I30" s="22">
        <f t="shared" si="3"/>
        <v>164815</v>
      </c>
    </row>
    <row r="31" spans="1:9" x14ac:dyDescent="0.25">
      <c r="A31" s="4">
        <v>26</v>
      </c>
      <c r="B31" s="5" t="s">
        <v>37</v>
      </c>
      <c r="C31" s="6" t="s">
        <v>9</v>
      </c>
      <c r="D31" s="11">
        <v>134303.4</v>
      </c>
      <c r="E31" s="11">
        <v>155771</v>
      </c>
      <c r="F31" s="11">
        <f t="shared" si="0"/>
        <v>15179.885535800331</v>
      </c>
      <c r="G31" s="18">
        <f t="shared" si="1"/>
        <v>145037.20000000001</v>
      </c>
      <c r="H31" s="20">
        <f t="shared" si="2"/>
        <v>0.10466201454385723</v>
      </c>
      <c r="I31" s="22">
        <f t="shared" si="3"/>
        <v>145037</v>
      </c>
    </row>
    <row r="32" spans="1:9" x14ac:dyDescent="0.25">
      <c r="A32" s="4">
        <v>27</v>
      </c>
      <c r="B32" s="5" t="s">
        <v>38</v>
      </c>
      <c r="C32" s="6" t="s">
        <v>9</v>
      </c>
      <c r="D32" s="11">
        <v>295881.59999999998</v>
      </c>
      <c r="E32" s="11">
        <v>339864</v>
      </c>
      <c r="F32" s="11">
        <f t="shared" si="0"/>
        <v>31100.253292859226</v>
      </c>
      <c r="G32" s="18">
        <f t="shared" si="1"/>
        <v>317872.8</v>
      </c>
      <c r="H32" s="20">
        <f t="shared" si="2"/>
        <v>9.7838674126440595E-2</v>
      </c>
      <c r="I32" s="22">
        <f t="shared" si="3"/>
        <v>317873</v>
      </c>
    </row>
    <row r="33" spans="1:9" ht="30" x14ac:dyDescent="0.25">
      <c r="A33" s="4">
        <v>28</v>
      </c>
      <c r="B33" s="5" t="s">
        <v>39</v>
      </c>
      <c r="C33" s="6" t="s">
        <v>9</v>
      </c>
      <c r="D33" s="11">
        <v>258896.4</v>
      </c>
      <c r="E33" s="11">
        <v>297381</v>
      </c>
      <c r="F33" s="11">
        <f t="shared" si="0"/>
        <v>27212.72163125181</v>
      </c>
      <c r="G33" s="18">
        <f t="shared" si="1"/>
        <v>278138.7</v>
      </c>
      <c r="H33" s="20">
        <f t="shared" si="2"/>
        <v>9.7838674126440553E-2</v>
      </c>
      <c r="I33" s="22">
        <f t="shared" si="3"/>
        <v>278139</v>
      </c>
    </row>
    <row r="34" spans="1:9" ht="30" x14ac:dyDescent="0.25">
      <c r="A34" s="4">
        <v>29</v>
      </c>
      <c r="B34" s="5" t="s">
        <v>40</v>
      </c>
      <c r="C34" s="6" t="s">
        <v>9</v>
      </c>
      <c r="D34" s="11">
        <v>193382.04955999998</v>
      </c>
      <c r="E34" s="11">
        <v>222128.02989999999</v>
      </c>
      <c r="F34" s="11">
        <f t="shared" si="0"/>
        <v>20326.477630269183</v>
      </c>
      <c r="G34" s="18">
        <f t="shared" si="1"/>
        <v>207755.03972999999</v>
      </c>
      <c r="H34" s="20">
        <f t="shared" si="2"/>
        <v>9.7838674126440567E-2</v>
      </c>
      <c r="I34" s="22">
        <f t="shared" si="3"/>
        <v>207755</v>
      </c>
    </row>
    <row r="35" spans="1:9" x14ac:dyDescent="0.25">
      <c r="A35" s="4">
        <v>30</v>
      </c>
      <c r="B35" s="5" t="s">
        <v>41</v>
      </c>
      <c r="C35" s="6" t="s">
        <v>9</v>
      </c>
      <c r="D35" s="11">
        <v>505464.4</v>
      </c>
      <c r="E35" s="11">
        <v>580601</v>
      </c>
      <c r="F35" s="11">
        <f t="shared" si="0"/>
        <v>53129.599375301128</v>
      </c>
      <c r="G35" s="18">
        <f t="shared" si="1"/>
        <v>543032.69999999995</v>
      </c>
      <c r="H35" s="20">
        <f t="shared" si="2"/>
        <v>9.7838674126440511E-2</v>
      </c>
      <c r="I35" s="22">
        <f t="shared" si="3"/>
        <v>543033</v>
      </c>
    </row>
    <row r="36" spans="1:9" ht="30" x14ac:dyDescent="0.25">
      <c r="A36" s="4">
        <v>31</v>
      </c>
      <c r="B36" s="5" t="s">
        <v>42</v>
      </c>
      <c r="C36" s="6" t="s">
        <v>9</v>
      </c>
      <c r="D36" s="11">
        <v>308210</v>
      </c>
      <c r="E36" s="11">
        <v>354025</v>
      </c>
      <c r="F36" s="11">
        <f t="shared" si="0"/>
        <v>32396.097180061675</v>
      </c>
      <c r="G36" s="18">
        <f t="shared" si="1"/>
        <v>331117.5</v>
      </c>
      <c r="H36" s="20">
        <f t="shared" si="2"/>
        <v>9.7838674126440539E-2</v>
      </c>
      <c r="I36" s="22">
        <f t="shared" si="3"/>
        <v>331118</v>
      </c>
    </row>
    <row r="37" spans="1:9" x14ac:dyDescent="0.25">
      <c r="A37" s="4">
        <v>32</v>
      </c>
      <c r="B37" s="5" t="s">
        <v>43</v>
      </c>
      <c r="C37" s="6" t="s">
        <v>9</v>
      </c>
      <c r="D37" s="11" t="s">
        <v>19</v>
      </c>
      <c r="E37" s="11" t="s">
        <v>19</v>
      </c>
      <c r="F37" s="11" t="e">
        <f t="shared" si="0"/>
        <v>#DIV/0!</v>
      </c>
      <c r="G37" s="18" t="e">
        <f t="shared" si="1"/>
        <v>#DIV/0!</v>
      </c>
      <c r="H37" s="20" t="e">
        <f t="shared" si="2"/>
        <v>#DIV/0!</v>
      </c>
      <c r="I37" s="22" t="e">
        <f t="shared" si="3"/>
        <v>#DIV/0!</v>
      </c>
    </row>
    <row r="38" spans="1:9" x14ac:dyDescent="0.25">
      <c r="A38" s="4">
        <v>33</v>
      </c>
      <c r="B38" s="5" t="s">
        <v>44</v>
      </c>
      <c r="C38" s="6" t="s">
        <v>9</v>
      </c>
      <c r="D38" s="11">
        <v>99088.92</v>
      </c>
      <c r="E38" s="11">
        <v>114704.1</v>
      </c>
      <c r="F38" s="11">
        <f t="shared" si="0"/>
        <v>11041.599667448558</v>
      </c>
      <c r="G38" s="18">
        <f t="shared" si="1"/>
        <v>106896.51000000001</v>
      </c>
      <c r="H38" s="20">
        <f t="shared" si="2"/>
        <v>0.1032924243031747</v>
      </c>
      <c r="I38" s="22">
        <f t="shared" si="3"/>
        <v>106897</v>
      </c>
    </row>
    <row r="39" spans="1:9" ht="30" x14ac:dyDescent="0.25">
      <c r="A39" s="4">
        <v>34</v>
      </c>
      <c r="B39" s="5" t="s">
        <v>45</v>
      </c>
      <c r="C39" s="6" t="s">
        <v>9</v>
      </c>
      <c r="D39" s="11">
        <v>256897.2</v>
      </c>
      <c r="E39" s="11">
        <v>297381</v>
      </c>
      <c r="F39" s="11">
        <f t="shared" si="0"/>
        <v>28626.369508199943</v>
      </c>
      <c r="G39" s="18">
        <f t="shared" si="1"/>
        <v>277139.09999999998</v>
      </c>
      <c r="H39" s="20">
        <f t="shared" si="2"/>
        <v>0.10329242430317463</v>
      </c>
      <c r="I39" s="22">
        <f t="shared" si="3"/>
        <v>277139</v>
      </c>
    </row>
    <row r="40" spans="1:9" x14ac:dyDescent="0.25">
      <c r="A40" s="4">
        <v>35</v>
      </c>
      <c r="B40" s="5" t="s">
        <v>46</v>
      </c>
      <c r="C40" s="6" t="s">
        <v>9</v>
      </c>
      <c r="D40" s="11">
        <v>433055.28</v>
      </c>
      <c r="E40" s="11">
        <v>501299.4</v>
      </c>
      <c r="F40" s="11">
        <f t="shared" si="0"/>
        <v>48255.880028108484</v>
      </c>
      <c r="G40" s="18">
        <f t="shared" si="1"/>
        <v>467177.34</v>
      </c>
      <c r="H40" s="20">
        <f t="shared" si="2"/>
        <v>0.10329242430317465</v>
      </c>
      <c r="I40" s="22">
        <f t="shared" si="3"/>
        <v>467177</v>
      </c>
    </row>
    <row r="41" spans="1:9" x14ac:dyDescent="0.25">
      <c r="A41" s="4">
        <v>36</v>
      </c>
      <c r="B41" s="5" t="s">
        <v>47</v>
      </c>
      <c r="C41" s="6" t="s">
        <v>9</v>
      </c>
      <c r="D41" s="11">
        <v>297381</v>
      </c>
      <c r="E41" s="11">
        <v>337031.8</v>
      </c>
      <c r="F41" s="11">
        <f t="shared" si="0"/>
        <v>28037.34955947155</v>
      </c>
      <c r="G41" s="18">
        <f t="shared" si="1"/>
        <v>317206.40000000002</v>
      </c>
      <c r="H41" s="20">
        <f t="shared" si="2"/>
        <v>8.8388347648318405E-2</v>
      </c>
      <c r="I41" s="22">
        <f t="shared" si="3"/>
        <v>317206</v>
      </c>
    </row>
    <row r="42" spans="1:9" x14ac:dyDescent="0.25">
      <c r="A42" s="4">
        <v>37</v>
      </c>
      <c r="B42" s="5" t="s">
        <v>48</v>
      </c>
      <c r="C42" s="6" t="s">
        <v>9</v>
      </c>
      <c r="D42" s="11">
        <v>399215.25</v>
      </c>
      <c r="E42" s="11">
        <v>452443.95</v>
      </c>
      <c r="F42" s="11">
        <f t="shared" si="0"/>
        <v>37638.374723744389</v>
      </c>
      <c r="G42" s="18">
        <f t="shared" si="1"/>
        <v>425829.6</v>
      </c>
      <c r="H42" s="20">
        <f t="shared" si="2"/>
        <v>8.838834764831846E-2</v>
      </c>
      <c r="I42" s="22">
        <f t="shared" si="3"/>
        <v>425830</v>
      </c>
    </row>
    <row r="43" spans="1:9" x14ac:dyDescent="0.25">
      <c r="A43" s="4">
        <v>38</v>
      </c>
      <c r="B43" s="5" t="s">
        <v>49</v>
      </c>
      <c r="C43" s="6" t="s">
        <v>9</v>
      </c>
      <c r="D43" s="11">
        <v>206167.5</v>
      </c>
      <c r="E43" s="11">
        <v>233656.5</v>
      </c>
      <c r="F43" s="11">
        <f t="shared" si="0"/>
        <v>19437.658308037004</v>
      </c>
      <c r="G43" s="18">
        <f t="shared" si="1"/>
        <v>219912</v>
      </c>
      <c r="H43" s="20">
        <f t="shared" si="2"/>
        <v>8.8388347648318433E-2</v>
      </c>
      <c r="I43" s="22">
        <f t="shared" si="3"/>
        <v>219912</v>
      </c>
    </row>
    <row r="44" spans="1:9" ht="30" x14ac:dyDescent="0.25">
      <c r="A44" s="4">
        <v>39</v>
      </c>
      <c r="B44" s="5" t="s">
        <v>50</v>
      </c>
      <c r="C44" s="6" t="s">
        <v>9</v>
      </c>
      <c r="D44" s="11">
        <v>402596.49220000004</v>
      </c>
      <c r="E44" s="11">
        <v>439531.95020000002</v>
      </c>
      <c r="F44" s="11">
        <f t="shared" si="0"/>
        <v>26117.312818030907</v>
      </c>
      <c r="G44" s="18">
        <f t="shared" si="1"/>
        <v>421064.22120000003</v>
      </c>
      <c r="H44" s="20">
        <f t="shared" si="2"/>
        <v>6.2026910630398877E-2</v>
      </c>
      <c r="I44" s="22">
        <f t="shared" si="3"/>
        <v>421064</v>
      </c>
    </row>
    <row r="45" spans="1:9" ht="30" x14ac:dyDescent="0.25">
      <c r="A45" s="4">
        <v>40</v>
      </c>
      <c r="B45" s="5" t="s">
        <v>51</v>
      </c>
      <c r="C45" s="6" t="s">
        <v>9</v>
      </c>
      <c r="D45" s="11">
        <v>412062.728</v>
      </c>
      <c r="E45" s="11">
        <v>449866.64800000004</v>
      </c>
      <c r="F45" s="11">
        <f t="shared" si="0"/>
        <v>26731.408187433775</v>
      </c>
      <c r="G45" s="18">
        <f t="shared" si="1"/>
        <v>430964.68800000002</v>
      </c>
      <c r="H45" s="20">
        <f t="shared" si="2"/>
        <v>6.2026910630398967E-2</v>
      </c>
      <c r="I45" s="22">
        <f t="shared" si="3"/>
        <v>430965</v>
      </c>
    </row>
    <row r="46" spans="1:9" ht="30" x14ac:dyDescent="0.25">
      <c r="A46" s="4">
        <v>41</v>
      </c>
      <c r="B46" s="5" t="s">
        <v>52</v>
      </c>
      <c r="C46" s="6" t="s">
        <v>9</v>
      </c>
      <c r="D46" s="11">
        <v>199824.74050000001</v>
      </c>
      <c r="E46" s="11">
        <v>218157.2855</v>
      </c>
      <c r="F46" s="11">
        <f t="shared" si="0"/>
        <v>12963.066885907525</v>
      </c>
      <c r="G46" s="18">
        <f t="shared" si="1"/>
        <v>208991.01300000001</v>
      </c>
      <c r="H46" s="20">
        <f t="shared" si="2"/>
        <v>6.2026910630398849E-2</v>
      </c>
      <c r="I46" s="22">
        <f t="shared" si="3"/>
        <v>208991</v>
      </c>
    </row>
    <row r="47" spans="1:9" ht="30" x14ac:dyDescent="0.25">
      <c r="A47" s="4">
        <v>42</v>
      </c>
      <c r="B47" s="5" t="s">
        <v>53</v>
      </c>
      <c r="C47" s="6" t="s">
        <v>26</v>
      </c>
      <c r="D47" s="11">
        <v>929390</v>
      </c>
      <c r="E47" s="11">
        <v>1005431</v>
      </c>
      <c r="F47" s="11">
        <f t="shared" si="0"/>
        <v>53769.106748206257</v>
      </c>
      <c r="G47" s="18">
        <f t="shared" si="1"/>
        <v>967410.5</v>
      </c>
      <c r="H47" s="20">
        <f t="shared" si="2"/>
        <v>5.558044568278539E-2</v>
      </c>
      <c r="I47" s="22">
        <f t="shared" si="3"/>
        <v>967411</v>
      </c>
    </row>
    <row r="48" spans="1:9" ht="30" x14ac:dyDescent="0.25">
      <c r="A48" s="4">
        <v>43</v>
      </c>
      <c r="B48" s="5" t="s">
        <v>54</v>
      </c>
      <c r="C48" s="6" t="s">
        <v>9</v>
      </c>
      <c r="D48" s="11">
        <v>687225</v>
      </c>
      <c r="E48" s="11">
        <v>743452.5</v>
      </c>
      <c r="F48" s="11">
        <f t="shared" si="0"/>
        <v>39758.846539166603</v>
      </c>
      <c r="G48" s="18">
        <f t="shared" si="1"/>
        <v>715338.75</v>
      </c>
      <c r="H48" s="20">
        <f t="shared" si="2"/>
        <v>5.5580445682785397E-2</v>
      </c>
      <c r="I48" s="22">
        <f t="shared" si="3"/>
        <v>715339</v>
      </c>
    </row>
    <row r="49" spans="1:9" ht="30" x14ac:dyDescent="0.25">
      <c r="A49" s="4">
        <v>44</v>
      </c>
      <c r="B49" s="5" t="s">
        <v>55</v>
      </c>
      <c r="C49" s="6" t="s">
        <v>9</v>
      </c>
      <c r="D49" s="11">
        <v>653770.8870000001</v>
      </c>
      <c r="E49" s="11">
        <v>707261.23230000003</v>
      </c>
      <c r="F49" s="11">
        <f t="shared" si="0"/>
        <v>37823.385889639918</v>
      </c>
      <c r="G49" s="18">
        <f t="shared" si="1"/>
        <v>680516.05965000007</v>
      </c>
      <c r="H49" s="20">
        <f t="shared" si="2"/>
        <v>5.5580445682785314E-2</v>
      </c>
      <c r="I49" s="22">
        <f t="shared" si="3"/>
        <v>680516</v>
      </c>
    </row>
    <row r="50" spans="1:9" ht="30" x14ac:dyDescent="0.25">
      <c r="A50" s="4">
        <v>45</v>
      </c>
      <c r="B50" s="5" t="s">
        <v>56</v>
      </c>
      <c r="C50" s="6" t="s">
        <v>9</v>
      </c>
      <c r="D50" s="11">
        <v>1033705.4</v>
      </c>
      <c r="E50" s="11">
        <v>1196604.5</v>
      </c>
      <c r="F50" s="11">
        <f t="shared" si="0"/>
        <v>115187.05825918551</v>
      </c>
      <c r="G50" s="18">
        <f t="shared" si="1"/>
        <v>1115154.95</v>
      </c>
      <c r="H50" s="20">
        <f t="shared" si="2"/>
        <v>0.10329242430317465</v>
      </c>
      <c r="I50" s="22">
        <f t="shared" si="3"/>
        <v>1115155</v>
      </c>
    </row>
    <row r="51" spans="1:9" ht="30" x14ac:dyDescent="0.25">
      <c r="A51" s="4">
        <v>46</v>
      </c>
      <c r="B51" s="5" t="s">
        <v>57</v>
      </c>
      <c r="C51" s="6" t="s">
        <v>9</v>
      </c>
      <c r="D51" s="11">
        <v>446511.8</v>
      </c>
      <c r="E51" s="11">
        <v>516876.5</v>
      </c>
      <c r="F51" s="11">
        <f t="shared" si="0"/>
        <v>49755.356526157069</v>
      </c>
      <c r="G51" s="18">
        <f t="shared" si="1"/>
        <v>481694.15</v>
      </c>
      <c r="H51" s="20">
        <f t="shared" si="2"/>
        <v>0.10329242430317467</v>
      </c>
      <c r="I51" s="22">
        <f t="shared" si="3"/>
        <v>481694</v>
      </c>
    </row>
    <row r="52" spans="1:9" ht="30" x14ac:dyDescent="0.25">
      <c r="A52" s="4">
        <v>47</v>
      </c>
      <c r="B52" s="5" t="s">
        <v>58</v>
      </c>
      <c r="C52" s="6" t="s">
        <v>9</v>
      </c>
      <c r="D52" s="11">
        <v>425715.36</v>
      </c>
      <c r="E52" s="11">
        <v>492802.8</v>
      </c>
      <c r="F52" s="11">
        <f t="shared" si="0"/>
        <v>47437.983756445639</v>
      </c>
      <c r="G52" s="18">
        <f t="shared" si="1"/>
        <v>459259.07999999996</v>
      </c>
      <c r="H52" s="20">
        <f t="shared" si="2"/>
        <v>0.10329242430317467</v>
      </c>
      <c r="I52" s="22">
        <f t="shared" si="3"/>
        <v>459259</v>
      </c>
    </row>
    <row r="53" spans="1:9" x14ac:dyDescent="0.25">
      <c r="A53" s="4">
        <v>48</v>
      </c>
      <c r="B53" s="5" t="s">
        <v>59</v>
      </c>
      <c r="C53" s="4" t="s">
        <v>9</v>
      </c>
      <c r="D53" s="11">
        <v>151741.05750299999</v>
      </c>
      <c r="E53" s="11">
        <v>169551.040778</v>
      </c>
      <c r="F53" s="11">
        <f t="shared" si="0"/>
        <v>12593.5599465715</v>
      </c>
      <c r="G53" s="18">
        <f t="shared" si="1"/>
        <v>160646.04914049999</v>
      </c>
      <c r="H53" s="20">
        <f t="shared" si="2"/>
        <v>7.8393212991856739E-2</v>
      </c>
      <c r="I53" s="22">
        <f t="shared" si="3"/>
        <v>160646</v>
      </c>
    </row>
    <row r="54" spans="1:9" x14ac:dyDescent="0.25">
      <c r="A54" s="4">
        <v>49</v>
      </c>
      <c r="B54" s="5" t="s">
        <v>60</v>
      </c>
      <c r="C54" s="4" t="s">
        <v>9</v>
      </c>
      <c r="D54" s="11">
        <v>190350.60910950002</v>
      </c>
      <c r="E54" s="11">
        <v>212692.22989700001</v>
      </c>
      <c r="F54" s="11">
        <f t="shared" si="0"/>
        <v>15797.911561539582</v>
      </c>
      <c r="G54" s="18">
        <f t="shared" si="1"/>
        <v>201521.41950325001</v>
      </c>
      <c r="H54" s="20">
        <f t="shared" si="2"/>
        <v>7.8393212991856698E-2</v>
      </c>
      <c r="I54" s="22">
        <f t="shared" si="3"/>
        <v>201521</v>
      </c>
    </row>
    <row r="55" spans="1:9" x14ac:dyDescent="0.25">
      <c r="A55" s="4">
        <v>50</v>
      </c>
      <c r="B55" s="5" t="s">
        <v>61</v>
      </c>
      <c r="C55" s="4" t="s">
        <v>9</v>
      </c>
      <c r="D55" s="11">
        <v>471592.92413100001</v>
      </c>
      <c r="E55" s="11">
        <v>526944.20630600001</v>
      </c>
      <c r="F55" s="11">
        <f t="shared" si="0"/>
        <v>39139.266973312573</v>
      </c>
      <c r="G55" s="18">
        <f t="shared" si="1"/>
        <v>499268.56521849998</v>
      </c>
      <c r="H55" s="20">
        <f t="shared" si="2"/>
        <v>7.8393212991856712E-2</v>
      </c>
      <c r="I55" s="22">
        <f t="shared" si="3"/>
        <v>499269</v>
      </c>
    </row>
    <row r="56" spans="1:9" x14ac:dyDescent="0.25">
      <c r="A56" s="4">
        <v>51</v>
      </c>
      <c r="B56" s="5" t="s">
        <v>62</v>
      </c>
      <c r="C56" s="4" t="s">
        <v>14</v>
      </c>
      <c r="D56" s="11">
        <v>763425.91279500001</v>
      </c>
      <c r="E56" s="11">
        <v>853029.89317000005</v>
      </c>
      <c r="F56" s="11">
        <f t="shared" si="0"/>
        <v>63359.582144468855</v>
      </c>
      <c r="G56" s="18">
        <f t="shared" si="1"/>
        <v>808227.90298250003</v>
      </c>
      <c r="H56" s="20">
        <f t="shared" si="2"/>
        <v>7.8393212991856739E-2</v>
      </c>
      <c r="I56" s="22">
        <f t="shared" si="3"/>
        <v>808228</v>
      </c>
    </row>
    <row r="57" spans="1:9" x14ac:dyDescent="0.25">
      <c r="A57" s="4">
        <v>52</v>
      </c>
      <c r="B57" s="5" t="s">
        <v>63</v>
      </c>
      <c r="C57" s="4" t="s">
        <v>14</v>
      </c>
      <c r="D57" s="11">
        <v>169268.83751400001</v>
      </c>
      <c r="E57" s="11">
        <v>189136.071964</v>
      </c>
      <c r="F57" s="11">
        <f t="shared" si="0"/>
        <v>14048.256203017982</v>
      </c>
      <c r="G57" s="18">
        <f t="shared" si="1"/>
        <v>179202.45473900001</v>
      </c>
      <c r="H57" s="20">
        <f t="shared" si="2"/>
        <v>7.839321299185667E-2</v>
      </c>
      <c r="I57" s="22">
        <f t="shared" si="3"/>
        <v>179202</v>
      </c>
    </row>
    <row r="58" spans="1:9" ht="30" x14ac:dyDescent="0.25">
      <c r="A58" s="4">
        <v>53</v>
      </c>
      <c r="B58" s="5" t="s">
        <v>64</v>
      </c>
      <c r="C58" s="4" t="s">
        <v>9</v>
      </c>
      <c r="D58" s="11" t="s">
        <v>19</v>
      </c>
      <c r="E58" s="11" t="s">
        <v>19</v>
      </c>
      <c r="F58" s="11" t="e">
        <f t="shared" si="0"/>
        <v>#DIV/0!</v>
      </c>
      <c r="G58" s="18" t="e">
        <f t="shared" si="1"/>
        <v>#DIV/0!</v>
      </c>
      <c r="H58" s="20" t="e">
        <f t="shared" si="2"/>
        <v>#DIV/0!</v>
      </c>
      <c r="I58" s="22" t="e">
        <f t="shared" si="3"/>
        <v>#DIV/0!</v>
      </c>
    </row>
    <row r="59" spans="1:9" ht="30" x14ac:dyDescent="0.25">
      <c r="A59" s="4">
        <v>54</v>
      </c>
      <c r="B59" s="5" t="s">
        <v>65</v>
      </c>
      <c r="C59" s="6" t="s">
        <v>9</v>
      </c>
      <c r="D59" s="11">
        <v>132273.28856000002</v>
      </c>
      <c r="E59" s="11">
        <v>150195.8143</v>
      </c>
      <c r="F59" s="11">
        <f t="shared" si="0"/>
        <v>12673.139486744432</v>
      </c>
      <c r="G59" s="18">
        <f t="shared" si="1"/>
        <v>141234.55142999999</v>
      </c>
      <c r="H59" s="20">
        <f t="shared" si="2"/>
        <v>8.9731155432072968E-2</v>
      </c>
      <c r="I59" s="22">
        <f t="shared" si="3"/>
        <v>141235</v>
      </c>
    </row>
    <row r="60" spans="1:9" x14ac:dyDescent="0.25">
      <c r="A60" s="4">
        <v>55</v>
      </c>
      <c r="B60" s="5" t="s">
        <v>66</v>
      </c>
      <c r="C60" s="6" t="s">
        <v>9</v>
      </c>
      <c r="D60" s="11">
        <v>130361.45359999999</v>
      </c>
      <c r="E60" s="11">
        <v>148024.93299999999</v>
      </c>
      <c r="F60" s="11">
        <f t="shared" si="0"/>
        <v>12489.966063088887</v>
      </c>
      <c r="G60" s="18">
        <f t="shared" si="1"/>
        <v>139193.19329999998</v>
      </c>
      <c r="H60" s="20">
        <f t="shared" si="2"/>
        <v>8.9731155432073037E-2</v>
      </c>
      <c r="I60" s="22">
        <f t="shared" si="3"/>
        <v>139193</v>
      </c>
    </row>
    <row r="61" spans="1:9" x14ac:dyDescent="0.25">
      <c r="A61" s="4">
        <v>56</v>
      </c>
      <c r="B61" s="5" t="s">
        <v>67</v>
      </c>
      <c r="C61" s="6" t="s">
        <v>9</v>
      </c>
      <c r="D61" s="11">
        <v>106005.2</v>
      </c>
      <c r="E61" s="11">
        <v>120368.5</v>
      </c>
      <c r="F61" s="11">
        <f t="shared" si="0"/>
        <v>10156.386830216739</v>
      </c>
      <c r="G61" s="18">
        <f t="shared" si="1"/>
        <v>113186.85</v>
      </c>
      <c r="H61" s="20">
        <f t="shared" si="2"/>
        <v>8.9731155432073065E-2</v>
      </c>
      <c r="I61" s="22">
        <f t="shared" si="3"/>
        <v>113187</v>
      </c>
    </row>
    <row r="62" spans="1:9" x14ac:dyDescent="0.25">
      <c r="A62" s="4">
        <v>57</v>
      </c>
      <c r="B62" s="5" t="s">
        <v>68</v>
      </c>
      <c r="C62" s="6" t="s">
        <v>9</v>
      </c>
      <c r="D62" s="11">
        <v>348474.01176000002</v>
      </c>
      <c r="E62" s="11">
        <v>395690.91029999999</v>
      </c>
      <c r="F62" s="11">
        <f t="shared" si="0"/>
        <v>33387.389144231172</v>
      </c>
      <c r="G62" s="18">
        <f t="shared" si="1"/>
        <v>372082.46103000001</v>
      </c>
      <c r="H62" s="20">
        <f t="shared" si="2"/>
        <v>8.9731155432072995E-2</v>
      </c>
      <c r="I62" s="22">
        <f t="shared" si="3"/>
        <v>372082</v>
      </c>
    </row>
    <row r="63" spans="1:9" x14ac:dyDescent="0.25">
      <c r="A63" s="4">
        <v>58</v>
      </c>
      <c r="B63" s="5" t="s">
        <v>69</v>
      </c>
      <c r="C63" s="6" t="s">
        <v>9</v>
      </c>
      <c r="D63" s="11">
        <v>350834.80991999997</v>
      </c>
      <c r="E63" s="11">
        <v>398371.58759999997</v>
      </c>
      <c r="F63" s="11">
        <f t="shared" si="0"/>
        <v>33613.577853285315</v>
      </c>
      <c r="G63" s="18">
        <f t="shared" si="1"/>
        <v>374603.19875999994</v>
      </c>
      <c r="H63" s="20">
        <f t="shared" si="2"/>
        <v>8.9731155432073065E-2</v>
      </c>
      <c r="I63" s="22">
        <f t="shared" si="3"/>
        <v>374603</v>
      </c>
    </row>
    <row r="64" spans="1:9" x14ac:dyDescent="0.25">
      <c r="A64" s="4">
        <v>59</v>
      </c>
      <c r="B64" s="5" t="s">
        <v>70</v>
      </c>
      <c r="C64" s="4" t="s">
        <v>9</v>
      </c>
      <c r="D64" s="11" t="s">
        <v>19</v>
      </c>
      <c r="E64" s="11" t="s">
        <v>19</v>
      </c>
      <c r="F64" s="11" t="e">
        <f t="shared" si="0"/>
        <v>#DIV/0!</v>
      </c>
      <c r="G64" s="18" t="e">
        <f t="shared" si="1"/>
        <v>#DIV/0!</v>
      </c>
      <c r="H64" s="20" t="e">
        <f t="shared" si="2"/>
        <v>#DIV/0!</v>
      </c>
      <c r="I64" s="22" t="e">
        <f t="shared" si="3"/>
        <v>#DIV/0!</v>
      </c>
    </row>
    <row r="65" spans="1:9" ht="30" x14ac:dyDescent="0.25">
      <c r="A65" s="4">
        <v>60</v>
      </c>
      <c r="B65" s="5" t="s">
        <v>71</v>
      </c>
      <c r="C65" s="4" t="s">
        <v>9</v>
      </c>
      <c r="D65" s="11">
        <v>2140215</v>
      </c>
      <c r="E65" s="11">
        <v>2336565</v>
      </c>
      <c r="F65" s="11">
        <f t="shared" si="0"/>
        <v>138840.41648597861</v>
      </c>
      <c r="G65" s="18">
        <f t="shared" si="1"/>
        <v>2238390</v>
      </c>
      <c r="H65" s="20">
        <f t="shared" si="2"/>
        <v>6.2026910630398904E-2</v>
      </c>
      <c r="I65" s="22">
        <f t="shared" si="3"/>
        <v>2238390</v>
      </c>
    </row>
    <row r="66" spans="1:9" ht="30" x14ac:dyDescent="0.25">
      <c r="A66" s="4">
        <v>61</v>
      </c>
      <c r="B66" s="5" t="s">
        <v>72</v>
      </c>
      <c r="C66" s="4" t="s">
        <v>9</v>
      </c>
      <c r="D66" s="11">
        <v>1491665</v>
      </c>
      <c r="E66" s="11">
        <v>1628515</v>
      </c>
      <c r="F66" s="11">
        <f t="shared" si="0"/>
        <v>96767.563005379023</v>
      </c>
      <c r="G66" s="18">
        <f t="shared" si="1"/>
        <v>1560090</v>
      </c>
      <c r="H66" s="20">
        <f t="shared" si="2"/>
        <v>6.2026910630398904E-2</v>
      </c>
      <c r="I66" s="22">
        <f t="shared" si="3"/>
        <v>1560090</v>
      </c>
    </row>
    <row r="67" spans="1:9" x14ac:dyDescent="0.25">
      <c r="A67" s="4">
        <v>62</v>
      </c>
      <c r="B67" s="5" t="s">
        <v>73</v>
      </c>
      <c r="C67" s="4" t="s">
        <v>9</v>
      </c>
      <c r="D67" s="11">
        <v>287117.01521300001</v>
      </c>
      <c r="E67" s="11">
        <v>313458.02578300005</v>
      </c>
      <c r="F67" s="11">
        <f t="shared" si="0"/>
        <v>18625.907197353554</v>
      </c>
      <c r="G67" s="18">
        <f t="shared" si="1"/>
        <v>300287.52049800003</v>
      </c>
      <c r="H67" s="20">
        <f t="shared" si="2"/>
        <v>6.2026910630398994E-2</v>
      </c>
      <c r="I67" s="22">
        <f t="shared" si="3"/>
        <v>300288</v>
      </c>
    </row>
    <row r="68" spans="1:9" x14ac:dyDescent="0.25">
      <c r="A68" s="4">
        <v>63</v>
      </c>
      <c r="B68" s="5" t="s">
        <v>74</v>
      </c>
      <c r="C68" s="4" t="s">
        <v>9</v>
      </c>
      <c r="D68" s="11">
        <v>277218.85808400001</v>
      </c>
      <c r="E68" s="11">
        <v>302651.78084399999</v>
      </c>
      <c r="F68" s="11">
        <f t="shared" si="0"/>
        <v>17983.792148989676</v>
      </c>
      <c r="G68" s="18">
        <f t="shared" si="1"/>
        <v>289935.319464</v>
      </c>
      <c r="H68" s="20">
        <f t="shared" si="2"/>
        <v>6.2026910630398877E-2</v>
      </c>
      <c r="I68" s="22">
        <f t="shared" si="3"/>
        <v>289935</v>
      </c>
    </row>
    <row r="69" spans="1:9" x14ac:dyDescent="0.25">
      <c r="A69" s="4">
        <v>64</v>
      </c>
      <c r="B69" s="5" t="s">
        <v>75</v>
      </c>
      <c r="C69" s="4" t="s">
        <v>26</v>
      </c>
      <c r="D69" s="11">
        <v>124810.672896</v>
      </c>
      <c r="E69" s="11">
        <v>142812.212256</v>
      </c>
      <c r="F69" s="11">
        <f t="shared" si="0"/>
        <v>12729.010553252539</v>
      </c>
      <c r="G69" s="18">
        <f t="shared" si="1"/>
        <v>133811.442576</v>
      </c>
      <c r="H69" s="20">
        <f t="shared" si="2"/>
        <v>9.5126472805365112E-2</v>
      </c>
      <c r="I69" s="22">
        <f t="shared" si="3"/>
        <v>133811</v>
      </c>
    </row>
    <row r="70" spans="1:9" x14ac:dyDescent="0.25">
      <c r="A70" s="4">
        <v>65</v>
      </c>
      <c r="B70" s="5" t="s">
        <v>76</v>
      </c>
      <c r="C70" s="4" t="s">
        <v>9</v>
      </c>
      <c r="D70" s="11">
        <v>126898.293704</v>
      </c>
      <c r="E70" s="11">
        <v>145200.93221900001</v>
      </c>
      <c r="F70" s="11">
        <f t="shared" si="0"/>
        <v>12941.919807562592</v>
      </c>
      <c r="G70" s="18">
        <f t="shared" si="1"/>
        <v>136049.61296150001</v>
      </c>
      <c r="H70" s="20">
        <f t="shared" si="2"/>
        <v>9.5126472805365209E-2</v>
      </c>
      <c r="I70" s="22">
        <f t="shared" si="3"/>
        <v>136050</v>
      </c>
    </row>
    <row r="71" spans="1:9" x14ac:dyDescent="0.25">
      <c r="A71" s="4">
        <v>66</v>
      </c>
      <c r="B71" s="5" t="s">
        <v>77</v>
      </c>
      <c r="C71" s="4" t="s">
        <v>9</v>
      </c>
      <c r="D71" s="11">
        <v>215500.33013599998</v>
      </c>
      <c r="E71" s="11">
        <v>246582.10852099996</v>
      </c>
      <c r="F71" s="11">
        <f t="shared" ref="F71:F134" si="4">+_xlfn.STDEV.S(D71:E71)</f>
        <v>21978.136267370945</v>
      </c>
      <c r="G71" s="18">
        <f t="shared" ref="G71:G134" si="5">+AVERAGE(D71:E71)</f>
        <v>231041.21932849998</v>
      </c>
      <c r="H71" s="20">
        <f t="shared" ref="H71:H134" si="6">+F71/G71</f>
        <v>9.5126472805365084E-2</v>
      </c>
      <c r="I71" s="22">
        <f t="shared" ref="I71:I134" si="7">+ROUND(AVERAGE(D71:E71),0)</f>
        <v>231041</v>
      </c>
    </row>
    <row r="72" spans="1:9" x14ac:dyDescent="0.25">
      <c r="A72" s="4">
        <v>67</v>
      </c>
      <c r="B72" s="5" t="s">
        <v>78</v>
      </c>
      <c r="C72" s="4" t="s">
        <v>14</v>
      </c>
      <c r="D72" s="11">
        <v>136413.23477599997</v>
      </c>
      <c r="E72" s="11">
        <v>156088.22056099997</v>
      </c>
      <c r="F72" s="11">
        <f t="shared" si="4"/>
        <v>13912.315868322426</v>
      </c>
      <c r="G72" s="18">
        <f t="shared" si="5"/>
        <v>146250.72766849998</v>
      </c>
      <c r="H72" s="20">
        <f t="shared" si="6"/>
        <v>9.5126472805365139E-2</v>
      </c>
      <c r="I72" s="22">
        <f t="shared" si="7"/>
        <v>146251</v>
      </c>
    </row>
    <row r="73" spans="1:9" x14ac:dyDescent="0.25">
      <c r="A73" s="4">
        <v>68</v>
      </c>
      <c r="B73" s="5" t="s">
        <v>79</v>
      </c>
      <c r="C73" s="4" t="s">
        <v>9</v>
      </c>
      <c r="D73" s="11" t="s">
        <v>19</v>
      </c>
      <c r="E73" s="11" t="s">
        <v>19</v>
      </c>
      <c r="F73" s="11" t="e">
        <f t="shared" si="4"/>
        <v>#DIV/0!</v>
      </c>
      <c r="G73" s="18" t="e">
        <f t="shared" si="5"/>
        <v>#DIV/0!</v>
      </c>
      <c r="H73" s="20" t="e">
        <f t="shared" si="6"/>
        <v>#DIV/0!</v>
      </c>
      <c r="I73" s="22" t="e">
        <f t="shared" si="7"/>
        <v>#DIV/0!</v>
      </c>
    </row>
    <row r="74" spans="1:9" ht="30" x14ac:dyDescent="0.25">
      <c r="A74" s="4">
        <v>69</v>
      </c>
      <c r="B74" s="5" t="s">
        <v>80</v>
      </c>
      <c r="C74" s="4" t="s">
        <v>9</v>
      </c>
      <c r="D74" s="11">
        <v>168743.57099040001</v>
      </c>
      <c r="E74" s="11">
        <v>194578.34251800002</v>
      </c>
      <c r="F74" s="11">
        <f t="shared" si="4"/>
        <v>18267.942137571106</v>
      </c>
      <c r="G74" s="18">
        <f t="shared" si="5"/>
        <v>181660.95675420001</v>
      </c>
      <c r="H74" s="20">
        <f t="shared" si="6"/>
        <v>0.10056064034876196</v>
      </c>
      <c r="I74" s="22">
        <f t="shared" si="7"/>
        <v>181661</v>
      </c>
    </row>
    <row r="75" spans="1:9" x14ac:dyDescent="0.25">
      <c r="A75" s="4">
        <v>70</v>
      </c>
      <c r="B75" s="5" t="s">
        <v>81</v>
      </c>
      <c r="C75" s="4" t="s">
        <v>9</v>
      </c>
      <c r="D75" s="11">
        <v>148726.01436</v>
      </c>
      <c r="E75" s="11">
        <v>171496.08245000002</v>
      </c>
      <c r="F75" s="11">
        <f t="shared" si="4"/>
        <v>16100.869554518429</v>
      </c>
      <c r="G75" s="18">
        <f t="shared" si="5"/>
        <v>160111.04840500001</v>
      </c>
      <c r="H75" s="20">
        <f t="shared" si="6"/>
        <v>0.100560640348762</v>
      </c>
      <c r="I75" s="22">
        <f t="shared" si="7"/>
        <v>160111</v>
      </c>
    </row>
    <row r="76" spans="1:9" x14ac:dyDescent="0.25">
      <c r="A76" s="4">
        <v>71</v>
      </c>
      <c r="B76" s="5" t="s">
        <v>82</v>
      </c>
      <c r="C76" s="4" t="s">
        <v>9</v>
      </c>
      <c r="D76" s="11" t="s">
        <v>19</v>
      </c>
      <c r="E76" s="11" t="s">
        <v>19</v>
      </c>
      <c r="F76" s="11" t="e">
        <f t="shared" si="4"/>
        <v>#DIV/0!</v>
      </c>
      <c r="G76" s="18" t="e">
        <f t="shared" si="5"/>
        <v>#DIV/0!</v>
      </c>
      <c r="H76" s="20" t="e">
        <f t="shared" si="6"/>
        <v>#DIV/0!</v>
      </c>
      <c r="I76" s="22" t="e">
        <f t="shared" si="7"/>
        <v>#DIV/0!</v>
      </c>
    </row>
    <row r="77" spans="1:9" ht="75" x14ac:dyDescent="0.25">
      <c r="A77" s="4">
        <v>72</v>
      </c>
      <c r="B77" s="5" t="s">
        <v>83</v>
      </c>
      <c r="C77" s="4" t="s">
        <v>14</v>
      </c>
      <c r="D77" s="11">
        <v>1498150.5</v>
      </c>
      <c r="E77" s="11">
        <v>1635595.5</v>
      </c>
      <c r="F77" s="11">
        <f t="shared" si="4"/>
        <v>97188.291540185019</v>
      </c>
      <c r="G77" s="18">
        <f t="shared" si="5"/>
        <v>1566873</v>
      </c>
      <c r="H77" s="20">
        <f t="shared" si="6"/>
        <v>6.2026910630398904E-2</v>
      </c>
      <c r="I77" s="22">
        <f t="shared" si="7"/>
        <v>1566873</v>
      </c>
    </row>
    <row r="78" spans="1:9" x14ac:dyDescent="0.25">
      <c r="A78" s="4">
        <v>73</v>
      </c>
      <c r="B78" s="5" t="s">
        <v>84</v>
      </c>
      <c r="C78" s="4" t="s">
        <v>14</v>
      </c>
      <c r="D78" s="11">
        <v>243510.77016700001</v>
      </c>
      <c r="E78" s="11">
        <v>265851.20779700001</v>
      </c>
      <c r="F78" s="11">
        <f t="shared" si="4"/>
        <v>15797.074942848123</v>
      </c>
      <c r="G78" s="18">
        <f t="shared" si="5"/>
        <v>254680.98898200001</v>
      </c>
      <c r="H78" s="20">
        <f t="shared" si="6"/>
        <v>6.2026910630398904E-2</v>
      </c>
      <c r="I78" s="22">
        <f t="shared" si="7"/>
        <v>254681</v>
      </c>
    </row>
    <row r="79" spans="1:9" x14ac:dyDescent="0.25">
      <c r="A79" s="4">
        <v>74</v>
      </c>
      <c r="B79" s="5" t="s">
        <v>85</v>
      </c>
      <c r="C79" s="4" t="s">
        <v>9</v>
      </c>
      <c r="D79" s="11">
        <v>667006.44887100009</v>
      </c>
      <c r="E79" s="11">
        <v>728199.70106100012</v>
      </c>
      <c r="F79" s="11">
        <f t="shared" si="4"/>
        <v>43270.163586407572</v>
      </c>
      <c r="G79" s="18">
        <f t="shared" si="5"/>
        <v>697603.07496600016</v>
      </c>
      <c r="H79" s="20">
        <f t="shared" si="6"/>
        <v>6.2026910630398925E-2</v>
      </c>
      <c r="I79" s="22">
        <f t="shared" si="7"/>
        <v>697603</v>
      </c>
    </row>
    <row r="80" spans="1:9" ht="30" x14ac:dyDescent="0.25">
      <c r="A80" s="4">
        <v>75</v>
      </c>
      <c r="B80" s="5" t="s">
        <v>86</v>
      </c>
      <c r="C80" s="4" t="s">
        <v>9</v>
      </c>
      <c r="D80" s="11">
        <v>1065378.649559</v>
      </c>
      <c r="E80" s="11">
        <v>1163119.8100690001</v>
      </c>
      <c r="F80" s="11">
        <f t="shared" si="4"/>
        <v>69113.437397663845</v>
      </c>
      <c r="G80" s="18">
        <f t="shared" si="5"/>
        <v>1114249.229814</v>
      </c>
      <c r="H80" s="20">
        <f t="shared" si="6"/>
        <v>6.202691063039896E-2</v>
      </c>
      <c r="I80" s="22">
        <f t="shared" si="7"/>
        <v>1114249</v>
      </c>
    </row>
    <row r="81" spans="1:9" ht="30" x14ac:dyDescent="0.25">
      <c r="A81" s="4">
        <v>76</v>
      </c>
      <c r="B81" s="5" t="s">
        <v>87</v>
      </c>
      <c r="C81" s="4" t="s">
        <v>9</v>
      </c>
      <c r="D81" s="11">
        <v>687243.12857900001</v>
      </c>
      <c r="E81" s="11">
        <v>750292.95688900002</v>
      </c>
      <c r="F81" s="11">
        <f t="shared" si="4"/>
        <v>44582.961150648567</v>
      </c>
      <c r="G81" s="18">
        <f t="shared" si="5"/>
        <v>718768.04273400002</v>
      </c>
      <c r="H81" s="20">
        <f t="shared" si="6"/>
        <v>6.2026910630398918E-2</v>
      </c>
      <c r="I81" s="22">
        <f t="shared" si="7"/>
        <v>718768</v>
      </c>
    </row>
    <row r="82" spans="1:9" ht="30" x14ac:dyDescent="0.25">
      <c r="A82" s="4">
        <v>77</v>
      </c>
      <c r="B82" s="5" t="s">
        <v>88</v>
      </c>
      <c r="C82" s="4" t="s">
        <v>9</v>
      </c>
      <c r="D82" s="11">
        <v>366270.81757000007</v>
      </c>
      <c r="E82" s="11">
        <v>399873.64487000008</v>
      </c>
      <c r="F82" s="11">
        <f t="shared" si="4"/>
        <v>23760.787050870447</v>
      </c>
      <c r="G82" s="18">
        <f t="shared" si="5"/>
        <v>383072.23122000007</v>
      </c>
      <c r="H82" s="20">
        <f t="shared" si="6"/>
        <v>6.2026910630398897E-2</v>
      </c>
      <c r="I82" s="22">
        <f t="shared" si="7"/>
        <v>383072</v>
      </c>
    </row>
    <row r="83" spans="1:9" x14ac:dyDescent="0.25">
      <c r="A83" s="4">
        <v>78</v>
      </c>
      <c r="B83" s="5" t="s">
        <v>89</v>
      </c>
      <c r="C83" s="4" t="s">
        <v>9</v>
      </c>
      <c r="D83" s="11" t="s">
        <v>19</v>
      </c>
      <c r="E83" s="11" t="s">
        <v>19</v>
      </c>
      <c r="F83" s="11" t="e">
        <f t="shared" si="4"/>
        <v>#DIV/0!</v>
      </c>
      <c r="G83" s="18" t="e">
        <f t="shared" si="5"/>
        <v>#DIV/0!</v>
      </c>
      <c r="H83" s="20" t="e">
        <f t="shared" si="6"/>
        <v>#DIV/0!</v>
      </c>
      <c r="I83" s="22" t="e">
        <f t="shared" si="7"/>
        <v>#DIV/0!</v>
      </c>
    </row>
    <row r="84" spans="1:9" ht="30" x14ac:dyDescent="0.25">
      <c r="A84" s="4">
        <v>79</v>
      </c>
      <c r="B84" s="5" t="s">
        <v>90</v>
      </c>
      <c r="C84" s="4" t="s">
        <v>14</v>
      </c>
      <c r="D84" s="11">
        <v>881656.92563200009</v>
      </c>
      <c r="E84" s="11">
        <v>962542.88211200002</v>
      </c>
      <c r="F84" s="11">
        <f t="shared" si="4"/>
        <v>57195.008329767923</v>
      </c>
      <c r="G84" s="18">
        <f t="shared" si="5"/>
        <v>922099.90387200005</v>
      </c>
      <c r="H84" s="20">
        <f t="shared" si="6"/>
        <v>6.2026910630398856E-2</v>
      </c>
      <c r="I84" s="22">
        <f t="shared" si="7"/>
        <v>922100</v>
      </c>
    </row>
    <row r="85" spans="1:9" x14ac:dyDescent="0.25">
      <c r="A85" s="4">
        <v>80</v>
      </c>
      <c r="B85" s="5" t="s">
        <v>91</v>
      </c>
      <c r="C85" s="4" t="s">
        <v>9</v>
      </c>
      <c r="D85" s="11" t="s">
        <v>19</v>
      </c>
      <c r="E85" s="11" t="s">
        <v>19</v>
      </c>
      <c r="F85" s="11" t="e">
        <f t="shared" si="4"/>
        <v>#DIV/0!</v>
      </c>
      <c r="G85" s="18" t="e">
        <f t="shared" si="5"/>
        <v>#DIV/0!</v>
      </c>
      <c r="H85" s="20" t="e">
        <f t="shared" si="6"/>
        <v>#DIV/0!</v>
      </c>
      <c r="I85" s="22" t="e">
        <f t="shared" si="7"/>
        <v>#DIV/0!</v>
      </c>
    </row>
    <row r="86" spans="1:9" ht="30" x14ac:dyDescent="0.25">
      <c r="A86" s="4">
        <v>81</v>
      </c>
      <c r="B86" s="5" t="s">
        <v>92</v>
      </c>
      <c r="C86" s="4" t="s">
        <v>9</v>
      </c>
      <c r="D86" s="11">
        <v>182959.23951900002</v>
      </c>
      <c r="E86" s="11">
        <v>215565.83666100001</v>
      </c>
      <c r="F86" s="11">
        <f t="shared" si="4"/>
        <v>23056.345950526091</v>
      </c>
      <c r="G86" s="18">
        <f t="shared" si="5"/>
        <v>199262.53809000002</v>
      </c>
      <c r="H86" s="20">
        <f t="shared" si="6"/>
        <v>0.11570838237598045</v>
      </c>
      <c r="I86" s="22">
        <f t="shared" si="7"/>
        <v>199263</v>
      </c>
    </row>
    <row r="87" spans="1:9" x14ac:dyDescent="0.25">
      <c r="A87" s="4">
        <v>82</v>
      </c>
      <c r="B87" s="5" t="s">
        <v>93</v>
      </c>
      <c r="C87" s="4" t="s">
        <v>9</v>
      </c>
      <c r="D87" s="11" t="s">
        <v>19</v>
      </c>
      <c r="E87" s="11" t="s">
        <v>19</v>
      </c>
      <c r="F87" s="11" t="e">
        <f t="shared" si="4"/>
        <v>#DIV/0!</v>
      </c>
      <c r="G87" s="18" t="e">
        <f t="shared" si="5"/>
        <v>#DIV/0!</v>
      </c>
      <c r="H87" s="20" t="e">
        <f t="shared" si="6"/>
        <v>#DIV/0!</v>
      </c>
      <c r="I87" s="22" t="e">
        <f t="shared" si="7"/>
        <v>#DIV/0!</v>
      </c>
    </row>
    <row r="88" spans="1:9" x14ac:dyDescent="0.25">
      <c r="A88" s="4">
        <v>83</v>
      </c>
      <c r="B88" s="5" t="s">
        <v>94</v>
      </c>
      <c r="C88" s="4" t="s">
        <v>9</v>
      </c>
      <c r="D88" s="11">
        <v>426244.93272899999</v>
      </c>
      <c r="E88" s="11">
        <v>456965.28824100003</v>
      </c>
      <c r="F88" s="11">
        <f t="shared" si="4"/>
        <v>21722.57170299676</v>
      </c>
      <c r="G88" s="18">
        <f t="shared" si="5"/>
        <v>441605.11048500001</v>
      </c>
      <c r="H88" s="20">
        <f t="shared" si="6"/>
        <v>4.9190036952107712E-2</v>
      </c>
      <c r="I88" s="22">
        <f t="shared" si="7"/>
        <v>441605</v>
      </c>
    </row>
    <row r="89" spans="1:9" x14ac:dyDescent="0.25">
      <c r="A89" s="4">
        <v>84</v>
      </c>
      <c r="B89" s="5" t="s">
        <v>95</v>
      </c>
      <c r="C89" s="4" t="s">
        <v>9</v>
      </c>
      <c r="D89" s="11">
        <v>335503.897596</v>
      </c>
      <c r="E89" s="11">
        <v>359684.35868399998</v>
      </c>
      <c r="F89" s="11">
        <f t="shared" si="4"/>
        <v>17098.16800754223</v>
      </c>
      <c r="G89" s="18">
        <f t="shared" si="5"/>
        <v>347594.12813999999</v>
      </c>
      <c r="H89" s="20">
        <f t="shared" si="6"/>
        <v>4.9190036952107621E-2</v>
      </c>
      <c r="I89" s="22">
        <f t="shared" si="7"/>
        <v>347594</v>
      </c>
    </row>
    <row r="90" spans="1:9" ht="30" x14ac:dyDescent="0.25">
      <c r="A90" s="4">
        <v>85</v>
      </c>
      <c r="B90" s="5" t="s">
        <v>96</v>
      </c>
      <c r="C90" s="6" t="s">
        <v>9</v>
      </c>
      <c r="D90" s="11">
        <v>506299.78</v>
      </c>
      <c r="E90" s="11">
        <v>563607.80000000005</v>
      </c>
      <c r="F90" s="11">
        <f t="shared" si="4"/>
        <v>40522.8895583743</v>
      </c>
      <c r="G90" s="18">
        <f t="shared" si="5"/>
        <v>534953.79</v>
      </c>
      <c r="H90" s="20">
        <f t="shared" si="6"/>
        <v>7.5750261641055569E-2</v>
      </c>
      <c r="I90" s="22">
        <f t="shared" si="7"/>
        <v>534954</v>
      </c>
    </row>
    <row r="91" spans="1:9" x14ac:dyDescent="0.25">
      <c r="A91" s="4">
        <v>86</v>
      </c>
      <c r="B91" s="5" t="s">
        <v>97</v>
      </c>
      <c r="C91" s="6" t="s">
        <v>9</v>
      </c>
      <c r="D91" s="11">
        <v>300217.96000000002</v>
      </c>
      <c r="E91" s="11">
        <v>334199.59999999998</v>
      </c>
      <c r="F91" s="11">
        <f t="shared" si="4"/>
        <v>24028.648079840001</v>
      </c>
      <c r="G91" s="18">
        <f t="shared" si="5"/>
        <v>317208.78000000003</v>
      </c>
      <c r="H91" s="20">
        <f t="shared" si="6"/>
        <v>7.5750261641055458E-2</v>
      </c>
      <c r="I91" s="22">
        <f t="shared" si="7"/>
        <v>317209</v>
      </c>
    </row>
    <row r="92" spans="1:9" ht="45" x14ac:dyDescent="0.25">
      <c r="A92" s="4">
        <v>87</v>
      </c>
      <c r="B92" s="5" t="s">
        <v>98</v>
      </c>
      <c r="C92" s="4" t="s">
        <v>26</v>
      </c>
      <c r="D92" s="11">
        <v>1218681.3799999999</v>
      </c>
      <c r="E92" s="11">
        <v>1356623.8</v>
      </c>
      <c r="F92" s="11">
        <f t="shared" si="4"/>
        <v>97540.020595282942</v>
      </c>
      <c r="G92" s="18">
        <f t="shared" si="5"/>
        <v>1287652.5899999999</v>
      </c>
      <c r="H92" s="20">
        <f t="shared" si="6"/>
        <v>7.5750261641055652E-2</v>
      </c>
      <c r="I92" s="22">
        <f t="shared" si="7"/>
        <v>1287653</v>
      </c>
    </row>
    <row r="93" spans="1:9" x14ac:dyDescent="0.25">
      <c r="A93" s="4">
        <v>88</v>
      </c>
      <c r="B93" s="5" t="s">
        <v>99</v>
      </c>
      <c r="C93" s="4" t="s">
        <v>9</v>
      </c>
      <c r="D93" s="11">
        <v>1265072.3400000001</v>
      </c>
      <c r="E93" s="11">
        <v>1384945.8</v>
      </c>
      <c r="F93" s="11">
        <f t="shared" si="4"/>
        <v>84763.33645029433</v>
      </c>
      <c r="G93" s="18">
        <f t="shared" si="5"/>
        <v>1325009.07</v>
      </c>
      <c r="H93" s="20">
        <f t="shared" si="6"/>
        <v>6.3971891490746044E-2</v>
      </c>
      <c r="I93" s="22">
        <f t="shared" si="7"/>
        <v>1325009</v>
      </c>
    </row>
    <row r="94" spans="1:9" x14ac:dyDescent="0.25">
      <c r="A94" s="4">
        <v>89</v>
      </c>
      <c r="B94" s="5" t="s">
        <v>100</v>
      </c>
      <c r="C94" s="4" t="s">
        <v>9</v>
      </c>
      <c r="D94" s="11">
        <v>1937707.94</v>
      </c>
      <c r="E94" s="11">
        <v>2121317.7999999998</v>
      </c>
      <c r="F94" s="11">
        <f t="shared" si="4"/>
        <v>129831.77709871253</v>
      </c>
      <c r="G94" s="18">
        <f t="shared" si="5"/>
        <v>2029512.8699999999</v>
      </c>
      <c r="H94" s="20">
        <f t="shared" si="6"/>
        <v>6.3971891490746016E-2</v>
      </c>
      <c r="I94" s="22">
        <f t="shared" si="7"/>
        <v>2029513</v>
      </c>
    </row>
    <row r="95" spans="1:9" x14ac:dyDescent="0.25">
      <c r="A95" s="4">
        <v>90</v>
      </c>
      <c r="B95" s="5" t="s">
        <v>101</v>
      </c>
      <c r="C95" s="4" t="s">
        <v>14</v>
      </c>
      <c r="D95" s="11">
        <v>170849.38356640001</v>
      </c>
      <c r="E95" s="11">
        <v>196245.91355599998</v>
      </c>
      <c r="F95" s="11">
        <f t="shared" si="4"/>
        <v>17958.058574253664</v>
      </c>
      <c r="G95" s="18">
        <f t="shared" si="5"/>
        <v>183547.64856120001</v>
      </c>
      <c r="H95" s="20">
        <f t="shared" si="6"/>
        <v>9.7838674126440456E-2</v>
      </c>
      <c r="I95" s="22">
        <f t="shared" si="7"/>
        <v>183548</v>
      </c>
    </row>
    <row r="96" spans="1:9" x14ac:dyDescent="0.25">
      <c r="A96" s="4">
        <v>91</v>
      </c>
      <c r="B96" s="5" t="s">
        <v>102</v>
      </c>
      <c r="C96" s="4" t="s">
        <v>26</v>
      </c>
      <c r="D96" s="11">
        <v>360028.82950719999</v>
      </c>
      <c r="E96" s="11">
        <v>413546.62848800002</v>
      </c>
      <c r="F96" s="11">
        <f t="shared" si="4"/>
        <v>37842.798573502201</v>
      </c>
      <c r="G96" s="18">
        <f t="shared" si="5"/>
        <v>386787.72899760003</v>
      </c>
      <c r="H96" s="20">
        <f t="shared" si="6"/>
        <v>9.7838674126440581E-2</v>
      </c>
      <c r="I96" s="22">
        <f t="shared" si="7"/>
        <v>386788</v>
      </c>
    </row>
    <row r="97" spans="1:9" x14ac:dyDescent="0.25">
      <c r="A97" s="4">
        <v>92</v>
      </c>
      <c r="B97" s="5" t="s">
        <v>103</v>
      </c>
      <c r="C97" s="4" t="s">
        <v>9</v>
      </c>
      <c r="D97" s="11">
        <v>331980.05517320003</v>
      </c>
      <c r="E97" s="11">
        <v>381328.44175300002</v>
      </c>
      <c r="F97" s="11">
        <f t="shared" si="4"/>
        <v>34894.578791191787</v>
      </c>
      <c r="G97" s="18">
        <f t="shared" si="5"/>
        <v>356654.24846310006</v>
      </c>
      <c r="H97" s="20">
        <f t="shared" si="6"/>
        <v>9.7838674126440497E-2</v>
      </c>
      <c r="I97" s="22">
        <f t="shared" si="7"/>
        <v>356654</v>
      </c>
    </row>
    <row r="98" spans="1:9" ht="30" x14ac:dyDescent="0.25">
      <c r="A98" s="4">
        <v>93</v>
      </c>
      <c r="B98" s="5" t="s">
        <v>104</v>
      </c>
      <c r="C98" s="4" t="s">
        <v>9</v>
      </c>
      <c r="D98" s="11">
        <v>3684958.76</v>
      </c>
      <c r="E98" s="11">
        <v>4232722.9000000004</v>
      </c>
      <c r="F98" s="11">
        <f t="shared" si="4"/>
        <v>387327.73788481782</v>
      </c>
      <c r="G98" s="18">
        <f t="shared" si="5"/>
        <v>3958840.83</v>
      </c>
      <c r="H98" s="20">
        <f t="shared" si="6"/>
        <v>9.783867412644065E-2</v>
      </c>
      <c r="I98" s="22">
        <f t="shared" si="7"/>
        <v>3958841</v>
      </c>
    </row>
    <row r="99" spans="1:9" x14ac:dyDescent="0.25">
      <c r="A99" s="4">
        <v>94</v>
      </c>
      <c r="B99" s="5" t="s">
        <v>105</v>
      </c>
      <c r="C99" s="4" t="s">
        <v>9</v>
      </c>
      <c r="D99" s="11">
        <v>1054246.926649</v>
      </c>
      <c r="E99" s="11">
        <v>1054246.926649</v>
      </c>
      <c r="F99" s="11">
        <f t="shared" si="4"/>
        <v>0</v>
      </c>
      <c r="G99" s="18">
        <f t="shared" si="5"/>
        <v>1054246.926649</v>
      </c>
      <c r="H99" s="20">
        <f t="shared" si="6"/>
        <v>0</v>
      </c>
      <c r="I99" s="22">
        <f t="shared" si="7"/>
        <v>1054247</v>
      </c>
    </row>
    <row r="100" spans="1:9" x14ac:dyDescent="0.25">
      <c r="A100" s="4">
        <v>95</v>
      </c>
      <c r="B100" s="5" t="s">
        <v>106</v>
      </c>
      <c r="C100" s="4" t="s">
        <v>9</v>
      </c>
      <c r="D100" s="11">
        <v>730001.88656500005</v>
      </c>
      <c r="E100" s="11">
        <v>730001.88656500005</v>
      </c>
      <c r="F100" s="11">
        <f t="shared" si="4"/>
        <v>0</v>
      </c>
      <c r="G100" s="18">
        <f t="shared" si="5"/>
        <v>730001.88656500005</v>
      </c>
      <c r="H100" s="20">
        <f t="shared" si="6"/>
        <v>0</v>
      </c>
      <c r="I100" s="22">
        <f t="shared" si="7"/>
        <v>730002</v>
      </c>
    </row>
    <row r="101" spans="1:9" x14ac:dyDescent="0.25">
      <c r="A101" s="4">
        <v>96</v>
      </c>
      <c r="B101" s="5" t="s">
        <v>107</v>
      </c>
      <c r="C101" s="4" t="s">
        <v>9</v>
      </c>
      <c r="D101" s="11">
        <v>4181509.9267200003</v>
      </c>
      <c r="E101" s="11">
        <v>4181509.9267200003</v>
      </c>
      <c r="F101" s="11">
        <f t="shared" si="4"/>
        <v>0</v>
      </c>
      <c r="G101" s="18">
        <f t="shared" si="5"/>
        <v>4181509.9267200003</v>
      </c>
      <c r="H101" s="20">
        <f t="shared" si="6"/>
        <v>0</v>
      </c>
      <c r="I101" s="22">
        <f t="shared" si="7"/>
        <v>4181510</v>
      </c>
    </row>
    <row r="102" spans="1:9" x14ac:dyDescent="0.25">
      <c r="A102" s="4">
        <v>97</v>
      </c>
      <c r="B102" s="5" t="s">
        <v>108</v>
      </c>
      <c r="C102" s="4" t="s">
        <v>9</v>
      </c>
      <c r="D102" s="11">
        <v>3352000</v>
      </c>
      <c r="E102" s="11">
        <v>3875000</v>
      </c>
      <c r="F102" s="11">
        <f t="shared" si="4"/>
        <v>369816.84656056436</v>
      </c>
      <c r="G102" s="18">
        <f t="shared" si="5"/>
        <v>3613500</v>
      </c>
      <c r="H102" s="20">
        <f t="shared" si="6"/>
        <v>0.10234311514060174</v>
      </c>
      <c r="I102" s="22">
        <f t="shared" si="7"/>
        <v>3613500</v>
      </c>
    </row>
    <row r="103" spans="1:9" ht="30" x14ac:dyDescent="0.25">
      <c r="A103" s="4">
        <v>98</v>
      </c>
      <c r="B103" s="5" t="s">
        <v>109</v>
      </c>
      <c r="C103" s="4" t="s">
        <v>9</v>
      </c>
      <c r="D103" s="11">
        <v>406561.786043</v>
      </c>
      <c r="E103" s="11">
        <v>406561.786043</v>
      </c>
      <c r="F103" s="11">
        <f t="shared" si="4"/>
        <v>0</v>
      </c>
      <c r="G103" s="18">
        <f t="shared" si="5"/>
        <v>406561.786043</v>
      </c>
      <c r="H103" s="20">
        <f t="shared" si="6"/>
        <v>0</v>
      </c>
      <c r="I103" s="22">
        <f t="shared" si="7"/>
        <v>406562</v>
      </c>
    </row>
    <row r="104" spans="1:9" ht="30" x14ac:dyDescent="0.25">
      <c r="A104" s="4">
        <v>99</v>
      </c>
      <c r="B104" s="5" t="s">
        <v>110</v>
      </c>
      <c r="C104" s="4" t="s">
        <v>9</v>
      </c>
      <c r="D104" s="11">
        <v>406561.786043</v>
      </c>
      <c r="E104" s="11">
        <v>406561.786043</v>
      </c>
      <c r="F104" s="11">
        <f t="shared" si="4"/>
        <v>0</v>
      </c>
      <c r="G104" s="18">
        <f t="shared" si="5"/>
        <v>406561.786043</v>
      </c>
      <c r="H104" s="20">
        <f t="shared" si="6"/>
        <v>0</v>
      </c>
      <c r="I104" s="22">
        <f t="shared" si="7"/>
        <v>406562</v>
      </c>
    </row>
    <row r="105" spans="1:9" x14ac:dyDescent="0.25">
      <c r="A105" s="4">
        <v>100</v>
      </c>
      <c r="B105" s="5" t="s">
        <v>111</v>
      </c>
      <c r="C105" s="4" t="s">
        <v>26</v>
      </c>
      <c r="D105" s="11">
        <v>372225.48189399997</v>
      </c>
      <c r="E105" s="11">
        <v>372225.48189399997</v>
      </c>
      <c r="F105" s="11">
        <f t="shared" si="4"/>
        <v>0</v>
      </c>
      <c r="G105" s="18">
        <f t="shared" si="5"/>
        <v>372225.48189399997</v>
      </c>
      <c r="H105" s="20">
        <f t="shared" si="6"/>
        <v>0</v>
      </c>
      <c r="I105" s="22">
        <f t="shared" si="7"/>
        <v>372225</v>
      </c>
    </row>
    <row r="106" spans="1:9" x14ac:dyDescent="0.25">
      <c r="A106" s="4">
        <v>101</v>
      </c>
      <c r="B106" s="5" t="s">
        <v>112</v>
      </c>
      <c r="C106" s="4" t="s">
        <v>14</v>
      </c>
      <c r="D106" s="11">
        <v>116856.345424</v>
      </c>
      <c r="E106" s="11">
        <v>116856.345424</v>
      </c>
      <c r="F106" s="11">
        <f t="shared" si="4"/>
        <v>0</v>
      </c>
      <c r="G106" s="18">
        <f t="shared" si="5"/>
        <v>116856.345424</v>
      </c>
      <c r="H106" s="20">
        <f t="shared" si="6"/>
        <v>0</v>
      </c>
      <c r="I106" s="22">
        <f t="shared" si="7"/>
        <v>116856</v>
      </c>
    </row>
    <row r="107" spans="1:9" x14ac:dyDescent="0.25">
      <c r="A107" s="4">
        <v>102</v>
      </c>
      <c r="B107" s="5" t="s">
        <v>113</v>
      </c>
      <c r="C107" s="4" t="s">
        <v>14</v>
      </c>
      <c r="D107" s="11">
        <v>49090.324345999994</v>
      </c>
      <c r="E107" s="11">
        <v>49090.324345999994</v>
      </c>
      <c r="F107" s="11">
        <f t="shared" si="4"/>
        <v>0</v>
      </c>
      <c r="G107" s="18">
        <f t="shared" si="5"/>
        <v>49090.324345999994</v>
      </c>
      <c r="H107" s="20">
        <f t="shared" si="6"/>
        <v>0</v>
      </c>
      <c r="I107" s="22">
        <f t="shared" si="7"/>
        <v>49090</v>
      </c>
    </row>
    <row r="108" spans="1:9" x14ac:dyDescent="0.25">
      <c r="A108" s="4">
        <v>103</v>
      </c>
      <c r="B108" s="5" t="s">
        <v>114</v>
      </c>
      <c r="C108" s="4" t="s">
        <v>9</v>
      </c>
      <c r="D108" s="11">
        <v>32286.602096000002</v>
      </c>
      <c r="E108" s="11">
        <v>32560.217368000001</v>
      </c>
      <c r="F108" s="11">
        <f t="shared" si="4"/>
        <v>193.47521426740104</v>
      </c>
      <c r="G108" s="18">
        <f t="shared" si="5"/>
        <v>32423.409732</v>
      </c>
      <c r="H108" s="20">
        <f t="shared" si="6"/>
        <v>5.9671458327978499E-3</v>
      </c>
      <c r="I108" s="22">
        <f t="shared" si="7"/>
        <v>32423</v>
      </c>
    </row>
    <row r="109" spans="1:9" x14ac:dyDescent="0.25">
      <c r="A109" s="4">
        <v>104</v>
      </c>
      <c r="B109" s="5" t="s">
        <v>115</v>
      </c>
      <c r="C109" s="4" t="s">
        <v>9</v>
      </c>
      <c r="D109" s="11">
        <v>72544.061239999995</v>
      </c>
      <c r="E109" s="11">
        <v>73158.841419999997</v>
      </c>
      <c r="F109" s="11">
        <f t="shared" si="4"/>
        <v>434.71523421708741</v>
      </c>
      <c r="G109" s="18">
        <f t="shared" si="5"/>
        <v>72851.451329999996</v>
      </c>
      <c r="H109" s="20">
        <f t="shared" si="6"/>
        <v>5.9671458327978846E-3</v>
      </c>
      <c r="I109" s="22">
        <f t="shared" si="7"/>
        <v>72851</v>
      </c>
    </row>
    <row r="110" spans="1:9" x14ac:dyDescent="0.25">
      <c r="A110" s="4">
        <v>105</v>
      </c>
      <c r="B110" s="5" t="s">
        <v>116</v>
      </c>
      <c r="C110" s="4" t="s">
        <v>14</v>
      </c>
      <c r="D110" s="11">
        <v>51957.674804000009</v>
      </c>
      <c r="E110" s="11">
        <v>52397.994082000005</v>
      </c>
      <c r="F110" s="11">
        <f t="shared" si="4"/>
        <v>311.3527473609613</v>
      </c>
      <c r="G110" s="18">
        <f t="shared" si="5"/>
        <v>52177.834443000007</v>
      </c>
      <c r="H110" s="20">
        <f t="shared" si="6"/>
        <v>5.9671458327978056E-3</v>
      </c>
      <c r="I110" s="22">
        <f t="shared" si="7"/>
        <v>52178</v>
      </c>
    </row>
    <row r="111" spans="1:9" ht="30" x14ac:dyDescent="0.25">
      <c r="A111" s="4">
        <v>106</v>
      </c>
      <c r="B111" s="5" t="s">
        <v>117</v>
      </c>
      <c r="C111" s="4" t="s">
        <v>9</v>
      </c>
      <c r="D111" s="11">
        <v>611484.05326399999</v>
      </c>
      <c r="E111" s="11">
        <v>616666.12151199998</v>
      </c>
      <c r="F111" s="11">
        <f t="shared" si="4"/>
        <v>3664.2755987322889</v>
      </c>
      <c r="G111" s="18">
        <f t="shared" si="5"/>
        <v>614075.08738799999</v>
      </c>
      <c r="H111" s="20">
        <f t="shared" si="6"/>
        <v>5.9671458327978655E-3</v>
      </c>
      <c r="I111" s="22">
        <f t="shared" si="7"/>
        <v>614075</v>
      </c>
    </row>
    <row r="112" spans="1:9" ht="30" x14ac:dyDescent="0.25">
      <c r="A112" s="4">
        <v>107</v>
      </c>
      <c r="B112" s="5" t="s">
        <v>118</v>
      </c>
      <c r="C112" s="4" t="s">
        <v>9</v>
      </c>
      <c r="D112" s="11" t="s">
        <v>19</v>
      </c>
      <c r="E112" s="11" t="s">
        <v>19</v>
      </c>
      <c r="F112" s="11" t="e">
        <f t="shared" si="4"/>
        <v>#DIV/0!</v>
      </c>
      <c r="G112" s="18" t="e">
        <f t="shared" si="5"/>
        <v>#DIV/0!</v>
      </c>
      <c r="H112" s="20" t="e">
        <f t="shared" si="6"/>
        <v>#DIV/0!</v>
      </c>
      <c r="I112" s="22" t="e">
        <f t="shared" si="7"/>
        <v>#DIV/0!</v>
      </c>
    </row>
    <row r="113" spans="1:9" x14ac:dyDescent="0.25">
      <c r="A113" s="4">
        <v>108</v>
      </c>
      <c r="B113" s="5" t="s">
        <v>119</v>
      </c>
      <c r="C113" s="4" t="s">
        <v>9</v>
      </c>
      <c r="D113" s="11" t="s">
        <v>19</v>
      </c>
      <c r="E113" s="11" t="s">
        <v>19</v>
      </c>
      <c r="F113" s="11" t="e">
        <f t="shared" si="4"/>
        <v>#DIV/0!</v>
      </c>
      <c r="G113" s="18" t="e">
        <f t="shared" si="5"/>
        <v>#DIV/0!</v>
      </c>
      <c r="H113" s="20" t="e">
        <f t="shared" si="6"/>
        <v>#DIV/0!</v>
      </c>
      <c r="I113" s="22" t="e">
        <f t="shared" si="7"/>
        <v>#DIV/0!</v>
      </c>
    </row>
    <row r="114" spans="1:9" ht="30" x14ac:dyDescent="0.25">
      <c r="A114" s="4">
        <v>109</v>
      </c>
      <c r="B114" s="5" t="s">
        <v>120</v>
      </c>
      <c r="C114" s="4" t="s">
        <v>9</v>
      </c>
      <c r="D114" s="11">
        <v>345893.43330920005</v>
      </c>
      <c r="E114" s="11">
        <v>404335.15288600005</v>
      </c>
      <c r="F114" s="11">
        <f t="shared" si="4"/>
        <v>41324.536216957895</v>
      </c>
      <c r="G114" s="18">
        <f t="shared" si="5"/>
        <v>375114.29309760005</v>
      </c>
      <c r="H114" s="20">
        <f t="shared" si="6"/>
        <v>0.1101651869239911</v>
      </c>
      <c r="I114" s="22">
        <f t="shared" si="7"/>
        <v>375114</v>
      </c>
    </row>
    <row r="115" spans="1:9" x14ac:dyDescent="0.25">
      <c r="A115" s="4">
        <v>110</v>
      </c>
      <c r="B115" s="5" t="s">
        <v>121</v>
      </c>
      <c r="C115" s="6" t="s">
        <v>9</v>
      </c>
      <c r="D115" s="11" t="s">
        <v>19</v>
      </c>
      <c r="E115" s="11" t="s">
        <v>19</v>
      </c>
      <c r="F115" s="11" t="e">
        <f t="shared" si="4"/>
        <v>#DIV/0!</v>
      </c>
      <c r="G115" s="18" t="e">
        <f t="shared" si="5"/>
        <v>#DIV/0!</v>
      </c>
      <c r="H115" s="20" t="e">
        <f t="shared" si="6"/>
        <v>#DIV/0!</v>
      </c>
      <c r="I115" s="22" t="e">
        <f t="shared" si="7"/>
        <v>#DIV/0!</v>
      </c>
    </row>
    <row r="116" spans="1:9" ht="30" x14ac:dyDescent="0.25">
      <c r="A116" s="4">
        <v>111</v>
      </c>
      <c r="B116" s="5" t="s">
        <v>122</v>
      </c>
      <c r="C116" s="6" t="s">
        <v>9</v>
      </c>
      <c r="D116" s="11" t="s">
        <v>19</v>
      </c>
      <c r="E116" s="11" t="s">
        <v>19</v>
      </c>
      <c r="F116" s="11" t="e">
        <f t="shared" si="4"/>
        <v>#DIV/0!</v>
      </c>
      <c r="G116" s="18" t="e">
        <f t="shared" si="5"/>
        <v>#DIV/0!</v>
      </c>
      <c r="H116" s="20" t="e">
        <f t="shared" si="6"/>
        <v>#DIV/0!</v>
      </c>
      <c r="I116" s="22" t="e">
        <f t="shared" si="7"/>
        <v>#DIV/0!</v>
      </c>
    </row>
    <row r="117" spans="1:9" ht="30" x14ac:dyDescent="0.25">
      <c r="A117" s="4">
        <v>112</v>
      </c>
      <c r="B117" s="5" t="s">
        <v>123</v>
      </c>
      <c r="C117" s="6" t="s">
        <v>9</v>
      </c>
      <c r="D117" s="11" t="s">
        <v>19</v>
      </c>
      <c r="E117" s="11" t="s">
        <v>19</v>
      </c>
      <c r="F117" s="11" t="e">
        <f t="shared" si="4"/>
        <v>#DIV/0!</v>
      </c>
      <c r="G117" s="18" t="e">
        <f t="shared" si="5"/>
        <v>#DIV/0!</v>
      </c>
      <c r="H117" s="20" t="e">
        <f t="shared" si="6"/>
        <v>#DIV/0!</v>
      </c>
      <c r="I117" s="22" t="e">
        <f t="shared" si="7"/>
        <v>#DIV/0!</v>
      </c>
    </row>
    <row r="118" spans="1:9" ht="30" x14ac:dyDescent="0.25">
      <c r="A118" s="4">
        <v>113</v>
      </c>
      <c r="B118" s="5" t="s">
        <v>124</v>
      </c>
      <c r="C118" s="6" t="s">
        <v>14</v>
      </c>
      <c r="D118" s="11" t="s">
        <v>19</v>
      </c>
      <c r="E118" s="11" t="s">
        <v>19</v>
      </c>
      <c r="F118" s="11" t="e">
        <f t="shared" si="4"/>
        <v>#DIV/0!</v>
      </c>
      <c r="G118" s="18" t="e">
        <f t="shared" si="5"/>
        <v>#DIV/0!</v>
      </c>
      <c r="H118" s="20" t="e">
        <f t="shared" si="6"/>
        <v>#DIV/0!</v>
      </c>
      <c r="I118" s="22" t="e">
        <f t="shared" si="7"/>
        <v>#DIV/0!</v>
      </c>
    </row>
    <row r="119" spans="1:9" ht="30" x14ac:dyDescent="0.25">
      <c r="A119" s="4">
        <v>114</v>
      </c>
      <c r="B119" s="5" t="s">
        <v>125</v>
      </c>
      <c r="C119" s="6" t="s">
        <v>14</v>
      </c>
      <c r="D119" s="11" t="s">
        <v>19</v>
      </c>
      <c r="E119" s="11" t="s">
        <v>19</v>
      </c>
      <c r="F119" s="11" t="e">
        <f t="shared" si="4"/>
        <v>#DIV/0!</v>
      </c>
      <c r="G119" s="18" t="e">
        <f t="shared" si="5"/>
        <v>#DIV/0!</v>
      </c>
      <c r="H119" s="20" t="e">
        <f t="shared" si="6"/>
        <v>#DIV/0!</v>
      </c>
      <c r="I119" s="22" t="e">
        <f t="shared" si="7"/>
        <v>#DIV/0!</v>
      </c>
    </row>
    <row r="120" spans="1:9" ht="45" x14ac:dyDescent="0.25">
      <c r="A120" s="4">
        <v>115</v>
      </c>
      <c r="B120" s="5" t="s">
        <v>126</v>
      </c>
      <c r="C120" s="6" t="s">
        <v>14</v>
      </c>
      <c r="D120" s="11" t="s">
        <v>19</v>
      </c>
      <c r="E120" s="11" t="s">
        <v>19</v>
      </c>
      <c r="F120" s="11" t="e">
        <f t="shared" si="4"/>
        <v>#DIV/0!</v>
      </c>
      <c r="G120" s="18" t="e">
        <f t="shared" si="5"/>
        <v>#DIV/0!</v>
      </c>
      <c r="H120" s="20" t="e">
        <f t="shared" si="6"/>
        <v>#DIV/0!</v>
      </c>
      <c r="I120" s="22" t="e">
        <f t="shared" si="7"/>
        <v>#DIV/0!</v>
      </c>
    </row>
    <row r="121" spans="1:9" ht="30" x14ac:dyDescent="0.25">
      <c r="A121" s="4">
        <v>116</v>
      </c>
      <c r="B121" s="5" t="s">
        <v>127</v>
      </c>
      <c r="C121" s="6" t="s">
        <v>14</v>
      </c>
      <c r="D121" s="11" t="s">
        <v>19</v>
      </c>
      <c r="E121" s="11" t="s">
        <v>19</v>
      </c>
      <c r="F121" s="11" t="e">
        <f t="shared" si="4"/>
        <v>#DIV/0!</v>
      </c>
      <c r="G121" s="18" t="e">
        <f t="shared" si="5"/>
        <v>#DIV/0!</v>
      </c>
      <c r="H121" s="20" t="e">
        <f t="shared" si="6"/>
        <v>#DIV/0!</v>
      </c>
      <c r="I121" s="22" t="e">
        <f t="shared" si="7"/>
        <v>#DIV/0!</v>
      </c>
    </row>
    <row r="122" spans="1:9" ht="30" x14ac:dyDescent="0.25">
      <c r="A122" s="4">
        <v>117</v>
      </c>
      <c r="B122" s="5" t="s">
        <v>128</v>
      </c>
      <c r="C122" s="6" t="s">
        <v>14</v>
      </c>
      <c r="D122" s="11" t="s">
        <v>19</v>
      </c>
      <c r="E122" s="11" t="s">
        <v>19</v>
      </c>
      <c r="F122" s="11" t="e">
        <f t="shared" si="4"/>
        <v>#DIV/0!</v>
      </c>
      <c r="G122" s="18" t="e">
        <f t="shared" si="5"/>
        <v>#DIV/0!</v>
      </c>
      <c r="H122" s="20" t="e">
        <f t="shared" si="6"/>
        <v>#DIV/0!</v>
      </c>
      <c r="I122" s="22" t="e">
        <f t="shared" si="7"/>
        <v>#DIV/0!</v>
      </c>
    </row>
    <row r="123" spans="1:9" x14ac:dyDescent="0.25">
      <c r="A123" s="4">
        <v>118</v>
      </c>
      <c r="B123" s="5" t="s">
        <v>129</v>
      </c>
      <c r="C123" s="6" t="s">
        <v>9</v>
      </c>
      <c r="D123" s="11" t="s">
        <v>19</v>
      </c>
      <c r="E123" s="11" t="s">
        <v>19</v>
      </c>
      <c r="F123" s="11" t="e">
        <f t="shared" si="4"/>
        <v>#DIV/0!</v>
      </c>
      <c r="G123" s="18" t="e">
        <f t="shared" si="5"/>
        <v>#DIV/0!</v>
      </c>
      <c r="H123" s="20" t="e">
        <f t="shared" si="6"/>
        <v>#DIV/0!</v>
      </c>
      <c r="I123" s="22" t="e">
        <f t="shared" si="7"/>
        <v>#DIV/0!</v>
      </c>
    </row>
    <row r="124" spans="1:9" x14ac:dyDescent="0.25">
      <c r="A124" s="4">
        <v>119</v>
      </c>
      <c r="B124" s="5" t="s">
        <v>130</v>
      </c>
      <c r="C124" s="4" t="s">
        <v>9</v>
      </c>
      <c r="D124" s="11">
        <v>42909.569589600003</v>
      </c>
      <c r="E124" s="11">
        <v>49479.057956999997</v>
      </c>
      <c r="F124" s="11">
        <f t="shared" si="4"/>
        <v>4645.3297735146771</v>
      </c>
      <c r="G124" s="18">
        <f t="shared" si="5"/>
        <v>46194.313773300004</v>
      </c>
      <c r="H124" s="20">
        <f t="shared" si="6"/>
        <v>0.10056064034876183</v>
      </c>
      <c r="I124" s="22">
        <f t="shared" si="7"/>
        <v>46194</v>
      </c>
    </row>
    <row r="125" spans="1:9" x14ac:dyDescent="0.25">
      <c r="A125" s="4">
        <v>120</v>
      </c>
      <c r="B125" s="5" t="s">
        <v>131</v>
      </c>
      <c r="C125" s="4" t="s">
        <v>9</v>
      </c>
      <c r="D125" s="11">
        <v>67544.399999999994</v>
      </c>
      <c r="E125" s="11">
        <v>77885.5</v>
      </c>
      <c r="F125" s="11">
        <f t="shared" si="4"/>
        <v>7312.2619349282113</v>
      </c>
      <c r="G125" s="18">
        <f t="shared" si="5"/>
        <v>72714.95</v>
      </c>
      <c r="H125" s="20">
        <f t="shared" si="6"/>
        <v>0.100560640348762</v>
      </c>
      <c r="I125" s="22">
        <f t="shared" si="7"/>
        <v>72715</v>
      </c>
    </row>
    <row r="126" spans="1:9" ht="30" x14ac:dyDescent="0.25">
      <c r="A126" s="4">
        <v>121</v>
      </c>
      <c r="B126" s="5" t="s">
        <v>132</v>
      </c>
      <c r="C126" s="4" t="s">
        <v>9</v>
      </c>
      <c r="D126" s="11" t="s">
        <v>19</v>
      </c>
      <c r="E126" s="11" t="s">
        <v>19</v>
      </c>
      <c r="F126" s="11" t="e">
        <f t="shared" si="4"/>
        <v>#DIV/0!</v>
      </c>
      <c r="G126" s="18" t="e">
        <f t="shared" si="5"/>
        <v>#DIV/0!</v>
      </c>
      <c r="H126" s="20" t="e">
        <f t="shared" si="6"/>
        <v>#DIV/0!</v>
      </c>
      <c r="I126" s="22" t="e">
        <f t="shared" si="7"/>
        <v>#DIV/0!</v>
      </c>
    </row>
    <row r="127" spans="1:9" ht="30" x14ac:dyDescent="0.25">
      <c r="A127" s="4">
        <v>122</v>
      </c>
      <c r="B127" s="5" t="s">
        <v>133</v>
      </c>
      <c r="C127" s="4" t="s">
        <v>9</v>
      </c>
      <c r="D127" s="11">
        <v>740000</v>
      </c>
      <c r="E127" s="11">
        <v>734000</v>
      </c>
      <c r="F127" s="11">
        <f t="shared" si="4"/>
        <v>4242.6406871192848</v>
      </c>
      <c r="G127" s="18">
        <f t="shared" si="5"/>
        <v>737000</v>
      </c>
      <c r="H127" s="20">
        <f t="shared" si="6"/>
        <v>5.7566359391035072E-3</v>
      </c>
      <c r="I127" s="22">
        <f t="shared" si="7"/>
        <v>737000</v>
      </c>
    </row>
    <row r="128" spans="1:9" x14ac:dyDescent="0.25">
      <c r="A128" s="4">
        <v>123</v>
      </c>
      <c r="B128" s="5" t="s">
        <v>134</v>
      </c>
      <c r="C128" s="4" t="s">
        <v>9</v>
      </c>
      <c r="D128" s="11">
        <v>55090.00346</v>
      </c>
      <c r="E128" s="11">
        <v>63096.346599999997</v>
      </c>
      <c r="F128" s="11">
        <f t="shared" si="4"/>
        <v>5661.3395268003942</v>
      </c>
      <c r="G128" s="18">
        <f t="shared" si="5"/>
        <v>59093.175029999999</v>
      </c>
      <c r="H128" s="20">
        <f t="shared" si="6"/>
        <v>9.580361055107102E-2</v>
      </c>
      <c r="I128" s="22">
        <f t="shared" si="7"/>
        <v>59093</v>
      </c>
    </row>
    <row r="129" spans="1:9" x14ac:dyDescent="0.25">
      <c r="A129" s="4">
        <v>124</v>
      </c>
      <c r="B129" s="5" t="s">
        <v>135</v>
      </c>
      <c r="C129" s="4" t="s">
        <v>9</v>
      </c>
      <c r="D129" s="11">
        <v>48013.021200000003</v>
      </c>
      <c r="E129" s="11">
        <v>54990.852000000006</v>
      </c>
      <c r="F129" s="11">
        <f t="shared" si="4"/>
        <v>4934.0714766523542</v>
      </c>
      <c r="G129" s="18">
        <f t="shared" si="5"/>
        <v>51501.936600000001</v>
      </c>
      <c r="H129" s="20">
        <f t="shared" si="6"/>
        <v>9.5803610551071089E-2</v>
      </c>
      <c r="I129" s="22">
        <f t="shared" si="7"/>
        <v>51502</v>
      </c>
    </row>
    <row r="130" spans="1:9" x14ac:dyDescent="0.25">
      <c r="A130" s="4">
        <v>125</v>
      </c>
      <c r="B130" s="5" t="s">
        <v>136</v>
      </c>
      <c r="C130" s="4" t="s">
        <v>137</v>
      </c>
      <c r="D130" s="11">
        <v>39343.667540000002</v>
      </c>
      <c r="E130" s="11">
        <v>45061.563399999999</v>
      </c>
      <c r="F130" s="11">
        <f t="shared" si="4"/>
        <v>4043.1629367244836</v>
      </c>
      <c r="G130" s="18">
        <f t="shared" si="5"/>
        <v>42202.615470000004</v>
      </c>
      <c r="H130" s="20">
        <f t="shared" si="6"/>
        <v>9.5803610551070978E-2</v>
      </c>
      <c r="I130" s="22">
        <f t="shared" si="7"/>
        <v>42203</v>
      </c>
    </row>
    <row r="131" spans="1:9" x14ac:dyDescent="0.25">
      <c r="A131" s="4">
        <v>126</v>
      </c>
      <c r="B131" s="5" t="s">
        <v>138</v>
      </c>
      <c r="C131" s="4" t="s">
        <v>137</v>
      </c>
      <c r="D131" s="11">
        <v>43216.758229999999</v>
      </c>
      <c r="E131" s="11">
        <v>49497.5383</v>
      </c>
      <c r="F131" s="11">
        <f t="shared" si="4"/>
        <v>4441.1821786383189</v>
      </c>
      <c r="G131" s="18">
        <f t="shared" si="5"/>
        <v>46357.148264999996</v>
      </c>
      <c r="H131" s="20">
        <f t="shared" si="6"/>
        <v>9.5803610551071061E-2</v>
      </c>
      <c r="I131" s="22">
        <f t="shared" si="7"/>
        <v>46357</v>
      </c>
    </row>
    <row r="132" spans="1:9" ht="30" x14ac:dyDescent="0.25">
      <c r="A132" s="4">
        <v>127</v>
      </c>
      <c r="B132" s="5" t="s">
        <v>139</v>
      </c>
      <c r="C132" s="4" t="s">
        <v>9</v>
      </c>
      <c r="D132" s="11">
        <v>1016142</v>
      </c>
      <c r="E132" s="11">
        <v>1163820</v>
      </c>
      <c r="F132" s="11">
        <f t="shared" si="4"/>
        <v>104424.11523206696</v>
      </c>
      <c r="G132" s="18">
        <f t="shared" si="5"/>
        <v>1089981</v>
      </c>
      <c r="H132" s="20">
        <f t="shared" si="6"/>
        <v>9.5803610551071047E-2</v>
      </c>
      <c r="I132" s="22">
        <f t="shared" si="7"/>
        <v>1089981</v>
      </c>
    </row>
    <row r="133" spans="1:9" x14ac:dyDescent="0.25">
      <c r="A133" s="4">
        <v>128</v>
      </c>
      <c r="B133" s="5" t="s">
        <v>140</v>
      </c>
      <c r="C133" s="4" t="s">
        <v>9</v>
      </c>
      <c r="D133" s="11">
        <v>777254.62127999996</v>
      </c>
      <c r="E133" s="11">
        <v>890214.62880000006</v>
      </c>
      <c r="F133" s="11">
        <f t="shared" si="4"/>
        <v>79874.787320275471</v>
      </c>
      <c r="G133" s="18">
        <f t="shared" si="5"/>
        <v>833734.62504000007</v>
      </c>
      <c r="H133" s="20">
        <f t="shared" si="6"/>
        <v>9.5803610551071117E-2</v>
      </c>
      <c r="I133" s="22">
        <f t="shared" si="7"/>
        <v>833735</v>
      </c>
    </row>
    <row r="134" spans="1:9" x14ac:dyDescent="0.25">
      <c r="A134" s="4">
        <v>129</v>
      </c>
      <c r="B134" s="5" t="s">
        <v>141</v>
      </c>
      <c r="C134" s="4" t="s">
        <v>9</v>
      </c>
      <c r="D134" s="11">
        <v>85070.202999999994</v>
      </c>
      <c r="E134" s="11">
        <v>97433.63</v>
      </c>
      <c r="F134" s="11">
        <f t="shared" si="4"/>
        <v>8742.2630704048606</v>
      </c>
      <c r="G134" s="18">
        <f t="shared" si="5"/>
        <v>91251.916499999992</v>
      </c>
      <c r="H134" s="20">
        <f t="shared" si="6"/>
        <v>9.5803610551071131E-2</v>
      </c>
      <c r="I134" s="22">
        <f t="shared" si="7"/>
        <v>91252</v>
      </c>
    </row>
    <row r="135" spans="1:9" x14ac:dyDescent="0.25">
      <c r="A135" s="4">
        <v>130</v>
      </c>
      <c r="B135" s="5" t="s">
        <v>60</v>
      </c>
      <c r="C135" s="4" t="s">
        <v>9</v>
      </c>
      <c r="D135" s="11">
        <v>381033.31159</v>
      </c>
      <c r="E135" s="11">
        <v>436409.66389999999</v>
      </c>
      <c r="F135" s="11">
        <f t="shared" ref="F135:F198" si="8">+_xlfn.STDEV.S(D135:E135)</f>
        <v>39156.994235776328</v>
      </c>
      <c r="G135" s="18">
        <f t="shared" ref="G135:G198" si="9">+AVERAGE(D135:E135)</f>
        <v>408721.48774499999</v>
      </c>
      <c r="H135" s="20">
        <f t="shared" ref="H135:H198" si="10">+F135/G135</f>
        <v>9.5803610551071033E-2</v>
      </c>
      <c r="I135" s="22">
        <f t="shared" ref="I135:I198" si="11">+ROUND(AVERAGE(D135:E135),0)</f>
        <v>408721</v>
      </c>
    </row>
    <row r="136" spans="1:9" x14ac:dyDescent="0.25">
      <c r="A136" s="4">
        <v>131</v>
      </c>
      <c r="B136" s="5" t="s">
        <v>142</v>
      </c>
      <c r="C136" s="4" t="s">
        <v>9</v>
      </c>
      <c r="D136" s="11">
        <v>740132.21106</v>
      </c>
      <c r="E136" s="11">
        <v>847697.14260000002</v>
      </c>
      <c r="F136" s="11">
        <f t="shared" si="8"/>
        <v>76059.89250980076</v>
      </c>
      <c r="G136" s="18">
        <f t="shared" si="9"/>
        <v>793914.67683000001</v>
      </c>
      <c r="H136" s="20">
        <f t="shared" si="10"/>
        <v>9.5803610551071061E-2</v>
      </c>
      <c r="I136" s="22">
        <f t="shared" si="11"/>
        <v>793915</v>
      </c>
    </row>
    <row r="137" spans="1:9" x14ac:dyDescent="0.25">
      <c r="A137" s="4">
        <v>132</v>
      </c>
      <c r="B137" s="5" t="s">
        <v>143</v>
      </c>
      <c r="C137" s="4" t="s">
        <v>9</v>
      </c>
      <c r="D137" s="11" t="s">
        <v>19</v>
      </c>
      <c r="E137" s="11" t="s">
        <v>19</v>
      </c>
      <c r="F137" s="11" t="e">
        <f t="shared" si="8"/>
        <v>#DIV/0!</v>
      </c>
      <c r="G137" s="18" t="e">
        <f t="shared" si="9"/>
        <v>#DIV/0!</v>
      </c>
      <c r="H137" s="20" t="e">
        <f t="shared" si="10"/>
        <v>#DIV/0!</v>
      </c>
      <c r="I137" s="22" t="e">
        <f t="shared" si="11"/>
        <v>#DIV/0!</v>
      </c>
    </row>
    <row r="138" spans="1:9" x14ac:dyDescent="0.25">
      <c r="A138" s="4">
        <v>133</v>
      </c>
      <c r="B138" s="5" t="s">
        <v>144</v>
      </c>
      <c r="C138" s="4" t="s">
        <v>9</v>
      </c>
      <c r="D138" s="11" t="s">
        <v>19</v>
      </c>
      <c r="E138" s="11" t="s">
        <v>19</v>
      </c>
      <c r="F138" s="11" t="e">
        <f t="shared" si="8"/>
        <v>#DIV/0!</v>
      </c>
      <c r="G138" s="18" t="e">
        <f t="shared" si="9"/>
        <v>#DIV/0!</v>
      </c>
      <c r="H138" s="20" t="e">
        <f t="shared" si="10"/>
        <v>#DIV/0!</v>
      </c>
      <c r="I138" s="22" t="e">
        <f t="shared" si="11"/>
        <v>#DIV/0!</v>
      </c>
    </row>
    <row r="139" spans="1:9" x14ac:dyDescent="0.25">
      <c r="A139" s="4">
        <v>134</v>
      </c>
      <c r="B139" s="5" t="s">
        <v>59</v>
      </c>
      <c r="C139" s="4" t="s">
        <v>9</v>
      </c>
      <c r="D139" s="11">
        <v>804448.89817000006</v>
      </c>
      <c r="E139" s="11">
        <v>921361.10570000007</v>
      </c>
      <c r="F139" s="11">
        <f t="shared" si="8"/>
        <v>82669.41474795196</v>
      </c>
      <c r="G139" s="18">
        <f t="shared" si="9"/>
        <v>862905.00193500007</v>
      </c>
      <c r="H139" s="20">
        <f t="shared" si="10"/>
        <v>9.5803610551071047E-2</v>
      </c>
      <c r="I139" s="22">
        <f t="shared" si="11"/>
        <v>862905</v>
      </c>
    </row>
    <row r="140" spans="1:9" x14ac:dyDescent="0.25">
      <c r="A140" s="4">
        <v>135</v>
      </c>
      <c r="B140" s="5" t="s">
        <v>145</v>
      </c>
      <c r="C140" s="4" t="s">
        <v>9</v>
      </c>
      <c r="D140" s="11">
        <v>1414828.0358799999</v>
      </c>
      <c r="E140" s="11">
        <v>1620447.8947999999</v>
      </c>
      <c r="F140" s="11">
        <f t="shared" si="8"/>
        <v>145395.19658895323</v>
      </c>
      <c r="G140" s="18">
        <f t="shared" si="9"/>
        <v>1517637.9653399999</v>
      </c>
      <c r="H140" s="20">
        <f t="shared" si="10"/>
        <v>9.5803610551071061E-2</v>
      </c>
      <c r="I140" s="22">
        <f t="shared" si="11"/>
        <v>1517638</v>
      </c>
    </row>
    <row r="141" spans="1:9" x14ac:dyDescent="0.25">
      <c r="A141" s="4">
        <v>136</v>
      </c>
      <c r="B141" s="5" t="s">
        <v>146</v>
      </c>
      <c r="C141" s="4" t="s">
        <v>9</v>
      </c>
      <c r="D141" s="11">
        <v>752212.06143999996</v>
      </c>
      <c r="E141" s="11">
        <v>861532.58239999996</v>
      </c>
      <c r="F141" s="11">
        <f t="shared" si="8"/>
        <v>77301.281693662095</v>
      </c>
      <c r="G141" s="18">
        <f t="shared" si="9"/>
        <v>806872.32192000002</v>
      </c>
      <c r="H141" s="20">
        <f t="shared" si="10"/>
        <v>9.5803610551071033E-2</v>
      </c>
      <c r="I141" s="22">
        <f t="shared" si="11"/>
        <v>806872</v>
      </c>
    </row>
    <row r="142" spans="1:9" x14ac:dyDescent="0.25">
      <c r="A142" s="4">
        <v>137</v>
      </c>
      <c r="B142" s="5" t="s">
        <v>147</v>
      </c>
      <c r="C142" s="4" t="s">
        <v>9</v>
      </c>
      <c r="D142" s="11">
        <v>842745.43034000008</v>
      </c>
      <c r="E142" s="11">
        <v>965223.35140000004</v>
      </c>
      <c r="F142" s="11">
        <f t="shared" si="8"/>
        <v>86604.968527156641</v>
      </c>
      <c r="G142" s="18">
        <f t="shared" si="9"/>
        <v>903984.39087</v>
      </c>
      <c r="H142" s="20">
        <f t="shared" si="10"/>
        <v>9.580361055107102E-2</v>
      </c>
      <c r="I142" s="22">
        <f t="shared" si="11"/>
        <v>903984</v>
      </c>
    </row>
    <row r="143" spans="1:9" x14ac:dyDescent="0.25">
      <c r="A143" s="4">
        <v>138</v>
      </c>
      <c r="B143" s="5" t="s">
        <v>148</v>
      </c>
      <c r="C143" s="4" t="s">
        <v>9</v>
      </c>
      <c r="D143" s="11" t="s">
        <v>19</v>
      </c>
      <c r="E143" s="11" t="s">
        <v>19</v>
      </c>
      <c r="F143" s="11" t="e">
        <f t="shared" si="8"/>
        <v>#DIV/0!</v>
      </c>
      <c r="G143" s="18" t="e">
        <f t="shared" si="9"/>
        <v>#DIV/0!</v>
      </c>
      <c r="H143" s="20" t="e">
        <f t="shared" si="10"/>
        <v>#DIV/0!</v>
      </c>
      <c r="I143" s="22" t="e">
        <f t="shared" si="11"/>
        <v>#DIV/0!</v>
      </c>
    </row>
    <row r="144" spans="1:9" x14ac:dyDescent="0.25">
      <c r="A144" s="4">
        <v>139</v>
      </c>
      <c r="B144" s="5" t="s">
        <v>149</v>
      </c>
      <c r="C144" s="4" t="s">
        <v>9</v>
      </c>
      <c r="D144" s="11">
        <v>201232.40826999999</v>
      </c>
      <c r="E144" s="11">
        <v>230477.92669999998</v>
      </c>
      <c r="F144" s="11">
        <f t="shared" si="8"/>
        <v>20679.704401169151</v>
      </c>
      <c r="G144" s="18">
        <f t="shared" si="9"/>
        <v>215855.16748499998</v>
      </c>
      <c r="H144" s="20">
        <f t="shared" si="10"/>
        <v>9.5803610551071033E-2</v>
      </c>
      <c r="I144" s="22">
        <f t="shared" si="11"/>
        <v>215855</v>
      </c>
    </row>
    <row r="145" spans="1:9" x14ac:dyDescent="0.25">
      <c r="A145" s="4">
        <v>140</v>
      </c>
      <c r="B145" s="5" t="s">
        <v>150</v>
      </c>
      <c r="C145" s="4" t="s">
        <v>9</v>
      </c>
      <c r="D145" s="11">
        <v>319602.04177000001</v>
      </c>
      <c r="E145" s="11">
        <v>366050.46169999999</v>
      </c>
      <c r="F145" s="11">
        <f t="shared" si="8"/>
        <v>32843.992707903366</v>
      </c>
      <c r="G145" s="18">
        <f t="shared" si="9"/>
        <v>342826.251735</v>
      </c>
      <c r="H145" s="20">
        <f t="shared" si="10"/>
        <v>9.5803610551070992E-2</v>
      </c>
      <c r="I145" s="22">
        <f t="shared" si="11"/>
        <v>342826</v>
      </c>
    </row>
    <row r="146" spans="1:9" x14ac:dyDescent="0.25">
      <c r="A146" s="4">
        <v>141</v>
      </c>
      <c r="B146" s="5" t="s">
        <v>151</v>
      </c>
      <c r="C146" s="4" t="s">
        <v>26</v>
      </c>
      <c r="D146" s="11">
        <v>0</v>
      </c>
      <c r="E146" s="11">
        <v>0</v>
      </c>
      <c r="F146" s="11">
        <f t="shared" si="8"/>
        <v>0</v>
      </c>
      <c r="G146" s="18">
        <f t="shared" si="9"/>
        <v>0</v>
      </c>
      <c r="H146" s="20" t="e">
        <f t="shared" si="10"/>
        <v>#DIV/0!</v>
      </c>
      <c r="I146" s="22">
        <f t="shared" si="11"/>
        <v>0</v>
      </c>
    </row>
    <row r="147" spans="1:9" x14ac:dyDescent="0.25">
      <c r="A147" s="4">
        <v>142</v>
      </c>
      <c r="B147" s="5" t="s">
        <v>152</v>
      </c>
      <c r="C147" s="4" t="s">
        <v>26</v>
      </c>
      <c r="D147" s="11">
        <v>0</v>
      </c>
      <c r="E147" s="11">
        <v>0</v>
      </c>
      <c r="F147" s="11">
        <f t="shared" si="8"/>
        <v>0</v>
      </c>
      <c r="G147" s="18">
        <f t="shared" si="9"/>
        <v>0</v>
      </c>
      <c r="H147" s="20" t="e">
        <f t="shared" si="10"/>
        <v>#DIV/0!</v>
      </c>
      <c r="I147" s="22">
        <f t="shared" si="11"/>
        <v>0</v>
      </c>
    </row>
    <row r="148" spans="1:9" x14ac:dyDescent="0.25">
      <c r="A148" s="4">
        <v>143</v>
      </c>
      <c r="B148" s="5" t="s">
        <v>153</v>
      </c>
      <c r="C148" s="4" t="s">
        <v>9</v>
      </c>
      <c r="D148" s="11">
        <v>1197638.6552200001</v>
      </c>
      <c r="E148" s="11">
        <v>1371693.9361999999</v>
      </c>
      <c r="F148" s="11">
        <f t="shared" si="8"/>
        <v>123075.66948228778</v>
      </c>
      <c r="G148" s="18">
        <f t="shared" si="9"/>
        <v>1284666.29571</v>
      </c>
      <c r="H148" s="20">
        <f t="shared" si="10"/>
        <v>9.5803610551070936E-2</v>
      </c>
      <c r="I148" s="22">
        <f t="shared" si="11"/>
        <v>1284666</v>
      </c>
    </row>
    <row r="149" spans="1:9" x14ac:dyDescent="0.25">
      <c r="A149" s="4">
        <v>144</v>
      </c>
      <c r="B149" s="5" t="s">
        <v>154</v>
      </c>
      <c r="C149" s="4" t="s">
        <v>9</v>
      </c>
      <c r="D149" s="11">
        <v>3364076.0702</v>
      </c>
      <c r="E149" s="11">
        <v>3852984.142</v>
      </c>
      <c r="F149" s="11">
        <f t="shared" si="8"/>
        <v>345710.21294661949</v>
      </c>
      <c r="G149" s="18">
        <f t="shared" si="9"/>
        <v>3608530.1061</v>
      </c>
      <c r="H149" s="20">
        <f t="shared" si="10"/>
        <v>9.5803610551071047E-2</v>
      </c>
      <c r="I149" s="22">
        <f t="shared" si="11"/>
        <v>3608530</v>
      </c>
    </row>
    <row r="150" spans="1:9" x14ac:dyDescent="0.25">
      <c r="A150" s="4">
        <v>145</v>
      </c>
      <c r="B150" s="5" t="s">
        <v>155</v>
      </c>
      <c r="C150" s="4" t="s">
        <v>9</v>
      </c>
      <c r="D150" s="11">
        <v>457091.2182</v>
      </c>
      <c r="E150" s="11">
        <v>523521.22200000001</v>
      </c>
      <c r="F150" s="11">
        <f t="shared" si="8"/>
        <v>46973.106161228126</v>
      </c>
      <c r="G150" s="18">
        <f t="shared" si="9"/>
        <v>490306.22010000004</v>
      </c>
      <c r="H150" s="20">
        <f t="shared" si="10"/>
        <v>9.5803610551071047E-2</v>
      </c>
      <c r="I150" s="22">
        <f t="shared" si="11"/>
        <v>490306</v>
      </c>
    </row>
    <row r="151" spans="1:9" x14ac:dyDescent="0.25">
      <c r="A151" s="4">
        <v>146</v>
      </c>
      <c r="B151" s="5" t="s">
        <v>156</v>
      </c>
      <c r="C151" s="4" t="s">
        <v>9</v>
      </c>
      <c r="D151" s="11">
        <v>119292.80578000001</v>
      </c>
      <c r="E151" s="11">
        <v>136629.8738</v>
      </c>
      <c r="F151" s="11">
        <f t="shared" si="8"/>
        <v>12259.158362834425</v>
      </c>
      <c r="G151" s="18">
        <f t="shared" si="9"/>
        <v>127961.33979</v>
      </c>
      <c r="H151" s="20">
        <f t="shared" si="10"/>
        <v>9.5803610551071006E-2</v>
      </c>
      <c r="I151" s="22">
        <f t="shared" si="11"/>
        <v>127961</v>
      </c>
    </row>
    <row r="152" spans="1:9" x14ac:dyDescent="0.25">
      <c r="A152" s="4">
        <v>147</v>
      </c>
      <c r="B152" s="5" t="s">
        <v>157</v>
      </c>
      <c r="C152" s="4" t="s">
        <v>9</v>
      </c>
      <c r="D152" s="11">
        <v>137283.57910999999</v>
      </c>
      <c r="E152" s="11">
        <v>157235.2831</v>
      </c>
      <c r="F152" s="11">
        <f t="shared" si="8"/>
        <v>14107.985187555703</v>
      </c>
      <c r="G152" s="18">
        <f t="shared" si="9"/>
        <v>147259.431105</v>
      </c>
      <c r="H152" s="20">
        <f t="shared" si="10"/>
        <v>9.5803610551071089E-2</v>
      </c>
      <c r="I152" s="22">
        <f t="shared" si="11"/>
        <v>147259</v>
      </c>
    </row>
    <row r="153" spans="1:9" x14ac:dyDescent="0.25">
      <c r="A153" s="4">
        <v>148</v>
      </c>
      <c r="B153" s="5" t="s">
        <v>158</v>
      </c>
      <c r="C153" s="4" t="s">
        <v>9</v>
      </c>
      <c r="D153" s="11">
        <v>251360.86464000001</v>
      </c>
      <c r="E153" s="11">
        <v>287891.6544</v>
      </c>
      <c r="F153" s="11">
        <f t="shared" si="8"/>
        <v>25831.169161396079</v>
      </c>
      <c r="G153" s="18">
        <f t="shared" si="9"/>
        <v>269626.25952000002</v>
      </c>
      <c r="H153" s="20">
        <f t="shared" si="10"/>
        <v>9.5803610551070992E-2</v>
      </c>
      <c r="I153" s="22">
        <f t="shared" si="11"/>
        <v>269626</v>
      </c>
    </row>
    <row r="154" spans="1:9" x14ac:dyDescent="0.25">
      <c r="A154" s="4">
        <v>149</v>
      </c>
      <c r="B154" s="5" t="s">
        <v>159</v>
      </c>
      <c r="C154" s="4" t="s">
        <v>9</v>
      </c>
      <c r="D154" s="11" t="s">
        <v>19</v>
      </c>
      <c r="E154" s="11" t="s">
        <v>19</v>
      </c>
      <c r="F154" s="11" t="e">
        <f t="shared" si="8"/>
        <v>#DIV/0!</v>
      </c>
      <c r="G154" s="18" t="e">
        <f t="shared" si="9"/>
        <v>#DIV/0!</v>
      </c>
      <c r="H154" s="20" t="e">
        <f t="shared" si="10"/>
        <v>#DIV/0!</v>
      </c>
      <c r="I154" s="22" t="e">
        <f t="shared" si="11"/>
        <v>#DIV/0!</v>
      </c>
    </row>
    <row r="155" spans="1:9" x14ac:dyDescent="0.25">
      <c r="A155" s="4">
        <v>150</v>
      </c>
      <c r="B155" s="5" t="s">
        <v>160</v>
      </c>
      <c r="C155" s="4" t="s">
        <v>9</v>
      </c>
      <c r="D155" s="11" t="s">
        <v>19</v>
      </c>
      <c r="E155" s="11" t="s">
        <v>19</v>
      </c>
      <c r="F155" s="11" t="e">
        <f t="shared" si="8"/>
        <v>#DIV/0!</v>
      </c>
      <c r="G155" s="18" t="e">
        <f t="shared" si="9"/>
        <v>#DIV/0!</v>
      </c>
      <c r="H155" s="20" t="e">
        <f t="shared" si="10"/>
        <v>#DIV/0!</v>
      </c>
      <c r="I155" s="22" t="e">
        <f t="shared" si="11"/>
        <v>#DIV/0!</v>
      </c>
    </row>
    <row r="156" spans="1:9" x14ac:dyDescent="0.25">
      <c r="A156" s="4">
        <v>151</v>
      </c>
      <c r="B156" s="5" t="s">
        <v>161</v>
      </c>
      <c r="C156" s="4" t="s">
        <v>9</v>
      </c>
      <c r="D156" s="11" t="s">
        <v>19</v>
      </c>
      <c r="E156" s="11" t="s">
        <v>19</v>
      </c>
      <c r="F156" s="11" t="e">
        <f t="shared" si="8"/>
        <v>#DIV/0!</v>
      </c>
      <c r="G156" s="18" t="e">
        <f t="shared" si="9"/>
        <v>#DIV/0!</v>
      </c>
      <c r="H156" s="20" t="e">
        <f t="shared" si="10"/>
        <v>#DIV/0!</v>
      </c>
      <c r="I156" s="22" t="e">
        <f t="shared" si="11"/>
        <v>#DIV/0!</v>
      </c>
    </row>
    <row r="157" spans="1:9" x14ac:dyDescent="0.25">
      <c r="A157" s="4">
        <v>152</v>
      </c>
      <c r="B157" s="5" t="s">
        <v>162</v>
      </c>
      <c r="C157" s="4" t="s">
        <v>26</v>
      </c>
      <c r="D157" s="11">
        <v>286850.59026000003</v>
      </c>
      <c r="E157" s="11">
        <v>328539.17460000003</v>
      </c>
      <c r="F157" s="11">
        <f t="shared" si="8"/>
        <v>29478.280684881312</v>
      </c>
      <c r="G157" s="18">
        <f t="shared" si="9"/>
        <v>307694.88243</v>
      </c>
      <c r="H157" s="20">
        <f t="shared" si="10"/>
        <v>9.5803610551071047E-2</v>
      </c>
      <c r="I157" s="22">
        <f t="shared" si="11"/>
        <v>307695</v>
      </c>
    </row>
    <row r="158" spans="1:9" x14ac:dyDescent="0.25">
      <c r="A158" s="4">
        <v>153</v>
      </c>
      <c r="B158" s="5" t="s">
        <v>163</v>
      </c>
      <c r="C158" s="4" t="s">
        <v>26</v>
      </c>
      <c r="D158" s="11">
        <v>281852.76128999999</v>
      </c>
      <c r="E158" s="11">
        <v>322815.00089999998</v>
      </c>
      <c r="F158" s="11">
        <f t="shared" si="8"/>
        <v>28964.677400819193</v>
      </c>
      <c r="G158" s="18">
        <f t="shared" si="9"/>
        <v>302333.88109499996</v>
      </c>
      <c r="H158" s="20">
        <f t="shared" si="10"/>
        <v>9.5803610551071033E-2</v>
      </c>
      <c r="I158" s="22">
        <f t="shared" si="11"/>
        <v>302334</v>
      </c>
    </row>
    <row r="159" spans="1:9" x14ac:dyDescent="0.25">
      <c r="A159" s="4">
        <v>154</v>
      </c>
      <c r="B159" s="5" t="s">
        <v>164</v>
      </c>
      <c r="C159" s="4" t="s">
        <v>26</v>
      </c>
      <c r="D159" s="11">
        <v>386949.27369</v>
      </c>
      <c r="E159" s="11">
        <v>443185.40490000002</v>
      </c>
      <c r="F159" s="11">
        <f t="shared" si="8"/>
        <v>39764.949726287465</v>
      </c>
      <c r="G159" s="18">
        <f t="shared" si="9"/>
        <v>415067.33929500001</v>
      </c>
      <c r="H159" s="20">
        <f t="shared" si="10"/>
        <v>9.5803610551071089E-2</v>
      </c>
      <c r="I159" s="22">
        <f t="shared" si="11"/>
        <v>415067</v>
      </c>
    </row>
    <row r="160" spans="1:9" x14ac:dyDescent="0.25">
      <c r="A160" s="4">
        <v>155</v>
      </c>
      <c r="B160" s="5" t="s">
        <v>165</v>
      </c>
      <c r="C160" s="4" t="s">
        <v>26</v>
      </c>
      <c r="D160" s="11">
        <v>292534.75146</v>
      </c>
      <c r="E160" s="11">
        <v>335049.42660000001</v>
      </c>
      <c r="F160" s="11">
        <f t="shared" si="8"/>
        <v>30062.415091437138</v>
      </c>
      <c r="G160" s="18">
        <f t="shared" si="9"/>
        <v>313792.08903000003</v>
      </c>
      <c r="H160" s="20">
        <f t="shared" si="10"/>
        <v>9.5803610551071047E-2</v>
      </c>
      <c r="I160" s="22">
        <f t="shared" si="11"/>
        <v>313792</v>
      </c>
    </row>
    <row r="161" spans="1:9" x14ac:dyDescent="0.25">
      <c r="A161" s="4">
        <v>156</v>
      </c>
      <c r="B161" s="5" t="s">
        <v>166</v>
      </c>
      <c r="C161" s="4" t="s">
        <v>9</v>
      </c>
      <c r="D161" s="11">
        <v>220018.35947000002</v>
      </c>
      <c r="E161" s="11">
        <v>251994.07870000001</v>
      </c>
      <c r="F161" s="11">
        <f t="shared" si="8"/>
        <v>22610.247900850081</v>
      </c>
      <c r="G161" s="18">
        <f t="shared" si="9"/>
        <v>236006.21908500002</v>
      </c>
      <c r="H161" s="20">
        <f t="shared" si="10"/>
        <v>9.5803610551070992E-2</v>
      </c>
      <c r="I161" s="22">
        <f t="shared" si="11"/>
        <v>236006</v>
      </c>
    </row>
    <row r="162" spans="1:9" x14ac:dyDescent="0.25">
      <c r="A162" s="4">
        <v>157</v>
      </c>
      <c r="B162" s="5" t="s">
        <v>167</v>
      </c>
      <c r="C162" s="4" t="s">
        <v>9</v>
      </c>
      <c r="D162" s="11">
        <v>260145.11092000001</v>
      </c>
      <c r="E162" s="11">
        <v>297952.53320000001</v>
      </c>
      <c r="F162" s="11">
        <f t="shared" si="8"/>
        <v>26733.884673371362</v>
      </c>
      <c r="G162" s="18">
        <f t="shared" si="9"/>
        <v>279048.82206000003</v>
      </c>
      <c r="H162" s="20">
        <f t="shared" si="10"/>
        <v>9.5803610551071033E-2</v>
      </c>
      <c r="I162" s="22">
        <f t="shared" si="11"/>
        <v>279049</v>
      </c>
    </row>
    <row r="163" spans="1:9" x14ac:dyDescent="0.25">
      <c r="A163" s="4">
        <v>158</v>
      </c>
      <c r="B163" s="5" t="s">
        <v>168</v>
      </c>
      <c r="C163" s="4" t="s">
        <v>9</v>
      </c>
      <c r="D163" s="11">
        <v>224909.35846000002</v>
      </c>
      <c r="E163" s="11">
        <v>257595.89660000001</v>
      </c>
      <c r="F163" s="11">
        <f t="shared" si="8"/>
        <v>23112.872772306713</v>
      </c>
      <c r="G163" s="18">
        <f t="shared" si="9"/>
        <v>241252.62753</v>
      </c>
      <c r="H163" s="20">
        <f t="shared" si="10"/>
        <v>9.580361055107102E-2</v>
      </c>
      <c r="I163" s="22">
        <f t="shared" si="11"/>
        <v>241253</v>
      </c>
    </row>
    <row r="164" spans="1:9" x14ac:dyDescent="0.25">
      <c r="A164" s="4">
        <v>159</v>
      </c>
      <c r="B164" s="5" t="s">
        <v>169</v>
      </c>
      <c r="C164" s="4" t="s">
        <v>9</v>
      </c>
      <c r="D164" s="11">
        <v>280900.36194000003</v>
      </c>
      <c r="E164" s="11">
        <v>321724.18740000005</v>
      </c>
      <c r="F164" s="11">
        <f t="shared" si="8"/>
        <v>28866.803816742042</v>
      </c>
      <c r="G164" s="18">
        <f t="shared" si="9"/>
        <v>301312.27467000007</v>
      </c>
      <c r="H164" s="20">
        <f t="shared" si="10"/>
        <v>9.5803610551071061E-2</v>
      </c>
      <c r="I164" s="22">
        <f t="shared" si="11"/>
        <v>301312</v>
      </c>
    </row>
    <row r="165" spans="1:9" x14ac:dyDescent="0.25">
      <c r="A165" s="4">
        <v>160</v>
      </c>
      <c r="B165" s="5" t="s">
        <v>170</v>
      </c>
      <c r="C165" s="4" t="s">
        <v>9</v>
      </c>
      <c r="D165" s="11">
        <v>192287.91701999999</v>
      </c>
      <c r="E165" s="11">
        <v>220233.51419999998</v>
      </c>
      <c r="F165" s="11">
        <f t="shared" si="8"/>
        <v>19760.521270285648</v>
      </c>
      <c r="G165" s="18">
        <f t="shared" si="9"/>
        <v>206260.71560999998</v>
      </c>
      <c r="H165" s="20">
        <f t="shared" si="10"/>
        <v>9.5803610551070992E-2</v>
      </c>
      <c r="I165" s="22">
        <f t="shared" si="11"/>
        <v>206261</v>
      </c>
    </row>
    <row r="166" spans="1:9" x14ac:dyDescent="0.25">
      <c r="A166" s="4">
        <v>161</v>
      </c>
      <c r="B166" s="5" t="s">
        <v>171</v>
      </c>
      <c r="C166" s="4" t="s">
        <v>9</v>
      </c>
      <c r="D166" s="11">
        <v>154534.60522</v>
      </c>
      <c r="E166" s="11">
        <v>176993.4362</v>
      </c>
      <c r="F166" s="11">
        <f t="shared" si="8"/>
        <v>15880.791683480515</v>
      </c>
      <c r="G166" s="18">
        <f t="shared" si="9"/>
        <v>165764.02071000001</v>
      </c>
      <c r="H166" s="20">
        <f t="shared" si="10"/>
        <v>9.5803610551071033E-2</v>
      </c>
      <c r="I166" s="22">
        <f t="shared" si="11"/>
        <v>165764</v>
      </c>
    </row>
    <row r="167" spans="1:9" x14ac:dyDescent="0.25">
      <c r="A167" s="4">
        <v>162</v>
      </c>
      <c r="B167" s="5" t="s">
        <v>172</v>
      </c>
      <c r="C167" s="4" t="s">
        <v>9</v>
      </c>
      <c r="D167" s="11">
        <v>317301.16587999999</v>
      </c>
      <c r="E167" s="11">
        <v>363415.1948</v>
      </c>
      <c r="F167" s="11">
        <f t="shared" si="8"/>
        <v>32607.542557164572</v>
      </c>
      <c r="G167" s="18">
        <f t="shared" si="9"/>
        <v>340358.18033999996</v>
      </c>
      <c r="H167" s="20">
        <f t="shared" si="10"/>
        <v>9.5803610551071075E-2</v>
      </c>
      <c r="I167" s="22">
        <f t="shared" si="11"/>
        <v>340358</v>
      </c>
    </row>
    <row r="168" spans="1:9" x14ac:dyDescent="0.25">
      <c r="A168" s="4">
        <v>163</v>
      </c>
      <c r="B168" s="5" t="s">
        <v>173</v>
      </c>
      <c r="C168" s="4" t="s">
        <v>9</v>
      </c>
      <c r="D168" s="11">
        <v>284697.86537999997</v>
      </c>
      <c r="E168" s="11">
        <v>326073.58979999996</v>
      </c>
      <c r="F168" s="11">
        <f t="shared" si="8"/>
        <v>29257.05531388782</v>
      </c>
      <c r="G168" s="18">
        <f t="shared" si="9"/>
        <v>305385.72758999997</v>
      </c>
      <c r="H168" s="20">
        <f t="shared" si="10"/>
        <v>9.580361055107102E-2</v>
      </c>
      <c r="I168" s="22">
        <f t="shared" si="11"/>
        <v>305386</v>
      </c>
    </row>
    <row r="169" spans="1:9" x14ac:dyDescent="0.25">
      <c r="A169" s="4">
        <v>164</v>
      </c>
      <c r="B169" s="5" t="s">
        <v>174</v>
      </c>
      <c r="C169" s="4" t="s">
        <v>9</v>
      </c>
      <c r="D169" s="11">
        <v>186923.23793</v>
      </c>
      <c r="E169" s="11">
        <v>214089.1753</v>
      </c>
      <c r="F169" s="11">
        <f t="shared" si="8"/>
        <v>19209.218531616043</v>
      </c>
      <c r="G169" s="18">
        <f t="shared" si="9"/>
        <v>200506.206615</v>
      </c>
      <c r="H169" s="20">
        <f t="shared" si="10"/>
        <v>9.5803610551071033E-2</v>
      </c>
      <c r="I169" s="22">
        <f t="shared" si="11"/>
        <v>200506</v>
      </c>
    </row>
    <row r="170" spans="1:9" x14ac:dyDescent="0.25">
      <c r="A170" s="4">
        <v>165</v>
      </c>
      <c r="B170" s="5" t="s">
        <v>175</v>
      </c>
      <c r="C170" s="4" t="s">
        <v>9</v>
      </c>
      <c r="D170" s="11">
        <v>1870200</v>
      </c>
      <c r="E170" s="11">
        <v>2142000</v>
      </c>
      <c r="F170" s="11">
        <f t="shared" si="8"/>
        <v>192191.6231265036</v>
      </c>
      <c r="G170" s="18">
        <f t="shared" si="9"/>
        <v>2006100</v>
      </c>
      <c r="H170" s="20">
        <f t="shared" si="10"/>
        <v>9.5803610551071033E-2</v>
      </c>
      <c r="I170" s="22">
        <f t="shared" si="11"/>
        <v>2006100</v>
      </c>
    </row>
    <row r="171" spans="1:9" x14ac:dyDescent="0.25">
      <c r="A171" s="4">
        <v>166</v>
      </c>
      <c r="B171" s="5" t="s">
        <v>176</v>
      </c>
      <c r="C171" s="4" t="s">
        <v>137</v>
      </c>
      <c r="D171" s="11">
        <v>88966.193249999997</v>
      </c>
      <c r="E171" s="11">
        <v>101895.8325</v>
      </c>
      <c r="F171" s="11">
        <f t="shared" si="8"/>
        <v>9142.6355919707512</v>
      </c>
      <c r="G171" s="18">
        <f t="shared" si="9"/>
        <v>95431.012875</v>
      </c>
      <c r="H171" s="20">
        <f t="shared" si="10"/>
        <v>9.5803610551071089E-2</v>
      </c>
      <c r="I171" s="22">
        <f t="shared" si="11"/>
        <v>95431</v>
      </c>
    </row>
    <row r="172" spans="1:9" x14ac:dyDescent="0.25">
      <c r="A172" s="4">
        <v>167</v>
      </c>
      <c r="B172" s="5" t="s">
        <v>177</v>
      </c>
      <c r="C172" s="4" t="s">
        <v>9</v>
      </c>
      <c r="D172" s="11">
        <v>113901.92311</v>
      </c>
      <c r="E172" s="11">
        <v>130455.52310000001</v>
      </c>
      <c r="F172" s="11">
        <f t="shared" si="8"/>
        <v>11705.162805978567</v>
      </c>
      <c r="G172" s="18">
        <f t="shared" si="9"/>
        <v>122178.72310500001</v>
      </c>
      <c r="H172" s="20">
        <f t="shared" si="10"/>
        <v>9.5803610551071047E-2</v>
      </c>
      <c r="I172" s="22">
        <f t="shared" si="11"/>
        <v>122179</v>
      </c>
    </row>
    <row r="173" spans="1:9" x14ac:dyDescent="0.25">
      <c r="A173" s="4">
        <v>168</v>
      </c>
      <c r="B173" s="5" t="s">
        <v>178</v>
      </c>
      <c r="C173" s="4" t="s">
        <v>9</v>
      </c>
      <c r="D173" s="11">
        <v>480196.72878</v>
      </c>
      <c r="E173" s="11">
        <v>549984.70380000002</v>
      </c>
      <c r="F173" s="11">
        <f t="shared" si="8"/>
        <v>49347.550381919398</v>
      </c>
      <c r="G173" s="18">
        <f t="shared" si="9"/>
        <v>515090.71629000001</v>
      </c>
      <c r="H173" s="20">
        <f t="shared" si="10"/>
        <v>9.5803610551071061E-2</v>
      </c>
      <c r="I173" s="22">
        <f t="shared" si="11"/>
        <v>515091</v>
      </c>
    </row>
    <row r="174" spans="1:9" x14ac:dyDescent="0.25">
      <c r="A174" s="4">
        <v>169</v>
      </c>
      <c r="B174" s="5" t="s">
        <v>179</v>
      </c>
      <c r="C174" s="4" t="s">
        <v>9</v>
      </c>
      <c r="D174" s="11" t="s">
        <v>19</v>
      </c>
      <c r="E174" s="11" t="s">
        <v>19</v>
      </c>
      <c r="F174" s="11" t="e">
        <f t="shared" si="8"/>
        <v>#DIV/0!</v>
      </c>
      <c r="G174" s="18" t="e">
        <f t="shared" si="9"/>
        <v>#DIV/0!</v>
      </c>
      <c r="H174" s="20" t="e">
        <f t="shared" si="10"/>
        <v>#DIV/0!</v>
      </c>
      <c r="I174" s="22" t="e">
        <f t="shared" si="11"/>
        <v>#DIV/0!</v>
      </c>
    </row>
    <row r="175" spans="1:9" x14ac:dyDescent="0.25">
      <c r="A175" s="4">
        <v>170</v>
      </c>
      <c r="B175" s="5" t="s">
        <v>180</v>
      </c>
      <c r="C175" s="4" t="s">
        <v>26</v>
      </c>
      <c r="D175" s="11" t="s">
        <v>19</v>
      </c>
      <c r="E175" s="11" t="s">
        <v>19</v>
      </c>
      <c r="F175" s="11" t="e">
        <f t="shared" si="8"/>
        <v>#DIV/0!</v>
      </c>
      <c r="G175" s="18" t="e">
        <f t="shared" si="9"/>
        <v>#DIV/0!</v>
      </c>
      <c r="H175" s="20" t="e">
        <f t="shared" si="10"/>
        <v>#DIV/0!</v>
      </c>
      <c r="I175" s="22" t="e">
        <f t="shared" si="11"/>
        <v>#DIV/0!</v>
      </c>
    </row>
    <row r="176" spans="1:9" x14ac:dyDescent="0.25">
      <c r="A176" s="4">
        <v>171</v>
      </c>
      <c r="B176" s="5" t="s">
        <v>181</v>
      </c>
      <c r="C176" s="4" t="s">
        <v>26</v>
      </c>
      <c r="D176" s="11">
        <v>350451.71807</v>
      </c>
      <c r="E176" s="11">
        <v>401383.58470000001</v>
      </c>
      <c r="F176" s="11">
        <f t="shared" si="8"/>
        <v>36014.268272561836</v>
      </c>
      <c r="G176" s="18">
        <f t="shared" si="9"/>
        <v>375917.65138499998</v>
      </c>
      <c r="H176" s="20">
        <f t="shared" si="10"/>
        <v>9.5803610551071061E-2</v>
      </c>
      <c r="I176" s="22">
        <f t="shared" si="11"/>
        <v>375918</v>
      </c>
    </row>
    <row r="177" spans="1:9" x14ac:dyDescent="0.25">
      <c r="A177" s="4">
        <v>172</v>
      </c>
      <c r="B177" s="5" t="s">
        <v>182</v>
      </c>
      <c r="C177" s="4" t="s">
        <v>9</v>
      </c>
      <c r="D177" s="11">
        <v>399709.40931999998</v>
      </c>
      <c r="E177" s="11">
        <v>457799.99719999998</v>
      </c>
      <c r="F177" s="11">
        <f t="shared" si="8"/>
        <v>41076.248613061078</v>
      </c>
      <c r="G177" s="18">
        <f t="shared" si="9"/>
        <v>428754.70325999998</v>
      </c>
      <c r="H177" s="20">
        <f t="shared" si="10"/>
        <v>9.5803610551071061E-2</v>
      </c>
      <c r="I177" s="22">
        <f t="shared" si="11"/>
        <v>428755</v>
      </c>
    </row>
    <row r="178" spans="1:9" x14ac:dyDescent="0.25">
      <c r="A178" s="4">
        <v>173</v>
      </c>
      <c r="B178" s="5" t="s">
        <v>183</v>
      </c>
      <c r="C178" s="4" t="s">
        <v>9</v>
      </c>
      <c r="D178" s="11">
        <v>392340.15635999996</v>
      </c>
      <c r="E178" s="11">
        <v>449359.75559999997</v>
      </c>
      <c r="F178" s="11">
        <f t="shared" si="8"/>
        <v>40318.945283143315</v>
      </c>
      <c r="G178" s="18">
        <f t="shared" si="9"/>
        <v>420849.95597999997</v>
      </c>
      <c r="H178" s="20">
        <f t="shared" si="10"/>
        <v>9.5803610551071061E-2</v>
      </c>
      <c r="I178" s="22">
        <f t="shared" si="11"/>
        <v>420850</v>
      </c>
    </row>
    <row r="179" spans="1:9" x14ac:dyDescent="0.25">
      <c r="A179" s="4">
        <v>174</v>
      </c>
      <c r="B179" s="5" t="s">
        <v>184</v>
      </c>
      <c r="C179" s="4" t="s">
        <v>9</v>
      </c>
      <c r="D179" s="11">
        <v>359461.71827000001</v>
      </c>
      <c r="E179" s="11">
        <v>411703.02669999999</v>
      </c>
      <c r="F179" s="11">
        <f t="shared" si="8"/>
        <v>36940.183448910931</v>
      </c>
      <c r="G179" s="18">
        <f t="shared" si="9"/>
        <v>385582.372485</v>
      </c>
      <c r="H179" s="20">
        <f t="shared" si="10"/>
        <v>9.5803610551070992E-2</v>
      </c>
      <c r="I179" s="22">
        <f t="shared" si="11"/>
        <v>385582</v>
      </c>
    </row>
    <row r="180" spans="1:9" x14ac:dyDescent="0.25">
      <c r="A180" s="4">
        <v>175</v>
      </c>
      <c r="B180" s="5" t="s">
        <v>185</v>
      </c>
      <c r="C180" s="4" t="s">
        <v>9</v>
      </c>
      <c r="D180" s="11" t="s">
        <v>19</v>
      </c>
      <c r="E180" s="11" t="s">
        <v>19</v>
      </c>
      <c r="F180" s="11" t="e">
        <f t="shared" si="8"/>
        <v>#DIV/0!</v>
      </c>
      <c r="G180" s="18" t="e">
        <f t="shared" si="9"/>
        <v>#DIV/0!</v>
      </c>
      <c r="H180" s="20" t="e">
        <f t="shared" si="10"/>
        <v>#DIV/0!</v>
      </c>
      <c r="I180" s="22" t="e">
        <f t="shared" si="11"/>
        <v>#DIV/0!</v>
      </c>
    </row>
    <row r="181" spans="1:9" x14ac:dyDescent="0.25">
      <c r="A181" s="4">
        <v>176</v>
      </c>
      <c r="B181" s="5" t="s">
        <v>186</v>
      </c>
      <c r="C181" s="4" t="s">
        <v>9</v>
      </c>
      <c r="D181" s="11" t="s">
        <v>19</v>
      </c>
      <c r="E181" s="11" t="s">
        <v>19</v>
      </c>
      <c r="F181" s="11" t="e">
        <f t="shared" si="8"/>
        <v>#DIV/0!</v>
      </c>
      <c r="G181" s="18" t="e">
        <f t="shared" si="9"/>
        <v>#DIV/0!</v>
      </c>
      <c r="H181" s="20" t="e">
        <f t="shared" si="10"/>
        <v>#DIV/0!</v>
      </c>
      <c r="I181" s="22" t="e">
        <f t="shared" si="11"/>
        <v>#DIV/0!</v>
      </c>
    </row>
    <row r="182" spans="1:9" x14ac:dyDescent="0.25">
      <c r="A182" s="4">
        <v>177</v>
      </c>
      <c r="B182" s="5" t="s">
        <v>187</v>
      </c>
      <c r="C182" s="4" t="s">
        <v>9</v>
      </c>
      <c r="D182" s="11" t="s">
        <v>19</v>
      </c>
      <c r="E182" s="11" t="s">
        <v>19</v>
      </c>
      <c r="F182" s="11" t="e">
        <f t="shared" si="8"/>
        <v>#DIV/0!</v>
      </c>
      <c r="G182" s="18" t="e">
        <f t="shared" si="9"/>
        <v>#DIV/0!</v>
      </c>
      <c r="H182" s="20" t="e">
        <f t="shared" si="10"/>
        <v>#DIV/0!</v>
      </c>
      <c r="I182" s="22" t="e">
        <f t="shared" si="11"/>
        <v>#DIV/0!</v>
      </c>
    </row>
    <row r="183" spans="1:9" x14ac:dyDescent="0.25">
      <c r="A183" s="4">
        <v>178</v>
      </c>
      <c r="B183" s="5" t="s">
        <v>188</v>
      </c>
      <c r="C183" s="4" t="s">
        <v>9</v>
      </c>
      <c r="D183" s="11" t="s">
        <v>19</v>
      </c>
      <c r="E183" s="11" t="s">
        <v>19</v>
      </c>
      <c r="F183" s="11" t="e">
        <f t="shared" si="8"/>
        <v>#DIV/0!</v>
      </c>
      <c r="G183" s="18" t="e">
        <f t="shared" si="9"/>
        <v>#DIV/0!</v>
      </c>
      <c r="H183" s="20" t="e">
        <f t="shared" si="10"/>
        <v>#DIV/0!</v>
      </c>
      <c r="I183" s="22" t="e">
        <f t="shared" si="11"/>
        <v>#DIV/0!</v>
      </c>
    </row>
    <row r="184" spans="1:9" x14ac:dyDescent="0.25">
      <c r="A184" s="4">
        <v>179</v>
      </c>
      <c r="B184" s="5" t="s">
        <v>189</v>
      </c>
      <c r="C184" s="4" t="s">
        <v>9</v>
      </c>
      <c r="D184" s="11">
        <v>46563.761660000004</v>
      </c>
      <c r="E184" s="11">
        <v>53330.9686</v>
      </c>
      <c r="F184" s="11">
        <f t="shared" si="8"/>
        <v>4785.1379169666634</v>
      </c>
      <c r="G184" s="18">
        <f t="shared" si="9"/>
        <v>49947.365130000006</v>
      </c>
      <c r="H184" s="20">
        <f t="shared" si="10"/>
        <v>9.5803610551070978E-2</v>
      </c>
      <c r="I184" s="22">
        <f t="shared" si="11"/>
        <v>49947</v>
      </c>
    </row>
    <row r="185" spans="1:9" x14ac:dyDescent="0.25">
      <c r="A185" s="4">
        <v>180</v>
      </c>
      <c r="B185" s="5" t="s">
        <v>190</v>
      </c>
      <c r="C185" s="4" t="s">
        <v>26</v>
      </c>
      <c r="D185" s="11">
        <v>120237.14249</v>
      </c>
      <c r="E185" s="11">
        <v>137711.4529</v>
      </c>
      <c r="F185" s="11">
        <f t="shared" si="8"/>
        <v>12356.203387469684</v>
      </c>
      <c r="G185" s="18">
        <f t="shared" si="9"/>
        <v>128974.297695</v>
      </c>
      <c r="H185" s="20">
        <f t="shared" si="10"/>
        <v>9.5803610551071075E-2</v>
      </c>
      <c r="I185" s="22">
        <f t="shared" si="11"/>
        <v>128974</v>
      </c>
    </row>
    <row r="186" spans="1:9" x14ac:dyDescent="0.25">
      <c r="A186" s="4">
        <v>181</v>
      </c>
      <c r="B186" s="5" t="s">
        <v>191</v>
      </c>
      <c r="C186" s="4" t="s">
        <v>9</v>
      </c>
      <c r="D186" s="11">
        <v>143375.91146</v>
      </c>
      <c r="E186" s="11">
        <v>164213.02660000001</v>
      </c>
      <c r="F186" s="11">
        <f t="shared" si="8"/>
        <v>14734.065415858884</v>
      </c>
      <c r="G186" s="18">
        <f t="shared" si="9"/>
        <v>153794.46903000001</v>
      </c>
      <c r="H186" s="20">
        <f t="shared" si="10"/>
        <v>9.5803610551071089E-2</v>
      </c>
      <c r="I186" s="22">
        <f t="shared" si="11"/>
        <v>153794</v>
      </c>
    </row>
    <row r="187" spans="1:9" ht="30" x14ac:dyDescent="0.25">
      <c r="A187" s="4">
        <v>182</v>
      </c>
      <c r="B187" s="5" t="s">
        <v>192</v>
      </c>
      <c r="C187" s="4" t="s">
        <v>26</v>
      </c>
      <c r="D187" s="11">
        <v>2121359.1947399997</v>
      </c>
      <c r="E187" s="11">
        <v>2429660.6754000001</v>
      </c>
      <c r="F187" s="11">
        <f t="shared" si="8"/>
        <v>218002.06762453949</v>
      </c>
      <c r="G187" s="18">
        <f t="shared" si="9"/>
        <v>2275509.9350699997</v>
      </c>
      <c r="H187" s="20">
        <f t="shared" si="10"/>
        <v>9.5803610551071172E-2</v>
      </c>
      <c r="I187" s="22">
        <f t="shared" si="11"/>
        <v>2275510</v>
      </c>
    </row>
    <row r="188" spans="1:9" ht="30" x14ac:dyDescent="0.25">
      <c r="A188" s="4">
        <v>183</v>
      </c>
      <c r="B188" s="5" t="s">
        <v>193</v>
      </c>
      <c r="C188" s="4" t="s">
        <v>26</v>
      </c>
      <c r="D188" s="11" t="s">
        <v>19</v>
      </c>
      <c r="E188" s="11" t="s">
        <v>19</v>
      </c>
      <c r="F188" s="11" t="e">
        <f t="shared" si="8"/>
        <v>#DIV/0!</v>
      </c>
      <c r="G188" s="18" t="e">
        <f t="shared" si="9"/>
        <v>#DIV/0!</v>
      </c>
      <c r="H188" s="20" t="e">
        <f t="shared" si="10"/>
        <v>#DIV/0!</v>
      </c>
      <c r="I188" s="22" t="e">
        <f t="shared" si="11"/>
        <v>#DIV/0!</v>
      </c>
    </row>
    <row r="189" spans="1:9" x14ac:dyDescent="0.25">
      <c r="A189" s="4">
        <v>184</v>
      </c>
      <c r="B189" s="5" t="s">
        <v>194</v>
      </c>
      <c r="C189" s="4" t="s">
        <v>9</v>
      </c>
      <c r="D189" s="11">
        <v>169263.03284</v>
      </c>
      <c r="E189" s="11">
        <v>193862.37640000001</v>
      </c>
      <c r="F189" s="11">
        <f t="shared" si="8"/>
        <v>17394.362644013632</v>
      </c>
      <c r="G189" s="18">
        <f t="shared" si="9"/>
        <v>181562.70462</v>
      </c>
      <c r="H189" s="20">
        <f t="shared" si="10"/>
        <v>9.5803610551071075E-2</v>
      </c>
      <c r="I189" s="22">
        <f t="shared" si="11"/>
        <v>181563</v>
      </c>
    </row>
    <row r="190" spans="1:9" x14ac:dyDescent="0.25">
      <c r="A190" s="4">
        <v>185</v>
      </c>
      <c r="B190" s="5" t="s">
        <v>195</v>
      </c>
      <c r="C190" s="4" t="s">
        <v>9</v>
      </c>
      <c r="D190" s="11">
        <v>37610.199939999999</v>
      </c>
      <c r="E190" s="11">
        <v>43076.167399999998</v>
      </c>
      <c r="F190" s="11">
        <f t="shared" si="8"/>
        <v>3865.0226567110089</v>
      </c>
      <c r="G190" s="18">
        <f t="shared" si="9"/>
        <v>40343.183669999999</v>
      </c>
      <c r="H190" s="20">
        <f t="shared" si="10"/>
        <v>9.5803610551071047E-2</v>
      </c>
      <c r="I190" s="22">
        <f t="shared" si="11"/>
        <v>40343</v>
      </c>
    </row>
    <row r="191" spans="1:9" x14ac:dyDescent="0.25">
      <c r="A191" s="4">
        <v>186</v>
      </c>
      <c r="B191" s="5" t="s">
        <v>196</v>
      </c>
      <c r="C191" s="4" t="s">
        <v>9</v>
      </c>
      <c r="D191" s="11">
        <v>28013.642679999997</v>
      </c>
      <c r="E191" s="11">
        <v>32084.9228</v>
      </c>
      <c r="F191" s="11">
        <f t="shared" si="8"/>
        <v>2878.829780961983</v>
      </c>
      <c r="G191" s="18">
        <f t="shared" si="9"/>
        <v>30049.282739999999</v>
      </c>
      <c r="H191" s="20">
        <f t="shared" si="10"/>
        <v>9.5803610551071117E-2</v>
      </c>
      <c r="I191" s="22">
        <f t="shared" si="11"/>
        <v>30049</v>
      </c>
    </row>
    <row r="192" spans="1:9" x14ac:dyDescent="0.25">
      <c r="A192" s="4">
        <v>187</v>
      </c>
      <c r="B192" s="5" t="s">
        <v>197</v>
      </c>
      <c r="C192" s="4" t="s">
        <v>9</v>
      </c>
      <c r="D192" s="11">
        <v>30235.90783</v>
      </c>
      <c r="E192" s="11">
        <v>34630.154300000002</v>
      </c>
      <c r="F192" s="11">
        <f t="shared" si="8"/>
        <v>3107.2014771420504</v>
      </c>
      <c r="G192" s="18">
        <f t="shared" si="9"/>
        <v>32433.031065000003</v>
      </c>
      <c r="H192" s="20">
        <f t="shared" si="10"/>
        <v>9.5803610551071075E-2</v>
      </c>
      <c r="I192" s="22">
        <f t="shared" si="11"/>
        <v>32433</v>
      </c>
    </row>
    <row r="193" spans="1:9" x14ac:dyDescent="0.25">
      <c r="A193" s="4">
        <v>188</v>
      </c>
      <c r="B193" s="5" t="s">
        <v>198</v>
      </c>
      <c r="C193" s="4" t="s">
        <v>9</v>
      </c>
      <c r="D193" s="11">
        <v>27576.244459999998</v>
      </c>
      <c r="E193" s="11">
        <v>31583.956599999998</v>
      </c>
      <c r="F193" s="11">
        <f t="shared" si="8"/>
        <v>2833.8804312376496</v>
      </c>
      <c r="G193" s="18">
        <f t="shared" si="9"/>
        <v>29580.100529999996</v>
      </c>
      <c r="H193" s="20">
        <f t="shared" si="10"/>
        <v>9.5803610551071033E-2</v>
      </c>
      <c r="I193" s="22">
        <f t="shared" si="11"/>
        <v>29580</v>
      </c>
    </row>
    <row r="194" spans="1:9" x14ac:dyDescent="0.25">
      <c r="A194" s="4">
        <v>189</v>
      </c>
      <c r="B194" s="5" t="s">
        <v>199</v>
      </c>
      <c r="C194" s="4" t="s">
        <v>26</v>
      </c>
      <c r="D194" s="11">
        <v>179854.31831</v>
      </c>
      <c r="E194" s="11">
        <v>205992.91510000001</v>
      </c>
      <c r="F194" s="11">
        <f t="shared" si="8"/>
        <v>18482.779040909933</v>
      </c>
      <c r="G194" s="18">
        <f t="shared" si="9"/>
        <v>192923.61670499999</v>
      </c>
      <c r="H194" s="20">
        <f t="shared" si="10"/>
        <v>9.5803610551071089E-2</v>
      </c>
      <c r="I194" s="22">
        <f t="shared" si="11"/>
        <v>192924</v>
      </c>
    </row>
    <row r="195" spans="1:9" x14ac:dyDescent="0.25">
      <c r="A195" s="4">
        <v>190</v>
      </c>
      <c r="B195" s="5" t="s">
        <v>200</v>
      </c>
      <c r="C195" s="4" t="s">
        <v>9</v>
      </c>
      <c r="D195" s="11">
        <v>210050.92077</v>
      </c>
      <c r="E195" s="11">
        <v>240578.05169999998</v>
      </c>
      <c r="F195" s="11">
        <f t="shared" si="8"/>
        <v>21585.941290772585</v>
      </c>
      <c r="G195" s="18">
        <f t="shared" si="9"/>
        <v>225314.48623499999</v>
      </c>
      <c r="H195" s="20">
        <f t="shared" si="10"/>
        <v>9.5803610551070992E-2</v>
      </c>
      <c r="I195" s="22">
        <f t="shared" si="11"/>
        <v>225314</v>
      </c>
    </row>
    <row r="196" spans="1:9" x14ac:dyDescent="0.25">
      <c r="A196" s="4">
        <v>191</v>
      </c>
      <c r="B196" s="5" t="s">
        <v>201</v>
      </c>
      <c r="C196" s="4" t="s">
        <v>9</v>
      </c>
      <c r="D196" s="11">
        <v>467550</v>
      </c>
      <c r="E196" s="11">
        <v>535500</v>
      </c>
      <c r="F196" s="11">
        <f t="shared" si="8"/>
        <v>48047.905781625901</v>
      </c>
      <c r="G196" s="18">
        <f t="shared" si="9"/>
        <v>501525</v>
      </c>
      <c r="H196" s="20">
        <f t="shared" si="10"/>
        <v>9.5803610551071033E-2</v>
      </c>
      <c r="I196" s="22">
        <f t="shared" si="11"/>
        <v>501525</v>
      </c>
    </row>
    <row r="197" spans="1:9" x14ac:dyDescent="0.25">
      <c r="A197" s="4">
        <v>192</v>
      </c>
      <c r="B197" s="5" t="s">
        <v>202</v>
      </c>
      <c r="C197" s="4" t="s">
        <v>26</v>
      </c>
      <c r="D197" s="11">
        <v>555958.33337000001</v>
      </c>
      <c r="E197" s="11">
        <v>636756.89769999997</v>
      </c>
      <c r="F197" s="11">
        <f t="shared" si="8"/>
        <v>57133.212747880469</v>
      </c>
      <c r="G197" s="18">
        <f t="shared" si="9"/>
        <v>596357.61553499999</v>
      </c>
      <c r="H197" s="20">
        <f t="shared" si="10"/>
        <v>9.5803610551071006E-2</v>
      </c>
      <c r="I197" s="22">
        <f t="shared" si="11"/>
        <v>596358</v>
      </c>
    </row>
    <row r="198" spans="1:9" x14ac:dyDescent="0.25">
      <c r="A198" s="4">
        <v>193</v>
      </c>
      <c r="B198" s="5" t="s">
        <v>203</v>
      </c>
      <c r="C198" s="4" t="s">
        <v>26</v>
      </c>
      <c r="D198" s="11">
        <v>826773.34050000005</v>
      </c>
      <c r="E198" s="11">
        <v>946930.005</v>
      </c>
      <c r="F198" s="11">
        <f t="shared" si="8"/>
        <v>84963.592272706868</v>
      </c>
      <c r="G198" s="18">
        <f t="shared" si="9"/>
        <v>886851.67275000003</v>
      </c>
      <c r="H198" s="20">
        <f t="shared" si="10"/>
        <v>9.5803610551071006E-2</v>
      </c>
      <c r="I198" s="22">
        <f t="shared" si="11"/>
        <v>886852</v>
      </c>
    </row>
    <row r="199" spans="1:9" ht="30" x14ac:dyDescent="0.25">
      <c r="A199" s="4">
        <v>194</v>
      </c>
      <c r="B199" s="5" t="s">
        <v>204</v>
      </c>
      <c r="C199" s="4" t="s">
        <v>26</v>
      </c>
      <c r="D199" s="11">
        <v>882123.36410000001</v>
      </c>
      <c r="E199" s="11">
        <v>1010324.1610000001</v>
      </c>
      <c r="F199" s="11">
        <f t="shared" ref="F199:F262" si="12">+_xlfn.STDEV.S(D199:E199)</f>
        <v>90651.652841509378</v>
      </c>
      <c r="G199" s="18">
        <f t="shared" ref="G199:G262" si="13">+AVERAGE(D199:E199)</f>
        <v>946223.7625500001</v>
      </c>
      <c r="H199" s="20">
        <f t="shared" ref="H199:H262" si="14">+F199/G199</f>
        <v>9.5803610551071089E-2</v>
      </c>
      <c r="I199" s="22">
        <f t="shared" ref="I199:I262" si="15">+ROUND(AVERAGE(D199:E199),0)</f>
        <v>946224</v>
      </c>
    </row>
    <row r="200" spans="1:9" x14ac:dyDescent="0.25">
      <c r="A200" s="4">
        <v>195</v>
      </c>
      <c r="B200" s="5" t="s">
        <v>205</v>
      </c>
      <c r="C200" s="4" t="s">
        <v>9</v>
      </c>
      <c r="D200" s="11" t="s">
        <v>19</v>
      </c>
      <c r="E200" s="11" t="s">
        <v>19</v>
      </c>
      <c r="F200" s="11" t="e">
        <f t="shared" si="12"/>
        <v>#DIV/0!</v>
      </c>
      <c r="G200" s="18" t="e">
        <f t="shared" si="13"/>
        <v>#DIV/0!</v>
      </c>
      <c r="H200" s="20" t="e">
        <f t="shared" si="14"/>
        <v>#DIV/0!</v>
      </c>
      <c r="I200" s="22" t="e">
        <f t="shared" si="15"/>
        <v>#DIV/0!</v>
      </c>
    </row>
    <row r="201" spans="1:9" x14ac:dyDescent="0.25">
      <c r="A201" s="4">
        <v>196</v>
      </c>
      <c r="B201" s="5" t="s">
        <v>206</v>
      </c>
      <c r="C201" s="4" t="s">
        <v>9</v>
      </c>
      <c r="D201" s="11" t="s">
        <v>19</v>
      </c>
      <c r="E201" s="11" t="s">
        <v>19</v>
      </c>
      <c r="F201" s="11" t="e">
        <f t="shared" si="12"/>
        <v>#DIV/0!</v>
      </c>
      <c r="G201" s="18" t="e">
        <f t="shared" si="13"/>
        <v>#DIV/0!</v>
      </c>
      <c r="H201" s="20" t="e">
        <f t="shared" si="14"/>
        <v>#DIV/0!</v>
      </c>
      <c r="I201" s="22" t="e">
        <f t="shared" si="15"/>
        <v>#DIV/0!</v>
      </c>
    </row>
    <row r="202" spans="1:9" x14ac:dyDescent="0.25">
      <c r="A202" s="4">
        <v>197</v>
      </c>
      <c r="B202" s="5" t="s">
        <v>207</v>
      </c>
      <c r="C202" s="4" t="s">
        <v>9</v>
      </c>
      <c r="D202" s="11" t="s">
        <v>19</v>
      </c>
      <c r="E202" s="11" t="s">
        <v>19</v>
      </c>
      <c r="F202" s="11" t="e">
        <f t="shared" si="12"/>
        <v>#DIV/0!</v>
      </c>
      <c r="G202" s="18" t="e">
        <f t="shared" si="13"/>
        <v>#DIV/0!</v>
      </c>
      <c r="H202" s="20" t="e">
        <f t="shared" si="14"/>
        <v>#DIV/0!</v>
      </c>
      <c r="I202" s="22" t="e">
        <f t="shared" si="15"/>
        <v>#DIV/0!</v>
      </c>
    </row>
    <row r="203" spans="1:9" x14ac:dyDescent="0.25">
      <c r="A203" s="4">
        <v>198</v>
      </c>
      <c r="B203" s="5" t="s">
        <v>208</v>
      </c>
      <c r="C203" s="4" t="s">
        <v>9</v>
      </c>
      <c r="D203" s="11">
        <v>268203.71960000001</v>
      </c>
      <c r="E203" s="11">
        <v>307182.31599999999</v>
      </c>
      <c r="F203" s="11">
        <f t="shared" si="12"/>
        <v>27562.029835573536</v>
      </c>
      <c r="G203" s="18">
        <f t="shared" si="13"/>
        <v>287693.01780000003</v>
      </c>
      <c r="H203" s="20">
        <f t="shared" si="14"/>
        <v>9.5803610551070992E-2</v>
      </c>
      <c r="I203" s="22">
        <f t="shared" si="15"/>
        <v>287693</v>
      </c>
    </row>
    <row r="204" spans="1:9" x14ac:dyDescent="0.25">
      <c r="A204" s="4">
        <v>199</v>
      </c>
      <c r="B204" s="5" t="s">
        <v>209</v>
      </c>
      <c r="C204" s="4" t="s">
        <v>9</v>
      </c>
      <c r="D204" s="11" t="s">
        <v>19</v>
      </c>
      <c r="E204" s="11" t="s">
        <v>19</v>
      </c>
      <c r="F204" s="11" t="e">
        <f t="shared" si="12"/>
        <v>#DIV/0!</v>
      </c>
      <c r="G204" s="18" t="e">
        <f t="shared" si="13"/>
        <v>#DIV/0!</v>
      </c>
      <c r="H204" s="20" t="e">
        <f t="shared" si="14"/>
        <v>#DIV/0!</v>
      </c>
      <c r="I204" s="22" t="e">
        <f t="shared" si="15"/>
        <v>#DIV/0!</v>
      </c>
    </row>
    <row r="205" spans="1:9" x14ac:dyDescent="0.25">
      <c r="A205" s="4">
        <v>200</v>
      </c>
      <c r="B205" s="5" t="s">
        <v>210</v>
      </c>
      <c r="C205" s="4" t="s">
        <v>9</v>
      </c>
      <c r="D205" s="11" t="s">
        <v>19</v>
      </c>
      <c r="E205" s="11" t="s">
        <v>19</v>
      </c>
      <c r="F205" s="11" t="e">
        <f t="shared" si="12"/>
        <v>#DIV/0!</v>
      </c>
      <c r="G205" s="18" t="e">
        <f t="shared" si="13"/>
        <v>#DIV/0!</v>
      </c>
      <c r="H205" s="20" t="e">
        <f t="shared" si="14"/>
        <v>#DIV/0!</v>
      </c>
      <c r="I205" s="22" t="e">
        <f t="shared" si="15"/>
        <v>#DIV/0!</v>
      </c>
    </row>
    <row r="206" spans="1:9" x14ac:dyDescent="0.25">
      <c r="A206" s="4">
        <v>201</v>
      </c>
      <c r="B206" s="5" t="s">
        <v>211</v>
      </c>
      <c r="C206" s="4" t="s">
        <v>9</v>
      </c>
      <c r="D206" s="11" t="s">
        <v>19</v>
      </c>
      <c r="E206" s="11" t="s">
        <v>19</v>
      </c>
      <c r="F206" s="11" t="e">
        <f t="shared" si="12"/>
        <v>#DIV/0!</v>
      </c>
      <c r="G206" s="18" t="e">
        <f t="shared" si="13"/>
        <v>#DIV/0!</v>
      </c>
      <c r="H206" s="20" t="e">
        <f t="shared" si="14"/>
        <v>#DIV/0!</v>
      </c>
      <c r="I206" s="22" t="e">
        <f t="shared" si="15"/>
        <v>#DIV/0!</v>
      </c>
    </row>
    <row r="207" spans="1:9" x14ac:dyDescent="0.25">
      <c r="A207" s="4">
        <v>202</v>
      </c>
      <c r="B207" s="5" t="s">
        <v>212</v>
      </c>
      <c r="C207" s="4" t="s">
        <v>9</v>
      </c>
      <c r="D207" s="11">
        <v>10379610</v>
      </c>
      <c r="E207" s="11">
        <v>11888100</v>
      </c>
      <c r="F207" s="11">
        <f t="shared" si="12"/>
        <v>1066663.508352095</v>
      </c>
      <c r="G207" s="18">
        <f t="shared" si="13"/>
        <v>11133855</v>
      </c>
      <c r="H207" s="20">
        <f t="shared" si="14"/>
        <v>9.5803610551071033E-2</v>
      </c>
      <c r="I207" s="22">
        <f t="shared" si="15"/>
        <v>11133855</v>
      </c>
    </row>
    <row r="208" spans="1:9" x14ac:dyDescent="0.25">
      <c r="A208" s="4">
        <v>203</v>
      </c>
      <c r="B208" s="5" t="s">
        <v>213</v>
      </c>
      <c r="C208" s="4" t="s">
        <v>9</v>
      </c>
      <c r="D208" s="11" t="s">
        <v>19</v>
      </c>
      <c r="E208" s="11" t="s">
        <v>19</v>
      </c>
      <c r="F208" s="11" t="e">
        <f t="shared" si="12"/>
        <v>#DIV/0!</v>
      </c>
      <c r="G208" s="18" t="e">
        <f t="shared" si="13"/>
        <v>#DIV/0!</v>
      </c>
      <c r="H208" s="20" t="e">
        <f t="shared" si="14"/>
        <v>#DIV/0!</v>
      </c>
      <c r="I208" s="22" t="e">
        <f t="shared" si="15"/>
        <v>#DIV/0!</v>
      </c>
    </row>
    <row r="209" spans="1:9" x14ac:dyDescent="0.25">
      <c r="A209" s="4">
        <v>204</v>
      </c>
      <c r="B209" s="5" t="s">
        <v>214</v>
      </c>
      <c r="C209" s="4" t="s">
        <v>9</v>
      </c>
      <c r="D209" s="11" t="s">
        <v>19</v>
      </c>
      <c r="E209" s="11" t="s">
        <v>19</v>
      </c>
      <c r="F209" s="11" t="e">
        <f t="shared" si="12"/>
        <v>#DIV/0!</v>
      </c>
      <c r="G209" s="18" t="e">
        <f t="shared" si="13"/>
        <v>#DIV/0!</v>
      </c>
      <c r="H209" s="20" t="e">
        <f t="shared" si="14"/>
        <v>#DIV/0!</v>
      </c>
      <c r="I209" s="22" t="e">
        <f t="shared" si="15"/>
        <v>#DIV/0!</v>
      </c>
    </row>
    <row r="210" spans="1:9" x14ac:dyDescent="0.25">
      <c r="A210" s="4">
        <v>205</v>
      </c>
      <c r="B210" s="5" t="s">
        <v>215</v>
      </c>
      <c r="C210" s="4" t="s">
        <v>9</v>
      </c>
      <c r="D210" s="11">
        <v>428208.82605999999</v>
      </c>
      <c r="E210" s="11">
        <v>490441.29259999999</v>
      </c>
      <c r="F210" s="11">
        <f t="shared" si="12"/>
        <v>44004.999100398913</v>
      </c>
      <c r="G210" s="18">
        <f t="shared" si="13"/>
        <v>459325.05932999996</v>
      </c>
      <c r="H210" s="20">
        <f t="shared" si="14"/>
        <v>9.5803610551071033E-2</v>
      </c>
      <c r="I210" s="22">
        <f t="shared" si="15"/>
        <v>459325</v>
      </c>
    </row>
    <row r="211" spans="1:9" x14ac:dyDescent="0.25">
      <c r="A211" s="4">
        <v>206</v>
      </c>
      <c r="B211" s="5" t="s">
        <v>216</v>
      </c>
      <c r="C211" s="4" t="s">
        <v>9</v>
      </c>
      <c r="D211" s="11">
        <v>129478.94359</v>
      </c>
      <c r="E211" s="11">
        <v>148296.38389999999</v>
      </c>
      <c r="F211" s="11">
        <f t="shared" si="12"/>
        <v>13305.939647774081</v>
      </c>
      <c r="G211" s="18">
        <f t="shared" si="13"/>
        <v>138887.663745</v>
      </c>
      <c r="H211" s="20">
        <f t="shared" si="14"/>
        <v>9.5803610551070992E-2</v>
      </c>
      <c r="I211" s="22">
        <f t="shared" si="15"/>
        <v>138888</v>
      </c>
    </row>
    <row r="212" spans="1:9" x14ac:dyDescent="0.25">
      <c r="A212" s="4">
        <v>207</v>
      </c>
      <c r="B212" s="5" t="s">
        <v>217</v>
      </c>
      <c r="C212" s="4" t="s">
        <v>9</v>
      </c>
      <c r="D212" s="11" t="s">
        <v>19</v>
      </c>
      <c r="E212" s="11" t="s">
        <v>19</v>
      </c>
      <c r="F212" s="11" t="e">
        <f t="shared" si="12"/>
        <v>#DIV/0!</v>
      </c>
      <c r="G212" s="18" t="e">
        <f t="shared" si="13"/>
        <v>#DIV/0!</v>
      </c>
      <c r="H212" s="20" t="e">
        <f t="shared" si="14"/>
        <v>#DIV/0!</v>
      </c>
      <c r="I212" s="22" t="e">
        <f t="shared" si="15"/>
        <v>#DIV/0!</v>
      </c>
    </row>
    <row r="213" spans="1:9" x14ac:dyDescent="0.25">
      <c r="A213" s="4">
        <v>208</v>
      </c>
      <c r="B213" s="5" t="s">
        <v>218</v>
      </c>
      <c r="C213" s="4" t="s">
        <v>26</v>
      </c>
      <c r="D213" s="11" t="s">
        <v>19</v>
      </c>
      <c r="E213" s="11" t="s">
        <v>19</v>
      </c>
      <c r="F213" s="11" t="e">
        <f t="shared" si="12"/>
        <v>#DIV/0!</v>
      </c>
      <c r="G213" s="18" t="e">
        <f t="shared" si="13"/>
        <v>#DIV/0!</v>
      </c>
      <c r="H213" s="20" t="e">
        <f t="shared" si="14"/>
        <v>#DIV/0!</v>
      </c>
      <c r="I213" s="22" t="e">
        <f t="shared" si="15"/>
        <v>#DIV/0!</v>
      </c>
    </row>
    <row r="214" spans="1:9" x14ac:dyDescent="0.25">
      <c r="A214" s="4">
        <v>209</v>
      </c>
      <c r="B214" s="5" t="s">
        <v>219</v>
      </c>
      <c r="C214" s="4" t="s">
        <v>26</v>
      </c>
      <c r="D214" s="11">
        <v>343087.50426000002</v>
      </c>
      <c r="E214" s="11">
        <v>392949.11460000003</v>
      </c>
      <c r="F214" s="11">
        <f t="shared" si="12"/>
        <v>35257.482792295283</v>
      </c>
      <c r="G214" s="18">
        <f t="shared" si="13"/>
        <v>368018.30943000002</v>
      </c>
      <c r="H214" s="20">
        <f t="shared" si="14"/>
        <v>9.5803610551071061E-2</v>
      </c>
      <c r="I214" s="22">
        <f t="shared" si="15"/>
        <v>368018</v>
      </c>
    </row>
    <row r="215" spans="1:9" x14ac:dyDescent="0.25">
      <c r="A215" s="4">
        <v>210</v>
      </c>
      <c r="B215" s="5" t="s">
        <v>220</v>
      </c>
      <c r="C215" s="4" t="s">
        <v>26</v>
      </c>
      <c r="D215" s="11">
        <v>265946.18040000001</v>
      </c>
      <c r="E215" s="11">
        <v>304596.68400000001</v>
      </c>
      <c r="F215" s="11">
        <f t="shared" si="12"/>
        <v>27330.033191835064</v>
      </c>
      <c r="G215" s="18">
        <f t="shared" si="13"/>
        <v>285271.43220000004</v>
      </c>
      <c r="H215" s="20">
        <f t="shared" si="14"/>
        <v>9.580361055107102E-2</v>
      </c>
      <c r="I215" s="22">
        <f t="shared" si="15"/>
        <v>285271</v>
      </c>
    </row>
    <row r="216" spans="1:9" x14ac:dyDescent="0.25">
      <c r="A216" s="4">
        <v>211</v>
      </c>
      <c r="B216" s="5" t="s">
        <v>221</v>
      </c>
      <c r="C216" s="4" t="s">
        <v>9</v>
      </c>
      <c r="D216" s="11" t="s">
        <v>19</v>
      </c>
      <c r="E216" s="11" t="s">
        <v>19</v>
      </c>
      <c r="F216" s="11" t="e">
        <f t="shared" si="12"/>
        <v>#DIV/0!</v>
      </c>
      <c r="G216" s="18" t="e">
        <f t="shared" si="13"/>
        <v>#DIV/0!</v>
      </c>
      <c r="H216" s="20" t="e">
        <f t="shared" si="14"/>
        <v>#DIV/0!</v>
      </c>
      <c r="I216" s="22" t="e">
        <f t="shared" si="15"/>
        <v>#DIV/0!</v>
      </c>
    </row>
    <row r="217" spans="1:9" x14ac:dyDescent="0.25">
      <c r="A217" s="4">
        <v>212</v>
      </c>
      <c r="B217" s="5" t="s">
        <v>222</v>
      </c>
      <c r="C217" s="4" t="s">
        <v>9</v>
      </c>
      <c r="D217" s="11" t="s">
        <v>19</v>
      </c>
      <c r="E217" s="11" t="s">
        <v>19</v>
      </c>
      <c r="F217" s="11" t="e">
        <f t="shared" si="12"/>
        <v>#DIV/0!</v>
      </c>
      <c r="G217" s="18" t="e">
        <f t="shared" si="13"/>
        <v>#DIV/0!</v>
      </c>
      <c r="H217" s="20" t="e">
        <f t="shared" si="14"/>
        <v>#DIV/0!</v>
      </c>
      <c r="I217" s="22" t="e">
        <f t="shared" si="15"/>
        <v>#DIV/0!</v>
      </c>
    </row>
    <row r="218" spans="1:9" x14ac:dyDescent="0.25">
      <c r="A218" s="4">
        <v>213</v>
      </c>
      <c r="B218" s="5" t="s">
        <v>223</v>
      </c>
      <c r="C218" s="4" t="s">
        <v>9</v>
      </c>
      <c r="D218" s="11">
        <v>65982.630099999995</v>
      </c>
      <c r="E218" s="11">
        <v>75572.021000000008</v>
      </c>
      <c r="F218" s="11">
        <f t="shared" si="12"/>
        <v>6780.7233328385792</v>
      </c>
      <c r="G218" s="18">
        <f t="shared" si="13"/>
        <v>70777.325550000009</v>
      </c>
      <c r="H218" s="20">
        <f t="shared" si="14"/>
        <v>9.5803610551071158E-2</v>
      </c>
      <c r="I218" s="22">
        <f t="shared" si="15"/>
        <v>70777</v>
      </c>
    </row>
    <row r="219" spans="1:9" x14ac:dyDescent="0.25">
      <c r="A219" s="4">
        <v>214</v>
      </c>
      <c r="B219" s="5" t="s">
        <v>75</v>
      </c>
      <c r="C219" s="4" t="s">
        <v>26</v>
      </c>
      <c r="D219" s="11">
        <v>472745</v>
      </c>
      <c r="E219" s="11">
        <v>541450</v>
      </c>
      <c r="F219" s="11">
        <f t="shared" si="12"/>
        <v>48581.771401421749</v>
      </c>
      <c r="G219" s="18">
        <f t="shared" si="13"/>
        <v>507097.5</v>
      </c>
      <c r="H219" s="20">
        <f t="shared" si="14"/>
        <v>9.5803610551071047E-2</v>
      </c>
      <c r="I219" s="22">
        <f t="shared" si="15"/>
        <v>507098</v>
      </c>
    </row>
    <row r="220" spans="1:9" x14ac:dyDescent="0.25">
      <c r="A220" s="4">
        <v>215</v>
      </c>
      <c r="B220" s="5" t="s">
        <v>76</v>
      </c>
      <c r="C220" s="4" t="s">
        <v>26</v>
      </c>
      <c r="D220" s="11">
        <v>1974100</v>
      </c>
      <c r="E220" s="11">
        <v>2261000</v>
      </c>
      <c r="F220" s="11">
        <f t="shared" si="12"/>
        <v>202868.93552242048</v>
      </c>
      <c r="G220" s="18">
        <f t="shared" si="13"/>
        <v>2117550</v>
      </c>
      <c r="H220" s="20">
        <f t="shared" si="14"/>
        <v>9.5803610551071033E-2</v>
      </c>
      <c r="I220" s="22">
        <f t="shared" si="15"/>
        <v>2117550</v>
      </c>
    </row>
    <row r="221" spans="1:9" x14ac:dyDescent="0.25">
      <c r="A221" s="4">
        <v>216</v>
      </c>
      <c r="B221" s="5" t="s">
        <v>224</v>
      </c>
      <c r="C221" s="4" t="s">
        <v>9</v>
      </c>
      <c r="D221" s="11">
        <v>2181900</v>
      </c>
      <c r="E221" s="11">
        <v>2499000</v>
      </c>
      <c r="F221" s="11">
        <f t="shared" si="12"/>
        <v>224223.56031425422</v>
      </c>
      <c r="G221" s="18">
        <f t="shared" si="13"/>
        <v>2340450</v>
      </c>
      <c r="H221" s="20">
        <f t="shared" si="14"/>
        <v>9.5803610551071047E-2</v>
      </c>
      <c r="I221" s="22">
        <f t="shared" si="15"/>
        <v>2340450</v>
      </c>
    </row>
    <row r="222" spans="1:9" ht="60" x14ac:dyDescent="0.25">
      <c r="A222" s="4">
        <v>217</v>
      </c>
      <c r="B222" s="9" t="s">
        <v>225</v>
      </c>
      <c r="C222" s="6" t="s">
        <v>14</v>
      </c>
      <c r="D222" s="11">
        <v>545475</v>
      </c>
      <c r="E222" s="11">
        <v>624750</v>
      </c>
      <c r="F222" s="11">
        <f t="shared" si="12"/>
        <v>56055.890078563556</v>
      </c>
      <c r="G222" s="18">
        <f t="shared" si="13"/>
        <v>585112.5</v>
      </c>
      <c r="H222" s="20">
        <f t="shared" si="14"/>
        <v>9.5803610551071047E-2</v>
      </c>
      <c r="I222" s="22">
        <f t="shared" si="15"/>
        <v>585113</v>
      </c>
    </row>
    <row r="223" spans="1:9" x14ac:dyDescent="0.25">
      <c r="A223" s="4">
        <v>218</v>
      </c>
      <c r="B223" s="9" t="s">
        <v>226</v>
      </c>
      <c r="C223" s="6" t="s">
        <v>9</v>
      </c>
      <c r="D223" s="11">
        <v>535085</v>
      </c>
      <c r="E223" s="11">
        <v>612850</v>
      </c>
      <c r="F223" s="11">
        <f t="shared" si="12"/>
        <v>54988.158838971867</v>
      </c>
      <c r="G223" s="18">
        <f t="shared" si="13"/>
        <v>573967.5</v>
      </c>
      <c r="H223" s="20">
        <f t="shared" si="14"/>
        <v>9.5803610551071033E-2</v>
      </c>
      <c r="I223" s="22">
        <f t="shared" si="15"/>
        <v>573968</v>
      </c>
    </row>
    <row r="224" spans="1:9" x14ac:dyDescent="0.25">
      <c r="A224" s="4">
        <v>219</v>
      </c>
      <c r="B224" s="5" t="s">
        <v>227</v>
      </c>
      <c r="C224" s="6" t="s">
        <v>9</v>
      </c>
      <c r="D224" s="11">
        <v>383391</v>
      </c>
      <c r="E224" s="11">
        <v>439110</v>
      </c>
      <c r="F224" s="11">
        <f t="shared" si="12"/>
        <v>39399.282740933239</v>
      </c>
      <c r="G224" s="18">
        <f t="shared" si="13"/>
        <v>411250.5</v>
      </c>
      <c r="H224" s="20">
        <f t="shared" si="14"/>
        <v>9.5803610551071033E-2</v>
      </c>
      <c r="I224" s="22">
        <f t="shared" si="15"/>
        <v>411251</v>
      </c>
    </row>
    <row r="225" spans="1:9" x14ac:dyDescent="0.25">
      <c r="A225" s="4">
        <v>220</v>
      </c>
      <c r="B225" s="5" t="s">
        <v>228</v>
      </c>
      <c r="C225" s="6" t="s">
        <v>9</v>
      </c>
      <c r="D225" s="11" t="s">
        <v>19</v>
      </c>
      <c r="E225" s="11" t="s">
        <v>19</v>
      </c>
      <c r="F225" s="11" t="e">
        <f t="shared" si="12"/>
        <v>#DIV/0!</v>
      </c>
      <c r="G225" s="18" t="e">
        <f t="shared" si="13"/>
        <v>#DIV/0!</v>
      </c>
      <c r="H225" s="20" t="e">
        <f t="shared" si="14"/>
        <v>#DIV/0!</v>
      </c>
      <c r="I225" s="22" t="e">
        <f t="shared" si="15"/>
        <v>#DIV/0!</v>
      </c>
    </row>
    <row r="226" spans="1:9" x14ac:dyDescent="0.25">
      <c r="A226" s="4">
        <v>221</v>
      </c>
      <c r="B226" s="5" t="s">
        <v>229</v>
      </c>
      <c r="C226" s="4" t="s">
        <v>9</v>
      </c>
      <c r="D226" s="11">
        <v>161209.55669010905</v>
      </c>
      <c r="E226" s="11">
        <v>184638.47205123171</v>
      </c>
      <c r="F226" s="11">
        <f t="shared" si="12"/>
        <v>16566.744927695505</v>
      </c>
      <c r="G226" s="18">
        <f t="shared" si="13"/>
        <v>172924.01437067037</v>
      </c>
      <c r="H226" s="20">
        <f t="shared" si="14"/>
        <v>9.5803610551070978E-2</v>
      </c>
      <c r="I226" s="22">
        <f t="shared" si="15"/>
        <v>172924</v>
      </c>
    </row>
    <row r="227" spans="1:9" x14ac:dyDescent="0.25">
      <c r="A227" s="4">
        <v>222</v>
      </c>
      <c r="B227" s="5" t="s">
        <v>230</v>
      </c>
      <c r="C227" s="4" t="s">
        <v>9</v>
      </c>
      <c r="D227" s="11">
        <v>367438.82044336793</v>
      </c>
      <c r="E227" s="11">
        <v>420839.45748566679</v>
      </c>
      <c r="F227" s="11">
        <f t="shared" si="12"/>
        <v>37759.952572291062</v>
      </c>
      <c r="G227" s="18">
        <f t="shared" si="13"/>
        <v>394139.13896451739</v>
      </c>
      <c r="H227" s="20">
        <f t="shared" si="14"/>
        <v>9.5803610551070964E-2</v>
      </c>
      <c r="I227" s="22">
        <f t="shared" si="15"/>
        <v>394139</v>
      </c>
    </row>
    <row r="228" spans="1:9" x14ac:dyDescent="0.25">
      <c r="A228" s="4">
        <v>223</v>
      </c>
      <c r="B228" s="5" t="s">
        <v>231</v>
      </c>
      <c r="C228" s="6" t="s">
        <v>9</v>
      </c>
      <c r="D228" s="11">
        <v>699247</v>
      </c>
      <c r="E228" s="11">
        <v>800870</v>
      </c>
      <c r="F228" s="11">
        <f t="shared" si="12"/>
        <v>71858.312424520525</v>
      </c>
      <c r="G228" s="18">
        <f t="shared" si="13"/>
        <v>750058.5</v>
      </c>
      <c r="H228" s="20">
        <f t="shared" si="14"/>
        <v>9.5803610551071047E-2</v>
      </c>
      <c r="I228" s="22">
        <f t="shared" si="15"/>
        <v>750059</v>
      </c>
    </row>
    <row r="229" spans="1:9" x14ac:dyDescent="0.25">
      <c r="A229" s="4">
        <v>224</v>
      </c>
      <c r="B229" s="5" t="s">
        <v>232</v>
      </c>
      <c r="C229" s="6" t="s">
        <v>9</v>
      </c>
      <c r="D229" s="11">
        <v>691974</v>
      </c>
      <c r="E229" s="11">
        <v>792540</v>
      </c>
      <c r="F229" s="11">
        <f t="shared" si="12"/>
        <v>71110.900556806344</v>
      </c>
      <c r="G229" s="18">
        <f t="shared" si="13"/>
        <v>742257</v>
      </c>
      <c r="H229" s="20">
        <f t="shared" si="14"/>
        <v>9.5803610551071047E-2</v>
      </c>
      <c r="I229" s="22">
        <f t="shared" si="15"/>
        <v>742257</v>
      </c>
    </row>
    <row r="230" spans="1:9" x14ac:dyDescent="0.25">
      <c r="A230" s="4">
        <v>225</v>
      </c>
      <c r="B230" s="9" t="s">
        <v>233</v>
      </c>
      <c r="C230" s="6" t="s">
        <v>9</v>
      </c>
      <c r="D230" s="11">
        <v>1194850</v>
      </c>
      <c r="E230" s="11">
        <v>1368500</v>
      </c>
      <c r="F230" s="11">
        <f t="shared" si="12"/>
        <v>122789.09255304397</v>
      </c>
      <c r="G230" s="18">
        <f t="shared" si="13"/>
        <v>1281675</v>
      </c>
      <c r="H230" s="20">
        <f t="shared" si="14"/>
        <v>9.5803610551071033E-2</v>
      </c>
      <c r="I230" s="22">
        <f t="shared" si="15"/>
        <v>1281675</v>
      </c>
    </row>
    <row r="231" spans="1:9" x14ac:dyDescent="0.25">
      <c r="A231" s="4">
        <v>226</v>
      </c>
      <c r="B231" s="5" t="s">
        <v>234</v>
      </c>
      <c r="C231" s="6" t="s">
        <v>9</v>
      </c>
      <c r="D231" s="11">
        <v>431185</v>
      </c>
      <c r="E231" s="11">
        <v>493850</v>
      </c>
      <c r="F231" s="11">
        <f t="shared" si="12"/>
        <v>44310.846443055001</v>
      </c>
      <c r="G231" s="18">
        <f t="shared" si="13"/>
        <v>462517.5</v>
      </c>
      <c r="H231" s="20">
        <f t="shared" si="14"/>
        <v>9.5803610551071047E-2</v>
      </c>
      <c r="I231" s="22">
        <f t="shared" si="15"/>
        <v>462518</v>
      </c>
    </row>
    <row r="232" spans="1:9" x14ac:dyDescent="0.25">
      <c r="A232" s="4">
        <v>227</v>
      </c>
      <c r="B232" s="5" t="s">
        <v>235</v>
      </c>
      <c r="C232" s="6" t="s">
        <v>9</v>
      </c>
      <c r="D232" s="11">
        <v>122602</v>
      </c>
      <c r="E232" s="11">
        <v>140420</v>
      </c>
      <c r="F232" s="11">
        <f t="shared" si="12"/>
        <v>12599.228627181903</v>
      </c>
      <c r="G232" s="18">
        <f t="shared" si="13"/>
        <v>131511</v>
      </c>
      <c r="H232" s="20">
        <f t="shared" si="14"/>
        <v>9.5803610551071033E-2</v>
      </c>
      <c r="I232" s="22">
        <f t="shared" si="15"/>
        <v>131511</v>
      </c>
    </row>
    <row r="233" spans="1:9" x14ac:dyDescent="0.25">
      <c r="A233" s="4">
        <v>228</v>
      </c>
      <c r="B233" s="5" t="s">
        <v>236</v>
      </c>
      <c r="C233" s="6" t="s">
        <v>9</v>
      </c>
      <c r="D233" s="11">
        <v>101822</v>
      </c>
      <c r="E233" s="11">
        <v>116620</v>
      </c>
      <c r="F233" s="11">
        <f t="shared" si="12"/>
        <v>10463.766147998531</v>
      </c>
      <c r="G233" s="18">
        <f t="shared" si="13"/>
        <v>109221</v>
      </c>
      <c r="H233" s="20">
        <f t="shared" si="14"/>
        <v>9.5803610551071047E-2</v>
      </c>
      <c r="I233" s="22">
        <f t="shared" si="15"/>
        <v>109221</v>
      </c>
    </row>
    <row r="234" spans="1:9" x14ac:dyDescent="0.25">
      <c r="A234" s="4">
        <v>229</v>
      </c>
      <c r="B234" s="5" t="s">
        <v>237</v>
      </c>
      <c r="C234" s="6" t="s">
        <v>9</v>
      </c>
      <c r="D234" s="11">
        <v>416639</v>
      </c>
      <c r="E234" s="11">
        <v>477190</v>
      </c>
      <c r="F234" s="11">
        <f t="shared" si="12"/>
        <v>42816.022707626638</v>
      </c>
      <c r="G234" s="18">
        <f t="shared" si="13"/>
        <v>446914.5</v>
      </c>
      <c r="H234" s="20">
        <f t="shared" si="14"/>
        <v>9.5803610551071033E-2</v>
      </c>
      <c r="I234" s="22">
        <f t="shared" si="15"/>
        <v>446915</v>
      </c>
    </row>
    <row r="235" spans="1:9" x14ac:dyDescent="0.25">
      <c r="A235" s="4">
        <v>230</v>
      </c>
      <c r="B235" s="5" t="s">
        <v>238</v>
      </c>
      <c r="C235" s="6" t="s">
        <v>9</v>
      </c>
      <c r="D235" s="11">
        <v>322090</v>
      </c>
      <c r="E235" s="11">
        <v>368900</v>
      </c>
      <c r="F235" s="11">
        <f t="shared" si="12"/>
        <v>33099.668427342287</v>
      </c>
      <c r="G235" s="18">
        <f t="shared" si="13"/>
        <v>345495</v>
      </c>
      <c r="H235" s="20">
        <f t="shared" si="14"/>
        <v>9.5803610551071033E-2</v>
      </c>
      <c r="I235" s="22">
        <f t="shared" si="15"/>
        <v>345495</v>
      </c>
    </row>
    <row r="236" spans="1:9" x14ac:dyDescent="0.25">
      <c r="A236" s="4">
        <v>231</v>
      </c>
      <c r="B236" s="5" t="s">
        <v>239</v>
      </c>
      <c r="C236" s="6" t="s">
        <v>9</v>
      </c>
      <c r="D236" s="11">
        <v>6855322</v>
      </c>
      <c r="E236" s="11">
        <v>7851620</v>
      </c>
      <c r="F236" s="11">
        <f t="shared" si="12"/>
        <v>704489.07188259496</v>
      </c>
      <c r="G236" s="18">
        <f t="shared" si="13"/>
        <v>7353471</v>
      </c>
      <c r="H236" s="20">
        <f t="shared" si="14"/>
        <v>9.5803610551071047E-2</v>
      </c>
      <c r="I236" s="22">
        <f t="shared" si="15"/>
        <v>7353471</v>
      </c>
    </row>
    <row r="237" spans="1:9" x14ac:dyDescent="0.25">
      <c r="A237" s="4">
        <v>232</v>
      </c>
      <c r="B237" s="5" t="s">
        <v>73</v>
      </c>
      <c r="C237" s="4" t="s">
        <v>9</v>
      </c>
      <c r="D237" s="11">
        <v>3220900</v>
      </c>
      <c r="E237" s="11">
        <v>3689000</v>
      </c>
      <c r="F237" s="11">
        <f t="shared" si="12"/>
        <v>330996.68427342287</v>
      </c>
      <c r="G237" s="18">
        <f t="shared" si="13"/>
        <v>3454950</v>
      </c>
      <c r="H237" s="20">
        <f t="shared" si="14"/>
        <v>9.5803610551071033E-2</v>
      </c>
      <c r="I237" s="22">
        <f t="shared" si="15"/>
        <v>3454950</v>
      </c>
    </row>
    <row r="238" spans="1:9" x14ac:dyDescent="0.25">
      <c r="A238" s="4">
        <v>233</v>
      </c>
      <c r="B238" s="5" t="s">
        <v>74</v>
      </c>
      <c r="C238" s="4" t="s">
        <v>9</v>
      </c>
      <c r="D238" s="11">
        <v>3371555</v>
      </c>
      <c r="E238" s="11">
        <v>3861550</v>
      </c>
      <c r="F238" s="11">
        <f t="shared" si="12"/>
        <v>346478.78724750236</v>
      </c>
      <c r="G238" s="18">
        <f t="shared" si="13"/>
        <v>3616552.5</v>
      </c>
      <c r="H238" s="20">
        <f t="shared" si="14"/>
        <v>9.5803610551071047E-2</v>
      </c>
      <c r="I238" s="22">
        <f t="shared" si="15"/>
        <v>3616553</v>
      </c>
    </row>
    <row r="239" spans="1:9" x14ac:dyDescent="0.25">
      <c r="A239" s="4">
        <v>234</v>
      </c>
      <c r="B239" s="5" t="s">
        <v>240</v>
      </c>
      <c r="C239" s="6" t="s">
        <v>9</v>
      </c>
      <c r="D239" s="11">
        <v>257672</v>
      </c>
      <c r="E239" s="11">
        <v>295120</v>
      </c>
      <c r="F239" s="11">
        <f t="shared" si="12"/>
        <v>26479.734741873832</v>
      </c>
      <c r="G239" s="18">
        <f t="shared" si="13"/>
        <v>276396</v>
      </c>
      <c r="H239" s="20">
        <f t="shared" si="14"/>
        <v>9.5803610551071047E-2</v>
      </c>
      <c r="I239" s="22">
        <f t="shared" si="15"/>
        <v>276396</v>
      </c>
    </row>
    <row r="240" spans="1:9" x14ac:dyDescent="0.25">
      <c r="A240" s="4">
        <v>235</v>
      </c>
      <c r="B240" s="5" t="s">
        <v>241</v>
      </c>
      <c r="C240" s="6" t="s">
        <v>9</v>
      </c>
      <c r="D240" s="11">
        <v>742885</v>
      </c>
      <c r="E240" s="11">
        <v>850850</v>
      </c>
      <c r="F240" s="11">
        <f t="shared" si="12"/>
        <v>76342.783630805599</v>
      </c>
      <c r="G240" s="18">
        <f t="shared" si="13"/>
        <v>796867.5</v>
      </c>
      <c r="H240" s="20">
        <f t="shared" si="14"/>
        <v>9.5803610551071033E-2</v>
      </c>
      <c r="I240" s="22">
        <f t="shared" si="15"/>
        <v>796868</v>
      </c>
    </row>
    <row r="241" spans="1:9" x14ac:dyDescent="0.25">
      <c r="A241" s="4">
        <v>236</v>
      </c>
      <c r="B241" s="5" t="s">
        <v>242</v>
      </c>
      <c r="C241" s="6" t="s">
        <v>9</v>
      </c>
      <c r="D241" s="11">
        <v>1376675</v>
      </c>
      <c r="E241" s="11">
        <v>1576750</v>
      </c>
      <c r="F241" s="11">
        <f t="shared" si="12"/>
        <v>141474.38924589849</v>
      </c>
      <c r="G241" s="18">
        <f t="shared" si="13"/>
        <v>1476712.5</v>
      </c>
      <c r="H241" s="20">
        <f t="shared" si="14"/>
        <v>9.5803610551071033E-2</v>
      </c>
      <c r="I241" s="22">
        <f t="shared" si="15"/>
        <v>1476713</v>
      </c>
    </row>
    <row r="242" spans="1:9" x14ac:dyDescent="0.25">
      <c r="A242" s="4">
        <v>237</v>
      </c>
      <c r="B242" s="5" t="s">
        <v>243</v>
      </c>
      <c r="C242" s="6" t="s">
        <v>9</v>
      </c>
      <c r="D242" s="11">
        <v>6843893</v>
      </c>
      <c r="E242" s="11">
        <v>7838530</v>
      </c>
      <c r="F242" s="11">
        <f t="shared" si="12"/>
        <v>703314.56751904404</v>
      </c>
      <c r="G242" s="18">
        <f t="shared" si="13"/>
        <v>7341211.5</v>
      </c>
      <c r="H242" s="20">
        <f t="shared" si="14"/>
        <v>9.5803610551071033E-2</v>
      </c>
      <c r="I242" s="22">
        <f t="shared" si="15"/>
        <v>7341212</v>
      </c>
    </row>
    <row r="243" spans="1:9" ht="30" x14ac:dyDescent="0.25">
      <c r="A243" s="4">
        <v>238</v>
      </c>
      <c r="B243" s="5" t="s">
        <v>244</v>
      </c>
      <c r="C243" s="6" t="s">
        <v>9</v>
      </c>
      <c r="D243" s="11">
        <v>1408884</v>
      </c>
      <c r="E243" s="11">
        <v>1613640</v>
      </c>
      <c r="F243" s="11">
        <f t="shared" si="12"/>
        <v>144784.35608863272</v>
      </c>
      <c r="G243" s="18">
        <f t="shared" si="13"/>
        <v>1511262</v>
      </c>
      <c r="H243" s="20">
        <f t="shared" si="14"/>
        <v>9.5803610551071033E-2</v>
      </c>
      <c r="I243" s="22">
        <f t="shared" si="15"/>
        <v>1511262</v>
      </c>
    </row>
    <row r="244" spans="1:9" x14ac:dyDescent="0.25">
      <c r="A244" s="4">
        <v>239</v>
      </c>
      <c r="B244" s="5" t="s">
        <v>245</v>
      </c>
      <c r="C244" s="6" t="s">
        <v>9</v>
      </c>
      <c r="D244" s="11">
        <v>1196928</v>
      </c>
      <c r="E244" s="11">
        <v>1370880</v>
      </c>
      <c r="F244" s="11">
        <f t="shared" si="12"/>
        <v>123002.63880096232</v>
      </c>
      <c r="G244" s="18">
        <f t="shared" si="13"/>
        <v>1283904</v>
      </c>
      <c r="H244" s="20">
        <f t="shared" si="14"/>
        <v>9.5803610551071047E-2</v>
      </c>
      <c r="I244" s="22">
        <f t="shared" si="15"/>
        <v>1283904</v>
      </c>
    </row>
    <row r="245" spans="1:9" x14ac:dyDescent="0.25">
      <c r="A245" s="4">
        <v>240</v>
      </c>
      <c r="B245" s="5" t="s">
        <v>246</v>
      </c>
      <c r="C245" s="6" t="s">
        <v>9</v>
      </c>
      <c r="D245" s="11">
        <v>704442</v>
      </c>
      <c r="E245" s="11">
        <v>806820</v>
      </c>
      <c r="F245" s="11">
        <f t="shared" si="12"/>
        <v>72392.178044316359</v>
      </c>
      <c r="G245" s="18">
        <f t="shared" si="13"/>
        <v>755631</v>
      </c>
      <c r="H245" s="20">
        <f t="shared" si="14"/>
        <v>9.5803610551071033E-2</v>
      </c>
      <c r="I245" s="22">
        <f t="shared" si="15"/>
        <v>755631</v>
      </c>
    </row>
    <row r="246" spans="1:9" x14ac:dyDescent="0.25">
      <c r="A246" s="4">
        <v>241</v>
      </c>
      <c r="B246" s="5" t="s">
        <v>247</v>
      </c>
      <c r="C246" s="6" t="s">
        <v>9</v>
      </c>
      <c r="D246" s="11">
        <v>3009983</v>
      </c>
      <c r="E246" s="11">
        <v>3447430</v>
      </c>
      <c r="F246" s="11">
        <f t="shared" si="12"/>
        <v>309321.74010971165</v>
      </c>
      <c r="G246" s="18">
        <f t="shared" si="13"/>
        <v>3228706.5</v>
      </c>
      <c r="H246" s="20">
        <f t="shared" si="14"/>
        <v>9.5803610551071047E-2</v>
      </c>
      <c r="I246" s="22">
        <f t="shared" si="15"/>
        <v>3228707</v>
      </c>
    </row>
    <row r="247" spans="1:9" x14ac:dyDescent="0.25">
      <c r="A247" s="4">
        <v>242</v>
      </c>
      <c r="B247" s="5" t="s">
        <v>248</v>
      </c>
      <c r="C247" s="6" t="s">
        <v>9</v>
      </c>
      <c r="D247" s="11">
        <v>6119710</v>
      </c>
      <c r="E247" s="11">
        <v>7009100</v>
      </c>
      <c r="F247" s="11">
        <f t="shared" si="12"/>
        <v>628893.70011950354</v>
      </c>
      <c r="G247" s="18">
        <f t="shared" si="13"/>
        <v>6564405</v>
      </c>
      <c r="H247" s="20">
        <f t="shared" si="14"/>
        <v>9.5803610551071047E-2</v>
      </c>
      <c r="I247" s="22">
        <f t="shared" si="15"/>
        <v>6564405</v>
      </c>
    </row>
    <row r="248" spans="1:9" x14ac:dyDescent="0.25">
      <c r="A248" s="4">
        <v>243</v>
      </c>
      <c r="B248" s="5" t="s">
        <v>249</v>
      </c>
      <c r="C248" s="6" t="s">
        <v>9</v>
      </c>
      <c r="D248" s="11">
        <v>830057.1</v>
      </c>
      <c r="E248" s="11">
        <v>950691</v>
      </c>
      <c r="F248" s="11">
        <f t="shared" si="12"/>
        <v>85301.048730979877</v>
      </c>
      <c r="G248" s="18">
        <f t="shared" si="13"/>
        <v>890374.05</v>
      </c>
      <c r="H248" s="20">
        <f t="shared" si="14"/>
        <v>9.5803610551071061E-2</v>
      </c>
      <c r="I248" s="22">
        <f t="shared" si="15"/>
        <v>890374</v>
      </c>
    </row>
    <row r="249" spans="1:9" x14ac:dyDescent="0.25">
      <c r="A249" s="4">
        <v>244</v>
      </c>
      <c r="B249" s="5" t="s">
        <v>250</v>
      </c>
      <c r="C249" s="6" t="s">
        <v>9</v>
      </c>
      <c r="D249" s="11">
        <v>1090950</v>
      </c>
      <c r="E249" s="11">
        <v>1249500</v>
      </c>
      <c r="F249" s="11">
        <f t="shared" si="12"/>
        <v>112111.78015712711</v>
      </c>
      <c r="G249" s="18">
        <f t="shared" si="13"/>
        <v>1170225</v>
      </c>
      <c r="H249" s="20">
        <f t="shared" si="14"/>
        <v>9.5803610551071047E-2</v>
      </c>
      <c r="I249" s="22">
        <f t="shared" si="15"/>
        <v>1170225</v>
      </c>
    </row>
    <row r="250" spans="1:9" x14ac:dyDescent="0.25">
      <c r="A250" s="4">
        <v>245</v>
      </c>
      <c r="B250" s="5" t="s">
        <v>251</v>
      </c>
      <c r="C250" s="6" t="s">
        <v>9</v>
      </c>
      <c r="D250" s="11">
        <v>1609411</v>
      </c>
      <c r="E250" s="11">
        <v>1843310</v>
      </c>
      <c r="F250" s="11">
        <f t="shared" si="12"/>
        <v>165391.56901275227</v>
      </c>
      <c r="G250" s="18">
        <f t="shared" si="13"/>
        <v>1726360.5</v>
      </c>
      <c r="H250" s="20">
        <f t="shared" si="14"/>
        <v>9.5803610551071033E-2</v>
      </c>
      <c r="I250" s="22">
        <f t="shared" si="15"/>
        <v>1726361</v>
      </c>
    </row>
    <row r="251" spans="1:9" ht="30" x14ac:dyDescent="0.25">
      <c r="A251" s="4">
        <v>246</v>
      </c>
      <c r="B251" s="5" t="s">
        <v>252</v>
      </c>
      <c r="C251" s="6" t="s">
        <v>9</v>
      </c>
      <c r="D251" s="11">
        <v>1880590</v>
      </c>
      <c r="E251" s="11">
        <v>2153900</v>
      </c>
      <c r="F251" s="11">
        <f t="shared" si="12"/>
        <v>193259.3543660953</v>
      </c>
      <c r="G251" s="18">
        <f t="shared" si="13"/>
        <v>2017245</v>
      </c>
      <c r="H251" s="20">
        <f t="shared" si="14"/>
        <v>9.5803610551071033E-2</v>
      </c>
      <c r="I251" s="22">
        <f t="shared" si="15"/>
        <v>2017245</v>
      </c>
    </row>
    <row r="252" spans="1:9" x14ac:dyDescent="0.25">
      <c r="A252" s="4">
        <v>247</v>
      </c>
      <c r="B252" s="5" t="s">
        <v>253</v>
      </c>
      <c r="C252" s="6" t="s">
        <v>9</v>
      </c>
      <c r="D252" s="11">
        <v>829122</v>
      </c>
      <c r="E252" s="11">
        <v>949620</v>
      </c>
      <c r="F252" s="11">
        <f t="shared" si="12"/>
        <v>85204.95291941661</v>
      </c>
      <c r="G252" s="18">
        <f t="shared" si="13"/>
        <v>889371</v>
      </c>
      <c r="H252" s="20">
        <f t="shared" si="14"/>
        <v>9.5803610551071047E-2</v>
      </c>
      <c r="I252" s="22">
        <f t="shared" si="15"/>
        <v>889371</v>
      </c>
    </row>
    <row r="253" spans="1:9" x14ac:dyDescent="0.25">
      <c r="A253" s="4">
        <v>248</v>
      </c>
      <c r="B253" s="5" t="s">
        <v>254</v>
      </c>
      <c r="C253" s="6" t="s">
        <v>9</v>
      </c>
      <c r="D253" s="11">
        <v>25975</v>
      </c>
      <c r="E253" s="11">
        <v>29750</v>
      </c>
      <c r="F253" s="11">
        <f t="shared" si="12"/>
        <v>2669.328098979217</v>
      </c>
      <c r="G253" s="18">
        <f t="shared" si="13"/>
        <v>27862.5</v>
      </c>
      <c r="H253" s="20">
        <f t="shared" si="14"/>
        <v>9.5803610551071047E-2</v>
      </c>
      <c r="I253" s="22">
        <f t="shared" si="15"/>
        <v>27863</v>
      </c>
    </row>
    <row r="254" spans="1:9" ht="30" x14ac:dyDescent="0.25">
      <c r="A254" s="4">
        <v>249</v>
      </c>
      <c r="B254" s="5" t="s">
        <v>255</v>
      </c>
      <c r="C254" s="6" t="s">
        <v>9</v>
      </c>
      <c r="D254" s="11">
        <v>933022</v>
      </c>
      <c r="E254" s="11">
        <v>1068620</v>
      </c>
      <c r="F254" s="11">
        <f t="shared" si="12"/>
        <v>95882.265315333469</v>
      </c>
      <c r="G254" s="18">
        <f t="shared" si="13"/>
        <v>1000821</v>
      </c>
      <c r="H254" s="20">
        <f t="shared" si="14"/>
        <v>9.5803610551071033E-2</v>
      </c>
      <c r="I254" s="22">
        <f t="shared" si="15"/>
        <v>1000821</v>
      </c>
    </row>
    <row r="255" spans="1:9" x14ac:dyDescent="0.25">
      <c r="A255" s="4">
        <v>250</v>
      </c>
      <c r="B255" s="5" t="s">
        <v>256</v>
      </c>
      <c r="C255" s="6" t="s">
        <v>9</v>
      </c>
      <c r="D255" s="11">
        <v>1854615</v>
      </c>
      <c r="E255" s="11">
        <v>2124150</v>
      </c>
      <c r="F255" s="11">
        <f t="shared" si="12"/>
        <v>190590.02626711607</v>
      </c>
      <c r="G255" s="18">
        <f t="shared" si="13"/>
        <v>1989382.5</v>
      </c>
      <c r="H255" s="20">
        <f t="shared" si="14"/>
        <v>9.5803610551071033E-2</v>
      </c>
      <c r="I255" s="22">
        <f t="shared" si="15"/>
        <v>1989383</v>
      </c>
    </row>
    <row r="256" spans="1:9" x14ac:dyDescent="0.25">
      <c r="A256" s="4">
        <v>251</v>
      </c>
      <c r="B256" s="5" t="s">
        <v>257</v>
      </c>
      <c r="C256" s="6" t="s">
        <v>9</v>
      </c>
      <c r="D256" s="11">
        <v>496642</v>
      </c>
      <c r="E256" s="11">
        <v>568820</v>
      </c>
      <c r="F256" s="11">
        <f t="shared" si="12"/>
        <v>51037.553252482627</v>
      </c>
      <c r="G256" s="18">
        <f t="shared" si="13"/>
        <v>532731</v>
      </c>
      <c r="H256" s="20">
        <f t="shared" si="14"/>
        <v>9.5803610551071047E-2</v>
      </c>
      <c r="I256" s="22">
        <f t="shared" si="15"/>
        <v>532731</v>
      </c>
    </row>
    <row r="257" spans="1:9" x14ac:dyDescent="0.25">
      <c r="A257" s="4">
        <v>252</v>
      </c>
      <c r="B257" s="5" t="s">
        <v>258</v>
      </c>
      <c r="C257" s="6" t="s">
        <v>9</v>
      </c>
      <c r="D257" s="11">
        <v>1023415</v>
      </c>
      <c r="E257" s="11">
        <v>1172150</v>
      </c>
      <c r="F257" s="11">
        <f t="shared" si="12"/>
        <v>105171.52709978115</v>
      </c>
      <c r="G257" s="18">
        <f t="shared" si="13"/>
        <v>1097782.5</v>
      </c>
      <c r="H257" s="20">
        <f t="shared" si="14"/>
        <v>9.5803610551071047E-2</v>
      </c>
      <c r="I257" s="22">
        <f t="shared" si="15"/>
        <v>1097783</v>
      </c>
    </row>
    <row r="258" spans="1:9" x14ac:dyDescent="0.25">
      <c r="A258" s="4">
        <v>253</v>
      </c>
      <c r="B258" s="5" t="s">
        <v>259</v>
      </c>
      <c r="C258" s="6" t="s">
        <v>9</v>
      </c>
      <c r="D258" s="11">
        <v>1548110</v>
      </c>
      <c r="E258" s="11">
        <v>1773100</v>
      </c>
      <c r="F258" s="11">
        <f t="shared" si="12"/>
        <v>159091.95469916132</v>
      </c>
      <c r="G258" s="18">
        <f t="shared" si="13"/>
        <v>1660605</v>
      </c>
      <c r="H258" s="20">
        <f t="shared" si="14"/>
        <v>9.5803610551071033E-2</v>
      </c>
      <c r="I258" s="22">
        <f t="shared" si="15"/>
        <v>1660605</v>
      </c>
    </row>
    <row r="259" spans="1:9" x14ac:dyDescent="0.25">
      <c r="A259" s="4">
        <v>254</v>
      </c>
      <c r="B259" s="5" t="s">
        <v>260</v>
      </c>
      <c r="C259" s="6" t="s">
        <v>9</v>
      </c>
      <c r="D259" s="11">
        <v>1444210</v>
      </c>
      <c r="E259" s="11">
        <v>1654100</v>
      </c>
      <c r="F259" s="11">
        <f t="shared" si="12"/>
        <v>148414.64230324447</v>
      </c>
      <c r="G259" s="18">
        <f t="shared" si="13"/>
        <v>1549155</v>
      </c>
      <c r="H259" s="20">
        <f t="shared" si="14"/>
        <v>9.5803610551071047E-2</v>
      </c>
      <c r="I259" s="22">
        <f t="shared" si="15"/>
        <v>1549155</v>
      </c>
    </row>
    <row r="260" spans="1:9" x14ac:dyDescent="0.25">
      <c r="A260" s="4">
        <v>255</v>
      </c>
      <c r="B260" s="5" t="s">
        <v>261</v>
      </c>
      <c r="C260" s="6" t="s">
        <v>9</v>
      </c>
      <c r="D260" s="11">
        <v>711715</v>
      </c>
      <c r="E260" s="11">
        <v>815150</v>
      </c>
      <c r="F260" s="11">
        <f t="shared" si="12"/>
        <v>73139.58991203054</v>
      </c>
      <c r="G260" s="18">
        <f t="shared" si="13"/>
        <v>763432.5</v>
      </c>
      <c r="H260" s="20">
        <f t="shared" si="14"/>
        <v>9.5803610551071033E-2</v>
      </c>
      <c r="I260" s="22">
        <f t="shared" si="15"/>
        <v>763433</v>
      </c>
    </row>
    <row r="261" spans="1:9" x14ac:dyDescent="0.25">
      <c r="A261" s="4">
        <v>256</v>
      </c>
      <c r="B261" s="5" t="s">
        <v>262</v>
      </c>
      <c r="C261" s="6" t="s">
        <v>9</v>
      </c>
      <c r="D261" s="11">
        <v>1064975</v>
      </c>
      <c r="E261" s="11">
        <v>1219750</v>
      </c>
      <c r="F261" s="11">
        <f t="shared" si="12"/>
        <v>109442.45205814789</v>
      </c>
      <c r="G261" s="18">
        <f t="shared" si="13"/>
        <v>1142362.5</v>
      </c>
      <c r="H261" s="20">
        <f t="shared" si="14"/>
        <v>9.5803610551071033E-2</v>
      </c>
      <c r="I261" s="22">
        <f t="shared" si="15"/>
        <v>1142363</v>
      </c>
    </row>
    <row r="262" spans="1:9" ht="30" x14ac:dyDescent="0.25">
      <c r="A262" s="4">
        <v>257</v>
      </c>
      <c r="B262" s="5" t="s">
        <v>263</v>
      </c>
      <c r="C262" s="6" t="s">
        <v>9</v>
      </c>
      <c r="D262" s="11">
        <v>425990</v>
      </c>
      <c r="E262" s="11">
        <v>487900</v>
      </c>
      <c r="F262" s="11">
        <f t="shared" si="12"/>
        <v>43776.98082325916</v>
      </c>
      <c r="G262" s="18">
        <f t="shared" si="13"/>
        <v>456945</v>
      </c>
      <c r="H262" s="20">
        <f t="shared" si="14"/>
        <v>9.5803610551071047E-2</v>
      </c>
      <c r="I262" s="22">
        <f t="shared" si="15"/>
        <v>456945</v>
      </c>
    </row>
    <row r="263" spans="1:9" x14ac:dyDescent="0.25">
      <c r="A263" s="4">
        <v>258</v>
      </c>
      <c r="B263" s="5" t="s">
        <v>264</v>
      </c>
      <c r="C263" s="6" t="s">
        <v>9</v>
      </c>
      <c r="D263" s="11">
        <v>363760.01999736257</v>
      </c>
      <c r="E263" s="11">
        <v>416626.00942912558</v>
      </c>
      <c r="F263" s="11">
        <f t="shared" ref="F263:F326" si="16">+_xlfn.STDEV.S(D263:E263)</f>
        <v>37381.899621335979</v>
      </c>
      <c r="G263" s="18">
        <f t="shared" ref="G263:G326" si="17">+AVERAGE(D263:E263)</f>
        <v>390193.01471324405</v>
      </c>
      <c r="H263" s="20">
        <f t="shared" ref="H263:H326" si="18">+F263/G263</f>
        <v>9.5803610551071075E-2</v>
      </c>
      <c r="I263" s="22">
        <f t="shared" ref="I263:I326" si="19">+ROUND(AVERAGE(D263:E263),0)</f>
        <v>390193</v>
      </c>
    </row>
    <row r="264" spans="1:9" ht="30" x14ac:dyDescent="0.25">
      <c r="A264" s="4">
        <v>259</v>
      </c>
      <c r="B264" s="5" t="s">
        <v>265</v>
      </c>
      <c r="C264" s="6" t="s">
        <v>9</v>
      </c>
      <c r="D264" s="11">
        <v>1016951.4779091724</v>
      </c>
      <c r="E264" s="11">
        <v>1164747.1209931811</v>
      </c>
      <c r="F264" s="11">
        <f t="shared" si="16"/>
        <v>104507.30145452922</v>
      </c>
      <c r="G264" s="18">
        <f t="shared" si="17"/>
        <v>1090849.2994511768</v>
      </c>
      <c r="H264" s="20">
        <f t="shared" si="18"/>
        <v>9.5803610551071047E-2</v>
      </c>
      <c r="I264" s="22">
        <f t="shared" si="19"/>
        <v>1090849</v>
      </c>
    </row>
    <row r="265" spans="1:9" x14ac:dyDescent="0.25">
      <c r="A265" s="4">
        <v>260</v>
      </c>
      <c r="B265" s="5" t="s">
        <v>266</v>
      </c>
      <c r="C265" s="6" t="s">
        <v>9</v>
      </c>
      <c r="D265" s="11">
        <v>5749166.4004574027</v>
      </c>
      <c r="E265" s="11">
        <v>6584704.5395036656</v>
      </c>
      <c r="F265" s="11">
        <f t="shared" si="16"/>
        <v>590814.68405960093</v>
      </c>
      <c r="G265" s="18">
        <f t="shared" si="17"/>
        <v>6166935.4699805342</v>
      </c>
      <c r="H265" s="20">
        <f t="shared" si="18"/>
        <v>9.5803610551070978E-2</v>
      </c>
      <c r="I265" s="22">
        <f t="shared" si="19"/>
        <v>6166935</v>
      </c>
    </row>
    <row r="266" spans="1:9" ht="30" x14ac:dyDescent="0.25">
      <c r="A266" s="4">
        <v>261</v>
      </c>
      <c r="B266" s="5" t="s">
        <v>267</v>
      </c>
      <c r="C266" s="6" t="s">
        <v>9</v>
      </c>
      <c r="D266" s="11">
        <v>1495914.952816121</v>
      </c>
      <c r="E266" s="11">
        <v>1713319.3396065293</v>
      </c>
      <c r="F266" s="11">
        <f t="shared" si="16"/>
        <v>153728.11615920078</v>
      </c>
      <c r="G266" s="18">
        <f t="shared" si="17"/>
        <v>1604617.1462113252</v>
      </c>
      <c r="H266" s="20">
        <f t="shared" si="18"/>
        <v>9.580361055107102E-2</v>
      </c>
      <c r="I266" s="22">
        <f t="shared" si="19"/>
        <v>1604617</v>
      </c>
    </row>
    <row r="267" spans="1:9" ht="30" x14ac:dyDescent="0.25">
      <c r="A267" s="4">
        <v>262</v>
      </c>
      <c r="B267" s="5" t="s">
        <v>268</v>
      </c>
      <c r="C267" s="6" t="s">
        <v>9</v>
      </c>
      <c r="D267" s="11">
        <v>5427920.7569758231</v>
      </c>
      <c r="E267" s="11">
        <v>6216771.608085881</v>
      </c>
      <c r="F267" s="11">
        <f t="shared" si="16"/>
        <v>557801.78616470145</v>
      </c>
      <c r="G267" s="18">
        <f t="shared" si="17"/>
        <v>5822346.182530852</v>
      </c>
      <c r="H267" s="20">
        <f t="shared" si="18"/>
        <v>9.5803610551071131E-2</v>
      </c>
      <c r="I267" s="22">
        <f t="shared" si="19"/>
        <v>5822346</v>
      </c>
    </row>
    <row r="268" spans="1:9" ht="30" x14ac:dyDescent="0.25">
      <c r="A268" s="4">
        <v>263</v>
      </c>
      <c r="B268" s="5" t="s">
        <v>269</v>
      </c>
      <c r="C268" s="6" t="s">
        <v>9</v>
      </c>
      <c r="D268" s="11">
        <v>1196138.9736635196</v>
      </c>
      <c r="E268" s="11">
        <v>1369976.3028484969</v>
      </c>
      <c r="F268" s="11">
        <f t="shared" si="16"/>
        <v>122921.5542900556</v>
      </c>
      <c r="G268" s="18">
        <f t="shared" si="17"/>
        <v>1283057.6382560083</v>
      </c>
      <c r="H268" s="20">
        <f t="shared" si="18"/>
        <v>9.5803610551071033E-2</v>
      </c>
      <c r="I268" s="22">
        <f t="shared" si="19"/>
        <v>1283058</v>
      </c>
    </row>
    <row r="269" spans="1:9" ht="30" x14ac:dyDescent="0.25">
      <c r="A269" s="4">
        <v>264</v>
      </c>
      <c r="B269" s="5" t="s">
        <v>270</v>
      </c>
      <c r="C269" s="6" t="s">
        <v>9</v>
      </c>
      <c r="D269" s="11" t="s">
        <v>19</v>
      </c>
      <c r="E269" s="11" t="s">
        <v>19</v>
      </c>
      <c r="F269" s="11" t="e">
        <f t="shared" si="16"/>
        <v>#DIV/0!</v>
      </c>
      <c r="G269" s="18" t="e">
        <f t="shared" si="17"/>
        <v>#DIV/0!</v>
      </c>
      <c r="H269" s="20" t="e">
        <f t="shared" si="18"/>
        <v>#DIV/0!</v>
      </c>
      <c r="I269" s="22" t="e">
        <f t="shared" si="19"/>
        <v>#DIV/0!</v>
      </c>
    </row>
    <row r="270" spans="1:9" x14ac:dyDescent="0.25">
      <c r="A270" s="4">
        <v>265</v>
      </c>
      <c r="B270" s="5" t="s">
        <v>271</v>
      </c>
      <c r="C270" s="6" t="s">
        <v>9</v>
      </c>
      <c r="D270" s="11">
        <v>667921.0656515552</v>
      </c>
      <c r="E270" s="11">
        <v>764991.40339302283</v>
      </c>
      <c r="F270" s="11">
        <f t="shared" si="16"/>
        <v>68639.094069060215</v>
      </c>
      <c r="G270" s="18">
        <f t="shared" si="17"/>
        <v>716456.23452228901</v>
      </c>
      <c r="H270" s="20">
        <f t="shared" si="18"/>
        <v>9.5803610551071061E-2</v>
      </c>
      <c r="I270" s="22">
        <f t="shared" si="19"/>
        <v>716456</v>
      </c>
    </row>
    <row r="271" spans="1:9" x14ac:dyDescent="0.25">
      <c r="A271" s="4">
        <v>266</v>
      </c>
      <c r="B271" s="5" t="s">
        <v>272</v>
      </c>
      <c r="C271" s="6" t="s">
        <v>9</v>
      </c>
      <c r="D271" s="11">
        <v>2069708.1326809463</v>
      </c>
      <c r="E271" s="11">
        <v>2370503.058604741</v>
      </c>
      <c r="F271" s="11">
        <f t="shared" si="16"/>
        <v>212694.13186722048</v>
      </c>
      <c r="G271" s="18">
        <f t="shared" si="17"/>
        <v>2220105.5956428437</v>
      </c>
      <c r="H271" s="20">
        <f t="shared" si="18"/>
        <v>9.5803610551070992E-2</v>
      </c>
      <c r="I271" s="22">
        <f t="shared" si="19"/>
        <v>2220106</v>
      </c>
    </row>
    <row r="272" spans="1:9" x14ac:dyDescent="0.25">
      <c r="A272" s="4">
        <v>267</v>
      </c>
      <c r="B272" s="5" t="s">
        <v>273</v>
      </c>
      <c r="C272" s="6" t="s">
        <v>9</v>
      </c>
      <c r="D272" s="11">
        <v>2324569.9392681825</v>
      </c>
      <c r="E272" s="11">
        <v>2662404.4540222688</v>
      </c>
      <c r="F272" s="11">
        <f t="shared" si="16"/>
        <v>238885.07630148114</v>
      </c>
      <c r="G272" s="18">
        <f t="shared" si="17"/>
        <v>2493487.1966452254</v>
      </c>
      <c r="H272" s="20">
        <f t="shared" si="18"/>
        <v>9.5803610551071075E-2</v>
      </c>
      <c r="I272" s="22">
        <f t="shared" si="19"/>
        <v>2493487</v>
      </c>
    </row>
    <row r="273" spans="1:9" x14ac:dyDescent="0.25">
      <c r="A273" s="4">
        <v>268</v>
      </c>
      <c r="B273" s="5" t="s">
        <v>274</v>
      </c>
      <c r="C273" s="6" t="s">
        <v>9</v>
      </c>
      <c r="D273" s="11">
        <v>900483.02952065528</v>
      </c>
      <c r="E273" s="11">
        <v>1031352.0742344367</v>
      </c>
      <c r="F273" s="11">
        <f t="shared" si="16"/>
        <v>92538.38896452036</v>
      </c>
      <c r="G273" s="18">
        <f t="shared" si="17"/>
        <v>965917.55187754601</v>
      </c>
      <c r="H273" s="20">
        <f t="shared" si="18"/>
        <v>9.580361055107102E-2</v>
      </c>
      <c r="I273" s="22">
        <f t="shared" si="19"/>
        <v>965918</v>
      </c>
    </row>
    <row r="274" spans="1:9" x14ac:dyDescent="0.25">
      <c r="A274" s="4">
        <v>269</v>
      </c>
      <c r="B274" s="5" t="s">
        <v>275</v>
      </c>
      <c r="C274" s="6" t="s">
        <v>9</v>
      </c>
      <c r="D274" s="11">
        <v>765432.92875878885</v>
      </c>
      <c r="E274" s="11">
        <v>876674.86546964268</v>
      </c>
      <c r="F274" s="11">
        <f t="shared" si="16"/>
        <v>78659.92780056948</v>
      </c>
      <c r="G274" s="18">
        <f t="shared" si="17"/>
        <v>821053.89711421577</v>
      </c>
      <c r="H274" s="20">
        <f t="shared" si="18"/>
        <v>9.5803610551071047E-2</v>
      </c>
      <c r="I274" s="22">
        <f t="shared" si="19"/>
        <v>821054</v>
      </c>
    </row>
    <row r="275" spans="1:9" ht="30" x14ac:dyDescent="0.25">
      <c r="A275" s="4">
        <v>270</v>
      </c>
      <c r="B275" s="5" t="s">
        <v>276</v>
      </c>
      <c r="C275" s="6" t="s">
        <v>9</v>
      </c>
      <c r="D275" s="11">
        <v>41131.168564939522</v>
      </c>
      <c r="E275" s="11">
        <v>47108.845613357102</v>
      </c>
      <c r="F275" s="11">
        <f t="shared" si="16"/>
        <v>4226.8559766792569</v>
      </c>
      <c r="G275" s="18">
        <f t="shared" si="17"/>
        <v>44120.007089148312</v>
      </c>
      <c r="H275" s="20">
        <f t="shared" si="18"/>
        <v>9.5803610551071006E-2</v>
      </c>
      <c r="I275" s="22">
        <f t="shared" si="19"/>
        <v>44120</v>
      </c>
    </row>
    <row r="276" spans="1:9" x14ac:dyDescent="0.25">
      <c r="A276" s="4">
        <v>271</v>
      </c>
      <c r="B276" s="5" t="s">
        <v>277</v>
      </c>
      <c r="C276" s="6" t="s">
        <v>9</v>
      </c>
      <c r="D276" s="11">
        <v>1553539.083251884</v>
      </c>
      <c r="E276" s="11">
        <v>1779318.1030507623</v>
      </c>
      <c r="F276" s="11">
        <f t="shared" si="16"/>
        <v>159649.87594943866</v>
      </c>
      <c r="G276" s="18">
        <f t="shared" si="17"/>
        <v>1666428.593151323</v>
      </c>
      <c r="H276" s="20">
        <f t="shared" si="18"/>
        <v>9.5803610551071103E-2</v>
      </c>
      <c r="I276" s="22">
        <f t="shared" si="19"/>
        <v>1666429</v>
      </c>
    </row>
    <row r="277" spans="1:9" ht="30" x14ac:dyDescent="0.25">
      <c r="A277" s="4">
        <v>272</v>
      </c>
      <c r="B277" s="5" t="s">
        <v>278</v>
      </c>
      <c r="C277" s="6" t="s">
        <v>9</v>
      </c>
      <c r="D277" s="11">
        <v>4049710.7843783717</v>
      </c>
      <c r="E277" s="11">
        <v>4638263.5547740739</v>
      </c>
      <c r="F277" s="11">
        <f t="shared" si="16"/>
        <v>416169.65503293014</v>
      </c>
      <c r="G277" s="18">
        <f t="shared" si="17"/>
        <v>4343987.169576223</v>
      </c>
      <c r="H277" s="20">
        <f t="shared" si="18"/>
        <v>9.5803610551071103E-2</v>
      </c>
      <c r="I277" s="22">
        <f t="shared" si="19"/>
        <v>4343987</v>
      </c>
    </row>
    <row r="278" spans="1:9" ht="30" x14ac:dyDescent="0.25">
      <c r="A278" s="4">
        <v>273</v>
      </c>
      <c r="B278" s="7" t="s">
        <v>279</v>
      </c>
      <c r="C278" s="8" t="s">
        <v>9</v>
      </c>
      <c r="D278" s="11">
        <v>139278.90999367196</v>
      </c>
      <c r="E278" s="11">
        <v>159520.59951152033</v>
      </c>
      <c r="F278" s="11">
        <f t="shared" si="16"/>
        <v>14313.035920743239</v>
      </c>
      <c r="G278" s="18">
        <f t="shared" si="17"/>
        <v>149399.75475259614</v>
      </c>
      <c r="H278" s="20">
        <f t="shared" si="18"/>
        <v>9.5803610551071006E-2</v>
      </c>
      <c r="I278" s="22">
        <f t="shared" si="19"/>
        <v>149400</v>
      </c>
    </row>
    <row r="279" spans="1:9" x14ac:dyDescent="0.25">
      <c r="A279" s="4">
        <v>274</v>
      </c>
      <c r="B279" s="5" t="s">
        <v>280</v>
      </c>
      <c r="C279" s="4" t="s">
        <v>26</v>
      </c>
      <c r="D279" s="11">
        <v>1128929.4671560624</v>
      </c>
      <c r="E279" s="11">
        <v>1292999.1009775882</v>
      </c>
      <c r="F279" s="11">
        <f t="shared" si="16"/>
        <v>116014.75066199465</v>
      </c>
      <c r="G279" s="18">
        <f t="shared" si="17"/>
        <v>1210964.2840668252</v>
      </c>
      <c r="H279" s="20">
        <f t="shared" si="18"/>
        <v>9.580361055107102E-2</v>
      </c>
      <c r="I279" s="22">
        <f t="shared" si="19"/>
        <v>1210964</v>
      </c>
    </row>
    <row r="280" spans="1:9" ht="30" x14ac:dyDescent="0.25">
      <c r="A280" s="4">
        <v>275</v>
      </c>
      <c r="B280" s="5" t="s">
        <v>281</v>
      </c>
      <c r="C280" s="6" t="s">
        <v>9</v>
      </c>
      <c r="D280" s="11">
        <v>213373.59931928883</v>
      </c>
      <c r="E280" s="11">
        <v>244383.62193450792</v>
      </c>
      <c r="F280" s="11">
        <f t="shared" si="16"/>
        <v>21927.397275969615</v>
      </c>
      <c r="G280" s="18">
        <f t="shared" si="17"/>
        <v>228878.61062689836</v>
      </c>
      <c r="H280" s="20">
        <f t="shared" si="18"/>
        <v>9.5803610551071103E-2</v>
      </c>
      <c r="I280" s="22">
        <f t="shared" si="19"/>
        <v>228879</v>
      </c>
    </row>
    <row r="281" spans="1:9" x14ac:dyDescent="0.25">
      <c r="A281" s="4">
        <v>276</v>
      </c>
      <c r="B281" s="5" t="s">
        <v>282</v>
      </c>
      <c r="C281" s="6" t="s">
        <v>9</v>
      </c>
      <c r="D281" s="11">
        <v>916976.69588773581</v>
      </c>
      <c r="E281" s="11">
        <v>1050242.7989474549</v>
      </c>
      <c r="F281" s="11">
        <f t="shared" si="16"/>
        <v>94233.365175832674</v>
      </c>
      <c r="G281" s="18">
        <f t="shared" si="17"/>
        <v>983609.74741759535</v>
      </c>
      <c r="H281" s="20">
        <f t="shared" si="18"/>
        <v>9.5803610551071061E-2</v>
      </c>
      <c r="I281" s="22">
        <f t="shared" si="19"/>
        <v>983610</v>
      </c>
    </row>
    <row r="282" spans="1:9" x14ac:dyDescent="0.25">
      <c r="A282" s="4">
        <v>277</v>
      </c>
      <c r="B282" s="5" t="s">
        <v>283</v>
      </c>
      <c r="C282" s="6" t="s">
        <v>9</v>
      </c>
      <c r="D282" s="11">
        <v>213373.59931928883</v>
      </c>
      <c r="E282" s="11">
        <v>244383.62193450792</v>
      </c>
      <c r="F282" s="11">
        <f t="shared" si="16"/>
        <v>21927.397275969615</v>
      </c>
      <c r="G282" s="18">
        <f t="shared" si="17"/>
        <v>228878.61062689836</v>
      </c>
      <c r="H282" s="20">
        <f t="shared" si="18"/>
        <v>9.5803610551071103E-2</v>
      </c>
      <c r="I282" s="22">
        <f t="shared" si="19"/>
        <v>228879</v>
      </c>
    </row>
    <row r="283" spans="1:9" x14ac:dyDescent="0.25">
      <c r="A283" s="4">
        <v>278</v>
      </c>
      <c r="B283" s="5" t="s">
        <v>284</v>
      </c>
      <c r="C283" s="6" t="s">
        <v>9</v>
      </c>
      <c r="D283" s="11">
        <v>916976.69588773581</v>
      </c>
      <c r="E283" s="11">
        <v>1050242.7989474549</v>
      </c>
      <c r="F283" s="11">
        <f t="shared" si="16"/>
        <v>94233.365175832674</v>
      </c>
      <c r="G283" s="18">
        <f t="shared" si="17"/>
        <v>983609.74741759535</v>
      </c>
      <c r="H283" s="20">
        <f t="shared" si="18"/>
        <v>9.5803610551071061E-2</v>
      </c>
      <c r="I283" s="22">
        <f t="shared" si="19"/>
        <v>983610</v>
      </c>
    </row>
    <row r="284" spans="1:9" x14ac:dyDescent="0.25">
      <c r="A284" s="4">
        <v>279</v>
      </c>
      <c r="B284" s="5" t="s">
        <v>285</v>
      </c>
      <c r="C284" s="6" t="s">
        <v>9</v>
      </c>
      <c r="D284" s="11">
        <v>1591044.4913809467</v>
      </c>
      <c r="E284" s="11">
        <v>1822274.249031113</v>
      </c>
      <c r="F284" s="11">
        <f t="shared" si="16"/>
        <v>163504.12964655456</v>
      </c>
      <c r="G284" s="18">
        <f t="shared" si="17"/>
        <v>1706659.3702060299</v>
      </c>
      <c r="H284" s="20">
        <f t="shared" si="18"/>
        <v>9.5803610551070978E-2</v>
      </c>
      <c r="I284" s="22">
        <f t="shared" si="19"/>
        <v>1706659</v>
      </c>
    </row>
    <row r="285" spans="1:9" ht="30" x14ac:dyDescent="0.25">
      <c r="A285" s="4">
        <v>280</v>
      </c>
      <c r="B285" s="5" t="s">
        <v>286</v>
      </c>
      <c r="C285" s="6" t="s">
        <v>9</v>
      </c>
      <c r="D285" s="11">
        <v>506005.00013193168</v>
      </c>
      <c r="E285" s="11">
        <v>579543.7441357061</v>
      </c>
      <c r="F285" s="11">
        <f t="shared" si="16"/>
        <v>51999.744565010456</v>
      </c>
      <c r="G285" s="18">
        <f t="shared" si="17"/>
        <v>542774.37213381892</v>
      </c>
      <c r="H285" s="20">
        <f t="shared" si="18"/>
        <v>9.5803610551070978E-2</v>
      </c>
      <c r="I285" s="22">
        <f t="shared" si="19"/>
        <v>542774</v>
      </c>
    </row>
    <row r="286" spans="1:9" x14ac:dyDescent="0.25">
      <c r="A286" s="4">
        <v>281</v>
      </c>
      <c r="B286" s="5" t="s">
        <v>287</v>
      </c>
      <c r="C286" s="6" t="s">
        <v>9</v>
      </c>
      <c r="D286" s="11">
        <v>42170.441443152296</v>
      </c>
      <c r="E286" s="11">
        <v>48299.15814951995</v>
      </c>
      <c r="F286" s="11">
        <f t="shared" si="16"/>
        <v>4333.6571430438507</v>
      </c>
      <c r="G286" s="18">
        <f t="shared" si="17"/>
        <v>45234.799796336127</v>
      </c>
      <c r="H286" s="20">
        <f t="shared" si="18"/>
        <v>9.5803610551070964E-2</v>
      </c>
      <c r="I286" s="22">
        <f t="shared" si="19"/>
        <v>45235</v>
      </c>
    </row>
    <row r="287" spans="1:9" x14ac:dyDescent="0.25">
      <c r="A287" s="4">
        <v>282</v>
      </c>
      <c r="B287" s="5" t="s">
        <v>288</v>
      </c>
      <c r="C287" s="6" t="s">
        <v>9</v>
      </c>
      <c r="D287" s="11">
        <v>511163.74442287564</v>
      </c>
      <c r="E287" s="11">
        <v>585452.21931012708</v>
      </c>
      <c r="F287" s="11">
        <f t="shared" si="16"/>
        <v>52529.884356782037</v>
      </c>
      <c r="G287" s="18">
        <f t="shared" si="17"/>
        <v>548307.98186650139</v>
      </c>
      <c r="H287" s="20">
        <f t="shared" si="18"/>
        <v>9.5803610551071075E-2</v>
      </c>
      <c r="I287" s="22">
        <f t="shared" si="19"/>
        <v>548308</v>
      </c>
    </row>
    <row r="288" spans="1:9" x14ac:dyDescent="0.25">
      <c r="A288" s="4">
        <v>283</v>
      </c>
      <c r="B288" s="5" t="s">
        <v>289</v>
      </c>
      <c r="C288" s="6" t="s">
        <v>9</v>
      </c>
      <c r="D288" s="11">
        <v>2169043.7956981021</v>
      </c>
      <c r="E288" s="11">
        <v>2484275.3771710698</v>
      </c>
      <c r="F288" s="11">
        <f t="shared" si="16"/>
        <v>222902.38890369513</v>
      </c>
      <c r="G288" s="18">
        <f t="shared" si="17"/>
        <v>2326659.586434586</v>
      </c>
      <c r="H288" s="20">
        <f t="shared" si="18"/>
        <v>9.5803610551071061E-2</v>
      </c>
      <c r="I288" s="22">
        <f t="shared" si="19"/>
        <v>2326660</v>
      </c>
    </row>
    <row r="289" spans="1:9" ht="30" x14ac:dyDescent="0.25">
      <c r="A289" s="4">
        <v>284</v>
      </c>
      <c r="B289" s="5" t="s">
        <v>290</v>
      </c>
      <c r="C289" s="6" t="s">
        <v>9</v>
      </c>
      <c r="D289" s="11">
        <v>1937493.7702524466</v>
      </c>
      <c r="E289" s="11">
        <v>2219073.7118387022</v>
      </c>
      <c r="F289" s="11">
        <f t="shared" si="16"/>
        <v>199107.08614175324</v>
      </c>
      <c r="G289" s="18">
        <f t="shared" si="17"/>
        <v>2078283.7410455744</v>
      </c>
      <c r="H289" s="20">
        <f t="shared" si="18"/>
        <v>9.5803610551071061E-2</v>
      </c>
      <c r="I289" s="22">
        <f t="shared" si="19"/>
        <v>2078284</v>
      </c>
    </row>
    <row r="290" spans="1:9" x14ac:dyDescent="0.25">
      <c r="A290" s="4">
        <v>285</v>
      </c>
      <c r="B290" s="5" t="s">
        <v>291</v>
      </c>
      <c r="C290" s="6" t="s">
        <v>9</v>
      </c>
      <c r="D290" s="11">
        <v>2813247.5491586318</v>
      </c>
      <c r="E290" s="11">
        <v>3222102.5827707141</v>
      </c>
      <c r="F290" s="11">
        <f t="shared" si="16"/>
        <v>289104.16678935714</v>
      </c>
      <c r="G290" s="18">
        <f t="shared" si="17"/>
        <v>3017675.0659646727</v>
      </c>
      <c r="H290" s="20">
        <f t="shared" si="18"/>
        <v>9.5803610551071047E-2</v>
      </c>
      <c r="I290" s="22">
        <f t="shared" si="19"/>
        <v>3017675</v>
      </c>
    </row>
    <row r="291" spans="1:9" x14ac:dyDescent="0.25">
      <c r="A291" s="4">
        <v>286</v>
      </c>
      <c r="B291" s="5" t="s">
        <v>292</v>
      </c>
      <c r="C291" s="6" t="s">
        <v>9</v>
      </c>
      <c r="D291" s="11">
        <v>608843.36048089666</v>
      </c>
      <c r="E291" s="11">
        <v>697327.81421777385</v>
      </c>
      <c r="F291" s="11">
        <f t="shared" si="16"/>
        <v>62567.957266933205</v>
      </c>
      <c r="G291" s="18">
        <f t="shared" si="17"/>
        <v>653085.5873493352</v>
      </c>
      <c r="H291" s="20">
        <f t="shared" si="18"/>
        <v>9.5803610551071047E-2</v>
      </c>
      <c r="I291" s="22">
        <f t="shared" si="19"/>
        <v>653086</v>
      </c>
    </row>
    <row r="292" spans="1:9" x14ac:dyDescent="0.25">
      <c r="A292" s="4">
        <v>287</v>
      </c>
      <c r="B292" s="5" t="s">
        <v>293</v>
      </c>
      <c r="C292" s="6" t="s">
        <v>137</v>
      </c>
      <c r="D292" s="11">
        <v>42827.86680663142</v>
      </c>
      <c r="E292" s="11">
        <v>49052.128488827133</v>
      </c>
      <c r="F292" s="11">
        <f t="shared" si="16"/>
        <v>4401.2176433601762</v>
      </c>
      <c r="G292" s="18">
        <f t="shared" si="17"/>
        <v>45939.99764772928</v>
      </c>
      <c r="H292" s="20">
        <f t="shared" si="18"/>
        <v>9.5803610551071047E-2</v>
      </c>
      <c r="I292" s="22">
        <f t="shared" si="19"/>
        <v>45940</v>
      </c>
    </row>
    <row r="293" spans="1:9" x14ac:dyDescent="0.25">
      <c r="A293" s="4">
        <v>288</v>
      </c>
      <c r="B293" s="5" t="s">
        <v>294</v>
      </c>
      <c r="C293" s="6" t="s">
        <v>9</v>
      </c>
      <c r="D293" s="11">
        <v>140361.73922588708</v>
      </c>
      <c r="E293" s="11">
        <v>160760.79853590534</v>
      </c>
      <c r="F293" s="11">
        <f t="shared" si="16"/>
        <v>14424.313167940487</v>
      </c>
      <c r="G293" s="18">
        <f t="shared" si="17"/>
        <v>150561.26888089621</v>
      </c>
      <c r="H293" s="20">
        <f t="shared" si="18"/>
        <v>9.5803610551071144E-2</v>
      </c>
      <c r="I293" s="22">
        <f t="shared" si="19"/>
        <v>150561</v>
      </c>
    </row>
    <row r="294" spans="1:9" x14ac:dyDescent="0.25">
      <c r="A294" s="4">
        <v>289</v>
      </c>
      <c r="B294" s="5" t="s">
        <v>295</v>
      </c>
      <c r="C294" s="6" t="s">
        <v>9</v>
      </c>
      <c r="D294" s="11">
        <v>2121223.8482864499</v>
      </c>
      <c r="E294" s="11">
        <v>2429505.658768889</v>
      </c>
      <c r="F294" s="11">
        <f t="shared" si="16"/>
        <v>217988.15870859878</v>
      </c>
      <c r="G294" s="18">
        <f t="shared" si="17"/>
        <v>2275364.7535276692</v>
      </c>
      <c r="H294" s="20">
        <f t="shared" si="18"/>
        <v>9.5803610551071131E-2</v>
      </c>
      <c r="I294" s="22">
        <f t="shared" si="19"/>
        <v>2275365</v>
      </c>
    </row>
    <row r="295" spans="1:9" x14ac:dyDescent="0.25">
      <c r="A295" s="4">
        <v>290</v>
      </c>
      <c r="B295" s="5" t="s">
        <v>296</v>
      </c>
      <c r="C295" s="6" t="s">
        <v>9</v>
      </c>
      <c r="D295" s="11">
        <v>137901.68142913596</v>
      </c>
      <c r="E295" s="11">
        <v>157943.2154963155</v>
      </c>
      <c r="F295" s="11">
        <f t="shared" si="16"/>
        <v>14171.504644283861</v>
      </c>
      <c r="G295" s="18">
        <f t="shared" si="17"/>
        <v>147922.44846272573</v>
      </c>
      <c r="H295" s="20">
        <f t="shared" si="18"/>
        <v>9.5803610551071089E-2</v>
      </c>
      <c r="I295" s="22">
        <f t="shared" si="19"/>
        <v>147922</v>
      </c>
    </row>
    <row r="296" spans="1:9" x14ac:dyDescent="0.25">
      <c r="A296" s="4">
        <v>291</v>
      </c>
      <c r="B296" s="5" t="s">
        <v>297</v>
      </c>
      <c r="C296" s="6" t="s">
        <v>9</v>
      </c>
      <c r="D296" s="11">
        <v>173922.74935537149</v>
      </c>
      <c r="E296" s="11">
        <v>199199.29906919354</v>
      </c>
      <c r="F296" s="11">
        <f t="shared" si="16"/>
        <v>17873.21970764246</v>
      </c>
      <c r="G296" s="18">
        <f t="shared" si="17"/>
        <v>186561.0242122825</v>
      </c>
      <c r="H296" s="20">
        <f t="shared" si="18"/>
        <v>9.5803610551071103E-2</v>
      </c>
      <c r="I296" s="22">
        <f t="shared" si="19"/>
        <v>186561</v>
      </c>
    </row>
    <row r="297" spans="1:9" x14ac:dyDescent="0.25">
      <c r="A297" s="4">
        <v>292</v>
      </c>
      <c r="B297" s="5" t="s">
        <v>298</v>
      </c>
      <c r="C297" s="6" t="s">
        <v>9</v>
      </c>
      <c r="D297" s="11">
        <v>218397.18644835937</v>
      </c>
      <c r="E297" s="11">
        <v>250137.29727964161</v>
      </c>
      <c r="F297" s="11">
        <f t="shared" si="16"/>
        <v>22443.647604412261</v>
      </c>
      <c r="G297" s="18">
        <f t="shared" si="17"/>
        <v>234267.24186400051</v>
      </c>
      <c r="H297" s="20">
        <f t="shared" si="18"/>
        <v>9.5803610551071006E-2</v>
      </c>
      <c r="I297" s="22">
        <f t="shared" si="19"/>
        <v>234267</v>
      </c>
    </row>
    <row r="298" spans="1:9" x14ac:dyDescent="0.25">
      <c r="A298" s="4">
        <v>293</v>
      </c>
      <c r="B298" s="5" t="s">
        <v>299</v>
      </c>
      <c r="C298" s="6" t="s">
        <v>9</v>
      </c>
      <c r="D298" s="11">
        <v>85784.238796873775</v>
      </c>
      <c r="E298" s="11">
        <v>98251.438083041183</v>
      </c>
      <c r="F298" s="11">
        <f t="shared" si="16"/>
        <v>8815.6411576530591</v>
      </c>
      <c r="G298" s="18">
        <f t="shared" si="17"/>
        <v>92017.838439957472</v>
      </c>
      <c r="H298" s="20">
        <f t="shared" si="18"/>
        <v>9.5803610551071033E-2</v>
      </c>
      <c r="I298" s="22">
        <f t="shared" si="19"/>
        <v>92018</v>
      </c>
    </row>
    <row r="299" spans="1:9" x14ac:dyDescent="0.25">
      <c r="A299" s="4">
        <v>294</v>
      </c>
      <c r="B299" s="5" t="s">
        <v>300</v>
      </c>
      <c r="C299" s="6" t="s">
        <v>9</v>
      </c>
      <c r="D299" s="11">
        <v>215927.47301350266</v>
      </c>
      <c r="E299" s="11">
        <v>247308.65532826583</v>
      </c>
      <c r="F299" s="11">
        <f t="shared" si="16"/>
        <v>22189.846816420391</v>
      </c>
      <c r="G299" s="18">
        <f t="shared" si="17"/>
        <v>231618.06417088426</v>
      </c>
      <c r="H299" s="20">
        <f t="shared" si="18"/>
        <v>9.5803610551071103E-2</v>
      </c>
      <c r="I299" s="22">
        <f t="shared" si="19"/>
        <v>231618</v>
      </c>
    </row>
    <row r="300" spans="1:9" x14ac:dyDescent="0.25">
      <c r="A300" s="4">
        <v>295</v>
      </c>
      <c r="B300" s="5" t="s">
        <v>301</v>
      </c>
      <c r="C300" s="6" t="s">
        <v>9</v>
      </c>
      <c r="D300" s="11">
        <v>11530876.6214194</v>
      </c>
      <c r="E300" s="11">
        <v>13206682.559662256</v>
      </c>
      <c r="F300" s="11">
        <f t="shared" si="16"/>
        <v>1184973.7428842084</v>
      </c>
      <c r="G300" s="18">
        <f t="shared" si="17"/>
        <v>12368779.590540828</v>
      </c>
      <c r="H300" s="20">
        <f t="shared" si="18"/>
        <v>9.5803610551070964E-2</v>
      </c>
      <c r="I300" s="22">
        <f t="shared" si="19"/>
        <v>12368780</v>
      </c>
    </row>
    <row r="301" spans="1:9" x14ac:dyDescent="0.25">
      <c r="A301" s="4">
        <v>296</v>
      </c>
      <c r="B301" s="5" t="s">
        <v>302</v>
      </c>
      <c r="C301" s="6" t="s">
        <v>26</v>
      </c>
      <c r="D301" s="11">
        <v>2089710.8273980939</v>
      </c>
      <c r="E301" s="11">
        <v>2393412.7859516186</v>
      </c>
      <c r="F301" s="11">
        <f t="shared" si="16"/>
        <v>214749.71435283311</v>
      </c>
      <c r="G301" s="18">
        <f t="shared" si="17"/>
        <v>2241561.8066748562</v>
      </c>
      <c r="H301" s="20">
        <f t="shared" si="18"/>
        <v>9.5803610551071033E-2</v>
      </c>
      <c r="I301" s="22">
        <f t="shared" si="19"/>
        <v>2241562</v>
      </c>
    </row>
    <row r="302" spans="1:9" x14ac:dyDescent="0.25">
      <c r="A302" s="4">
        <v>297</v>
      </c>
      <c r="B302" s="5" t="s">
        <v>303</v>
      </c>
      <c r="C302" s="6" t="s">
        <v>26</v>
      </c>
      <c r="D302" s="11">
        <v>2619815.7250056248</v>
      </c>
      <c r="E302" s="11">
        <v>3000558.9150690027</v>
      </c>
      <c r="F302" s="11">
        <f t="shared" si="16"/>
        <v>269226.09158441296</v>
      </c>
      <c r="G302" s="18">
        <f t="shared" si="17"/>
        <v>2810187.3200373137</v>
      </c>
      <c r="H302" s="20">
        <f t="shared" si="18"/>
        <v>9.5803610551071089E-2</v>
      </c>
      <c r="I302" s="22">
        <f t="shared" si="19"/>
        <v>2810187</v>
      </c>
    </row>
    <row r="303" spans="1:9" x14ac:dyDescent="0.25">
      <c r="A303" s="4">
        <v>298</v>
      </c>
      <c r="B303" s="5" t="s">
        <v>304</v>
      </c>
      <c r="C303" s="6" t="s">
        <v>9</v>
      </c>
      <c r="D303" s="11" t="s">
        <v>19</v>
      </c>
      <c r="E303" s="11" t="s">
        <v>19</v>
      </c>
      <c r="F303" s="11" t="e">
        <f t="shared" si="16"/>
        <v>#DIV/0!</v>
      </c>
      <c r="G303" s="18" t="e">
        <f t="shared" si="17"/>
        <v>#DIV/0!</v>
      </c>
      <c r="H303" s="20" t="e">
        <f t="shared" si="18"/>
        <v>#DIV/0!</v>
      </c>
      <c r="I303" s="22" t="e">
        <f t="shared" si="19"/>
        <v>#DIV/0!</v>
      </c>
    </row>
    <row r="304" spans="1:9" x14ac:dyDescent="0.25">
      <c r="A304" s="4">
        <v>299</v>
      </c>
      <c r="B304" s="5" t="s">
        <v>305</v>
      </c>
      <c r="C304" s="6" t="s">
        <v>9</v>
      </c>
      <c r="D304" s="11">
        <v>1376380.3991045039</v>
      </c>
      <c r="E304" s="11">
        <v>1576412.5841524154</v>
      </c>
      <c r="F304" s="11">
        <f t="shared" si="16"/>
        <v>141444.11450294053</v>
      </c>
      <c r="G304" s="18">
        <f t="shared" si="17"/>
        <v>1476396.4916284597</v>
      </c>
      <c r="H304" s="20">
        <f t="shared" si="18"/>
        <v>9.580361055107102E-2</v>
      </c>
      <c r="I304" s="22">
        <f t="shared" si="19"/>
        <v>1476396</v>
      </c>
    </row>
    <row r="305" spans="1:9" ht="30" x14ac:dyDescent="0.25">
      <c r="A305" s="4">
        <v>300</v>
      </c>
      <c r="B305" s="5" t="s">
        <v>306</v>
      </c>
      <c r="C305" s="6" t="s">
        <v>9</v>
      </c>
      <c r="D305" s="11">
        <v>4186980.0315073603</v>
      </c>
      <c r="E305" s="11">
        <v>4795482.4229968805</v>
      </c>
      <c r="F305" s="11">
        <f t="shared" si="16"/>
        <v>430276.16739047103</v>
      </c>
      <c r="G305" s="18">
        <f t="shared" si="17"/>
        <v>4491231.2272521202</v>
      </c>
      <c r="H305" s="20">
        <f t="shared" si="18"/>
        <v>9.5803610551071061E-2</v>
      </c>
      <c r="I305" s="22">
        <f t="shared" si="19"/>
        <v>4491231</v>
      </c>
    </row>
    <row r="306" spans="1:9" x14ac:dyDescent="0.25">
      <c r="A306" s="4">
        <v>301</v>
      </c>
      <c r="B306" s="5" t="s">
        <v>307</v>
      </c>
      <c r="C306" s="6" t="s">
        <v>9</v>
      </c>
      <c r="D306" s="11">
        <v>315979.19506346487</v>
      </c>
      <c r="E306" s="11">
        <v>361901.09925459407</v>
      </c>
      <c r="F306" s="11">
        <f t="shared" si="16"/>
        <v>32471.689858546397</v>
      </c>
      <c r="G306" s="18">
        <f t="shared" si="17"/>
        <v>338940.1471590295</v>
      </c>
      <c r="H306" s="20">
        <f t="shared" si="18"/>
        <v>9.5803610551071117E-2</v>
      </c>
      <c r="I306" s="22">
        <f t="shared" si="19"/>
        <v>338940</v>
      </c>
    </row>
    <row r="307" spans="1:9" x14ac:dyDescent="0.25">
      <c r="A307" s="4">
        <v>302</v>
      </c>
      <c r="B307" s="5" t="s">
        <v>308</v>
      </c>
      <c r="C307" s="6" t="s">
        <v>9</v>
      </c>
      <c r="D307" s="11">
        <v>339877.60934815177</v>
      </c>
      <c r="E307" s="11">
        <v>389272.71908017382</v>
      </c>
      <c r="F307" s="11">
        <f t="shared" si="16"/>
        <v>34927.617048966415</v>
      </c>
      <c r="G307" s="18">
        <f t="shared" si="17"/>
        <v>364575.1642141628</v>
      </c>
      <c r="H307" s="20">
        <f t="shared" si="18"/>
        <v>9.580361055107102E-2</v>
      </c>
      <c r="I307" s="22">
        <f t="shared" si="19"/>
        <v>364575</v>
      </c>
    </row>
    <row r="308" spans="1:9" ht="30" x14ac:dyDescent="0.25">
      <c r="A308" s="4">
        <v>303</v>
      </c>
      <c r="B308" s="5" t="s">
        <v>309</v>
      </c>
      <c r="C308" s="6" t="s">
        <v>9</v>
      </c>
      <c r="D308" s="11">
        <v>90317.134903406914</v>
      </c>
      <c r="E308" s="11">
        <v>103443.10927339195</v>
      </c>
      <c r="F308" s="11">
        <f t="shared" si="16"/>
        <v>9281.4654866972414</v>
      </c>
      <c r="G308" s="18">
        <f t="shared" si="17"/>
        <v>96880.122088399425</v>
      </c>
      <c r="H308" s="20">
        <f t="shared" si="18"/>
        <v>9.5803610551071117E-2</v>
      </c>
      <c r="I308" s="22">
        <f t="shared" si="19"/>
        <v>96880</v>
      </c>
    </row>
    <row r="309" spans="1:9" x14ac:dyDescent="0.25">
      <c r="A309" s="4">
        <v>304</v>
      </c>
      <c r="B309" s="5" t="s">
        <v>310</v>
      </c>
      <c r="C309" s="6" t="s">
        <v>9</v>
      </c>
      <c r="D309" s="11" t="s">
        <v>19</v>
      </c>
      <c r="E309" s="11" t="s">
        <v>19</v>
      </c>
      <c r="F309" s="11" t="e">
        <f t="shared" si="16"/>
        <v>#DIV/0!</v>
      </c>
      <c r="G309" s="18" t="e">
        <f t="shared" si="17"/>
        <v>#DIV/0!</v>
      </c>
      <c r="H309" s="20" t="e">
        <f t="shared" si="18"/>
        <v>#DIV/0!</v>
      </c>
      <c r="I309" s="22" t="e">
        <f t="shared" si="19"/>
        <v>#DIV/0!</v>
      </c>
    </row>
    <row r="310" spans="1:9" x14ac:dyDescent="0.25">
      <c r="A310" s="4">
        <v>305</v>
      </c>
      <c r="B310" s="5" t="s">
        <v>311</v>
      </c>
      <c r="C310" s="6" t="s">
        <v>9</v>
      </c>
      <c r="D310" s="11">
        <v>1479704.2641785857</v>
      </c>
      <c r="E310" s="11">
        <v>1694752.7183566093</v>
      </c>
      <c r="F310" s="11">
        <f t="shared" si="16"/>
        <v>152062.22023296505</v>
      </c>
      <c r="G310" s="18">
        <f t="shared" si="17"/>
        <v>1587228.4912675975</v>
      </c>
      <c r="H310" s="20">
        <f t="shared" si="18"/>
        <v>9.5803610551071089E-2</v>
      </c>
      <c r="I310" s="22">
        <f t="shared" si="19"/>
        <v>1587228</v>
      </c>
    </row>
    <row r="311" spans="1:9" x14ac:dyDescent="0.25">
      <c r="A311" s="4">
        <v>306</v>
      </c>
      <c r="B311" s="5" t="s">
        <v>312</v>
      </c>
      <c r="C311" s="6" t="s">
        <v>9</v>
      </c>
      <c r="D311" s="11">
        <v>573223.14380457706</v>
      </c>
      <c r="E311" s="11">
        <v>656530.83842872642</v>
      </c>
      <c r="F311" s="11">
        <f t="shared" si="16"/>
        <v>58907.435793754099</v>
      </c>
      <c r="G311" s="18">
        <f t="shared" si="17"/>
        <v>614876.9911166518</v>
      </c>
      <c r="H311" s="20">
        <f t="shared" si="18"/>
        <v>9.5803610551071075E-2</v>
      </c>
      <c r="I311" s="22">
        <f t="shared" si="19"/>
        <v>614877</v>
      </c>
    </row>
    <row r="312" spans="1:9" x14ac:dyDescent="0.25">
      <c r="A312" s="4">
        <v>307</v>
      </c>
      <c r="B312" s="5" t="s">
        <v>313</v>
      </c>
      <c r="C312" s="6" t="s">
        <v>9</v>
      </c>
      <c r="D312" s="11">
        <v>120309.11934426072</v>
      </c>
      <c r="E312" s="11">
        <v>137793.89029804643</v>
      </c>
      <c r="F312" s="11">
        <f t="shared" si="16"/>
        <v>12363.600108915458</v>
      </c>
      <c r="G312" s="18">
        <f t="shared" si="17"/>
        <v>129051.50482115358</v>
      </c>
      <c r="H312" s="20">
        <f t="shared" si="18"/>
        <v>9.5803610551070992E-2</v>
      </c>
      <c r="I312" s="22">
        <f t="shared" si="19"/>
        <v>129052</v>
      </c>
    </row>
    <row r="313" spans="1:9" x14ac:dyDescent="0.25">
      <c r="A313" s="4">
        <v>308</v>
      </c>
      <c r="B313" s="5" t="s">
        <v>314</v>
      </c>
      <c r="C313" s="6" t="s">
        <v>9</v>
      </c>
      <c r="D313" s="11">
        <v>1488686.2039471804</v>
      </c>
      <c r="E313" s="11">
        <v>1705040.0218451824</v>
      </c>
      <c r="F313" s="11">
        <f t="shared" si="16"/>
        <v>152985.25177127664</v>
      </c>
      <c r="G313" s="18">
        <f t="shared" si="17"/>
        <v>1596863.1128961814</v>
      </c>
      <c r="H313" s="20">
        <f t="shared" si="18"/>
        <v>9.5803610551070978E-2</v>
      </c>
      <c r="I313" s="22">
        <f t="shared" si="19"/>
        <v>1596863</v>
      </c>
    </row>
    <row r="314" spans="1:9" x14ac:dyDescent="0.25">
      <c r="A314" s="4">
        <v>309</v>
      </c>
      <c r="B314" s="5" t="s">
        <v>315</v>
      </c>
      <c r="C314" s="6" t="s">
        <v>9</v>
      </c>
      <c r="D314" s="11">
        <v>223385</v>
      </c>
      <c r="E314" s="11">
        <v>255850</v>
      </c>
      <c r="F314" s="11">
        <f t="shared" si="16"/>
        <v>22956.221651221265</v>
      </c>
      <c r="G314" s="18">
        <f t="shared" si="17"/>
        <v>239617.5</v>
      </c>
      <c r="H314" s="20">
        <f t="shared" si="18"/>
        <v>9.5803610551071047E-2</v>
      </c>
      <c r="I314" s="22">
        <f t="shared" si="19"/>
        <v>239618</v>
      </c>
    </row>
    <row r="315" spans="1:9" x14ac:dyDescent="0.25">
      <c r="A315" s="4">
        <v>310</v>
      </c>
      <c r="B315" s="5" t="s">
        <v>316</v>
      </c>
      <c r="C315" s="6" t="s">
        <v>9</v>
      </c>
      <c r="D315" s="11">
        <v>535085</v>
      </c>
      <c r="E315" s="11">
        <v>612850</v>
      </c>
      <c r="F315" s="11">
        <f t="shared" si="16"/>
        <v>54988.158838971867</v>
      </c>
      <c r="G315" s="18">
        <f t="shared" si="17"/>
        <v>573967.5</v>
      </c>
      <c r="H315" s="20">
        <f t="shared" si="18"/>
        <v>9.5803610551071033E-2</v>
      </c>
      <c r="I315" s="22">
        <f t="shared" si="19"/>
        <v>573968</v>
      </c>
    </row>
    <row r="316" spans="1:9" x14ac:dyDescent="0.25">
      <c r="A316" s="4">
        <v>311</v>
      </c>
      <c r="B316" s="5" t="s">
        <v>317</v>
      </c>
      <c r="C316" s="6" t="s">
        <v>9</v>
      </c>
      <c r="D316" s="11">
        <v>176647.85343223665</v>
      </c>
      <c r="E316" s="11">
        <v>202320.44810814402</v>
      </c>
      <c r="F316" s="11">
        <f t="shared" si="16"/>
        <v>18153.265785987758</v>
      </c>
      <c r="G316" s="18">
        <f t="shared" si="17"/>
        <v>189484.15077019035</v>
      </c>
      <c r="H316" s="20">
        <f t="shared" si="18"/>
        <v>9.5803610551071117E-2</v>
      </c>
      <c r="I316" s="22">
        <f t="shared" si="19"/>
        <v>189484</v>
      </c>
    </row>
    <row r="317" spans="1:9" x14ac:dyDescent="0.25">
      <c r="A317" s="4">
        <v>312</v>
      </c>
      <c r="B317" s="5" t="s">
        <v>318</v>
      </c>
      <c r="C317" s="6" t="s">
        <v>9</v>
      </c>
      <c r="D317" s="11">
        <v>154188.66064412845</v>
      </c>
      <c r="E317" s="11">
        <v>176597.21478971399</v>
      </c>
      <c r="F317" s="11">
        <f t="shared" si="16"/>
        <v>15845.240592929458</v>
      </c>
      <c r="G317" s="18">
        <f t="shared" si="17"/>
        <v>165392.93771692121</v>
      </c>
      <c r="H317" s="20">
        <f t="shared" si="18"/>
        <v>9.5803610551070978E-2</v>
      </c>
      <c r="I317" s="22">
        <f t="shared" si="19"/>
        <v>165393</v>
      </c>
    </row>
    <row r="318" spans="1:9" x14ac:dyDescent="0.25">
      <c r="A318" s="4">
        <v>313</v>
      </c>
      <c r="B318" s="5" t="s">
        <v>319</v>
      </c>
      <c r="C318" s="6" t="s">
        <v>9</v>
      </c>
      <c r="D318" s="11">
        <v>175777.89845869259</v>
      </c>
      <c r="E318" s="11">
        <v>201324.06079484522</v>
      </c>
      <c r="F318" s="11">
        <f t="shared" si="16"/>
        <v>18063.864621185898</v>
      </c>
      <c r="G318" s="18">
        <f t="shared" si="17"/>
        <v>188550.97962676891</v>
      </c>
      <c r="H318" s="20">
        <f t="shared" si="18"/>
        <v>9.5803610551071033E-2</v>
      </c>
      <c r="I318" s="22">
        <f t="shared" si="19"/>
        <v>188551</v>
      </c>
    </row>
    <row r="319" spans="1:9" x14ac:dyDescent="0.25">
      <c r="A319" s="4">
        <v>314</v>
      </c>
      <c r="B319" s="5" t="s">
        <v>320</v>
      </c>
      <c r="C319" s="6" t="s">
        <v>9</v>
      </c>
      <c r="D319" s="11">
        <v>288078.27696858702</v>
      </c>
      <c r="E319" s="11">
        <v>329945.2835347628</v>
      </c>
      <c r="F319" s="11">
        <f t="shared" si="16"/>
        <v>29604.444250924607</v>
      </c>
      <c r="G319" s="18">
        <f t="shared" si="17"/>
        <v>309011.78025167494</v>
      </c>
      <c r="H319" s="20">
        <f t="shared" si="18"/>
        <v>9.5803610551071033E-2</v>
      </c>
      <c r="I319" s="22">
        <f t="shared" si="19"/>
        <v>309012</v>
      </c>
    </row>
    <row r="320" spans="1:9" x14ac:dyDescent="0.25">
      <c r="A320" s="4">
        <v>315</v>
      </c>
      <c r="B320" s="5" t="s">
        <v>321</v>
      </c>
      <c r="C320" s="6" t="s">
        <v>9</v>
      </c>
      <c r="D320" s="11">
        <v>1909697.4173397073</v>
      </c>
      <c r="E320" s="11">
        <v>2187237.6579732932</v>
      </c>
      <c r="F320" s="11">
        <f t="shared" si="16"/>
        <v>196250.5862041548</v>
      </c>
      <c r="G320" s="18">
        <f t="shared" si="17"/>
        <v>2048467.5376565002</v>
      </c>
      <c r="H320" s="20">
        <f t="shared" si="18"/>
        <v>9.5803610551071033E-2</v>
      </c>
      <c r="I320" s="22">
        <f t="shared" si="19"/>
        <v>2048468</v>
      </c>
    </row>
    <row r="321" spans="1:9" x14ac:dyDescent="0.25">
      <c r="A321" s="4">
        <v>316</v>
      </c>
      <c r="B321" s="5" t="s">
        <v>322</v>
      </c>
      <c r="C321" s="6" t="s">
        <v>9</v>
      </c>
      <c r="D321" s="11">
        <v>172517.09816662985</v>
      </c>
      <c r="E321" s="11">
        <v>197589.36171153947</v>
      </c>
      <c r="F321" s="11">
        <f t="shared" si="16"/>
        <v>17728.767572301862</v>
      </c>
      <c r="G321" s="18">
        <f t="shared" si="17"/>
        <v>185053.22993908467</v>
      </c>
      <c r="H321" s="20">
        <f t="shared" si="18"/>
        <v>9.5803610551071006E-2</v>
      </c>
      <c r="I321" s="22">
        <f t="shared" si="19"/>
        <v>185053</v>
      </c>
    </row>
    <row r="322" spans="1:9" x14ac:dyDescent="0.25">
      <c r="A322" s="4">
        <v>317</v>
      </c>
      <c r="B322" s="5" t="s">
        <v>323</v>
      </c>
      <c r="C322" s="6" t="s">
        <v>9</v>
      </c>
      <c r="D322" s="11">
        <v>396804.27835686482</v>
      </c>
      <c r="E322" s="11">
        <v>454472.65759833407</v>
      </c>
      <c r="F322" s="11">
        <f t="shared" si="16"/>
        <v>40777.702021680445</v>
      </c>
      <c r="G322" s="18">
        <f t="shared" si="17"/>
        <v>425638.46797759947</v>
      </c>
      <c r="H322" s="20">
        <f t="shared" si="18"/>
        <v>9.5803610551071006E-2</v>
      </c>
      <c r="I322" s="22">
        <f t="shared" si="19"/>
        <v>425638</v>
      </c>
    </row>
    <row r="323" spans="1:9" x14ac:dyDescent="0.25">
      <c r="A323" s="4">
        <v>318</v>
      </c>
      <c r="B323" s="5" t="s">
        <v>324</v>
      </c>
      <c r="C323" s="6" t="s">
        <v>9</v>
      </c>
      <c r="D323" s="11">
        <v>1198767.6211800813</v>
      </c>
      <c r="E323" s="11">
        <v>1372986.9770974945</v>
      </c>
      <c r="F323" s="11">
        <f t="shared" si="16"/>
        <v>123191.68798315557</v>
      </c>
      <c r="G323" s="18">
        <f t="shared" si="17"/>
        <v>1285877.2991387879</v>
      </c>
      <c r="H323" s="20">
        <f t="shared" si="18"/>
        <v>9.5803610551071089E-2</v>
      </c>
      <c r="I323" s="22">
        <f t="shared" si="19"/>
        <v>1285877</v>
      </c>
    </row>
    <row r="324" spans="1:9" x14ac:dyDescent="0.25">
      <c r="A324" s="4">
        <v>319</v>
      </c>
      <c r="B324" s="5" t="s">
        <v>325</v>
      </c>
      <c r="C324" s="6" t="s">
        <v>9</v>
      </c>
      <c r="D324" s="11">
        <v>1755084.103604875</v>
      </c>
      <c r="E324" s="11">
        <v>2010154.0743886442</v>
      </c>
      <c r="F324" s="11">
        <f t="shared" si="16"/>
        <v>180361.70601825774</v>
      </c>
      <c r="G324" s="18">
        <f t="shared" si="17"/>
        <v>1882619.0889967596</v>
      </c>
      <c r="H324" s="20">
        <f t="shared" si="18"/>
        <v>9.5803610551071061E-2</v>
      </c>
      <c r="I324" s="22">
        <f t="shared" si="19"/>
        <v>1882619</v>
      </c>
    </row>
    <row r="325" spans="1:9" x14ac:dyDescent="0.25">
      <c r="A325" s="4">
        <v>320</v>
      </c>
      <c r="B325" s="5" t="s">
        <v>326</v>
      </c>
      <c r="C325" s="6" t="s">
        <v>9</v>
      </c>
      <c r="D325" s="11">
        <v>1115378.3997710077</v>
      </c>
      <c r="E325" s="11">
        <v>1277478.6291891234</v>
      </c>
      <c r="F325" s="11">
        <f t="shared" si="16"/>
        <v>114622.17145344468</v>
      </c>
      <c r="G325" s="18">
        <f t="shared" si="17"/>
        <v>1196428.5144800656</v>
      </c>
      <c r="H325" s="20">
        <f t="shared" si="18"/>
        <v>9.5803610551071061E-2</v>
      </c>
      <c r="I325" s="22">
        <f t="shared" si="19"/>
        <v>1196429</v>
      </c>
    </row>
    <row r="326" spans="1:9" x14ac:dyDescent="0.25">
      <c r="A326" s="4">
        <v>321</v>
      </c>
      <c r="B326" s="5" t="s">
        <v>327</v>
      </c>
      <c r="C326" s="6" t="s">
        <v>9</v>
      </c>
      <c r="D326" s="11">
        <v>1121824.6678651995</v>
      </c>
      <c r="E326" s="11">
        <v>1284861.746640604</v>
      </c>
      <c r="F326" s="11">
        <f t="shared" si="16"/>
        <v>115284.62398693385</v>
      </c>
      <c r="G326" s="18">
        <f t="shared" si="17"/>
        <v>1203343.2072529017</v>
      </c>
      <c r="H326" s="20">
        <f t="shared" si="18"/>
        <v>9.5803610551071103E-2</v>
      </c>
      <c r="I326" s="22">
        <f t="shared" si="19"/>
        <v>1203343</v>
      </c>
    </row>
    <row r="327" spans="1:9" x14ac:dyDescent="0.25">
      <c r="A327" s="4">
        <v>322</v>
      </c>
      <c r="B327" s="5" t="s">
        <v>328</v>
      </c>
      <c r="C327" s="6" t="s">
        <v>9</v>
      </c>
      <c r="D327" s="11">
        <v>1249236.9717045298</v>
      </c>
      <c r="E327" s="11">
        <v>1430791.1417982583</v>
      </c>
      <c r="F327" s="11">
        <f t="shared" ref="F327:F347" si="20">+_xlfn.STDEV.S(D327:E327)</f>
        <v>128378.18482597129</v>
      </c>
      <c r="G327" s="18">
        <f t="shared" ref="G327:G347" si="21">+AVERAGE(D327:E327)</f>
        <v>1340014.0567513942</v>
      </c>
      <c r="H327" s="20">
        <f t="shared" ref="H327:H347" si="22">+F327/G327</f>
        <v>9.5803610551070978E-2</v>
      </c>
      <c r="I327" s="22">
        <f t="shared" ref="I327:I347" si="23">+ROUND(AVERAGE(D327:E327),0)</f>
        <v>1340014</v>
      </c>
    </row>
    <row r="328" spans="1:9" x14ac:dyDescent="0.25">
      <c r="A328" s="4">
        <v>323</v>
      </c>
      <c r="B328" s="5" t="s">
        <v>329</v>
      </c>
      <c r="C328" s="6" t="s">
        <v>9</v>
      </c>
      <c r="D328" s="11">
        <v>6725368.703555827</v>
      </c>
      <c r="E328" s="11">
        <v>7702780.3245730838</v>
      </c>
      <c r="F328" s="11">
        <f t="shared" si="20"/>
        <v>691134.3852318381</v>
      </c>
      <c r="G328" s="18">
        <f t="shared" si="21"/>
        <v>7214074.5140644554</v>
      </c>
      <c r="H328" s="20">
        <f t="shared" si="22"/>
        <v>9.5803610551071033E-2</v>
      </c>
      <c r="I328" s="22">
        <f t="shared" si="23"/>
        <v>7214075</v>
      </c>
    </row>
    <row r="329" spans="1:9" x14ac:dyDescent="0.25">
      <c r="A329" s="4">
        <v>324</v>
      </c>
      <c r="B329" s="5" t="s">
        <v>330</v>
      </c>
      <c r="C329" s="6" t="s">
        <v>9</v>
      </c>
      <c r="D329" s="11">
        <v>1652872.4401221094</v>
      </c>
      <c r="E329" s="11">
        <v>1893087.7803130993</v>
      </c>
      <c r="F329" s="11">
        <f t="shared" si="20"/>
        <v>169857.89599408236</v>
      </c>
      <c r="G329" s="18">
        <f t="shared" si="21"/>
        <v>1772980.1102176043</v>
      </c>
      <c r="H329" s="20">
        <f t="shared" si="22"/>
        <v>9.5803610551071033E-2</v>
      </c>
      <c r="I329" s="22">
        <f t="shared" si="23"/>
        <v>1772980</v>
      </c>
    </row>
    <row r="330" spans="1:9" x14ac:dyDescent="0.25">
      <c r="A330" s="4">
        <v>325</v>
      </c>
      <c r="B330" s="5" t="s">
        <v>331</v>
      </c>
      <c r="C330" s="6" t="s">
        <v>9</v>
      </c>
      <c r="D330" s="11" t="s">
        <v>19</v>
      </c>
      <c r="E330" s="11" t="s">
        <v>19</v>
      </c>
      <c r="F330" s="11" t="e">
        <f t="shared" si="20"/>
        <v>#DIV/0!</v>
      </c>
      <c r="G330" s="18" t="e">
        <f t="shared" si="21"/>
        <v>#DIV/0!</v>
      </c>
      <c r="H330" s="20" t="e">
        <f t="shared" si="22"/>
        <v>#DIV/0!</v>
      </c>
      <c r="I330" s="22" t="e">
        <f t="shared" si="23"/>
        <v>#DIV/0!</v>
      </c>
    </row>
    <row r="331" spans="1:9" x14ac:dyDescent="0.25">
      <c r="A331" s="4">
        <v>326</v>
      </c>
      <c r="B331" s="5" t="s">
        <v>332</v>
      </c>
      <c r="C331" s="6" t="s">
        <v>9</v>
      </c>
      <c r="D331" s="11">
        <v>1824068.4617044807</v>
      </c>
      <c r="E331" s="11">
        <v>2089164.0706721193</v>
      </c>
      <c r="F331" s="11">
        <f t="shared" si="20"/>
        <v>187450.90276379458</v>
      </c>
      <c r="G331" s="18">
        <f t="shared" si="21"/>
        <v>1956616.2661883</v>
      </c>
      <c r="H331" s="20">
        <f t="shared" si="22"/>
        <v>9.5803610551071006E-2</v>
      </c>
      <c r="I331" s="22">
        <f t="shared" si="23"/>
        <v>1956616</v>
      </c>
    </row>
    <row r="332" spans="1:9" x14ac:dyDescent="0.25">
      <c r="A332" s="4">
        <v>327</v>
      </c>
      <c r="B332" s="5" t="s">
        <v>333</v>
      </c>
      <c r="C332" s="6" t="s">
        <v>9</v>
      </c>
      <c r="D332" s="11">
        <v>7687955.6585386191</v>
      </c>
      <c r="E332" s="11">
        <v>8805262.0150731057</v>
      </c>
      <c r="F332" s="11">
        <f t="shared" si="20"/>
        <v>790054.90136836993</v>
      </c>
      <c r="G332" s="18">
        <f t="shared" si="21"/>
        <v>8246608.8368058624</v>
      </c>
      <c r="H332" s="20">
        <f t="shared" si="22"/>
        <v>9.5803610551071061E-2</v>
      </c>
      <c r="I332" s="22">
        <f t="shared" si="23"/>
        <v>8246609</v>
      </c>
    </row>
    <row r="333" spans="1:9" x14ac:dyDescent="0.25">
      <c r="A333" s="4">
        <v>328</v>
      </c>
      <c r="B333" s="5" t="s">
        <v>334</v>
      </c>
      <c r="C333" s="6" t="s">
        <v>9</v>
      </c>
      <c r="D333" s="11">
        <v>599368.76558980171</v>
      </c>
      <c r="E333" s="11">
        <v>686476.25702778064</v>
      </c>
      <c r="F333" s="11">
        <f t="shared" si="20"/>
        <v>61594.297887944027</v>
      </c>
      <c r="G333" s="18">
        <f t="shared" si="21"/>
        <v>642922.51130879112</v>
      </c>
      <c r="H333" s="20">
        <f t="shared" si="22"/>
        <v>9.5803610551071103E-2</v>
      </c>
      <c r="I333" s="22">
        <f t="shared" si="23"/>
        <v>642923</v>
      </c>
    </row>
    <row r="334" spans="1:9" x14ac:dyDescent="0.25">
      <c r="A334" s="4">
        <v>329</v>
      </c>
      <c r="B334" s="5" t="s">
        <v>335</v>
      </c>
      <c r="C334" s="6" t="s">
        <v>9</v>
      </c>
      <c r="D334" s="11">
        <v>1078141.4511345394</v>
      </c>
      <c r="E334" s="11">
        <v>1234829.9584697806</v>
      </c>
      <c r="F334" s="11">
        <f t="shared" si="20"/>
        <v>110795.50607074714</v>
      </c>
      <c r="G334" s="18">
        <f t="shared" si="21"/>
        <v>1156485.7048021602</v>
      </c>
      <c r="H334" s="20">
        <f t="shared" si="22"/>
        <v>9.5803610551071117E-2</v>
      </c>
      <c r="I334" s="22">
        <f t="shared" si="23"/>
        <v>1156486</v>
      </c>
    </row>
    <row r="335" spans="1:9" x14ac:dyDescent="0.25">
      <c r="A335" s="4">
        <v>330</v>
      </c>
      <c r="B335" s="5" t="s">
        <v>336</v>
      </c>
      <c r="C335" s="6" t="s">
        <v>9</v>
      </c>
      <c r="D335" s="11">
        <v>1575950.511193773</v>
      </c>
      <c r="E335" s="11">
        <v>1804986.629759952</v>
      </c>
      <c r="F335" s="11">
        <f t="shared" si="20"/>
        <v>161952.99257479125</v>
      </c>
      <c r="G335" s="18">
        <f t="shared" si="21"/>
        <v>1690468.5704768626</v>
      </c>
      <c r="H335" s="20">
        <f t="shared" si="22"/>
        <v>9.5803610551071103E-2</v>
      </c>
      <c r="I335" s="22">
        <f t="shared" si="23"/>
        <v>1690469</v>
      </c>
    </row>
    <row r="336" spans="1:9" x14ac:dyDescent="0.25">
      <c r="A336" s="4">
        <v>331</v>
      </c>
      <c r="B336" s="5" t="s">
        <v>337</v>
      </c>
      <c r="C336" s="6" t="s">
        <v>9</v>
      </c>
      <c r="D336" s="11">
        <v>1515956.9077609223</v>
      </c>
      <c r="E336" s="11">
        <v>1736274.0329504306</v>
      </c>
      <c r="F336" s="11">
        <f t="shared" si="20"/>
        <v>155787.73323302684</v>
      </c>
      <c r="G336" s="18">
        <f t="shared" si="21"/>
        <v>1626115.4703556765</v>
      </c>
      <c r="H336" s="20">
        <f t="shared" si="22"/>
        <v>9.5803610551070978E-2</v>
      </c>
      <c r="I336" s="22">
        <f t="shared" si="23"/>
        <v>1626115</v>
      </c>
    </row>
    <row r="337" spans="1:9" x14ac:dyDescent="0.25">
      <c r="A337" s="4">
        <v>332</v>
      </c>
      <c r="B337" s="5" t="s">
        <v>338</v>
      </c>
      <c r="C337" s="6" t="s">
        <v>137</v>
      </c>
      <c r="D337" s="11">
        <v>71111.237999999998</v>
      </c>
      <c r="E337" s="11">
        <v>81445.98</v>
      </c>
      <c r="F337" s="11">
        <f t="shared" si="20"/>
        <v>7307.7661500134209</v>
      </c>
      <c r="G337" s="18">
        <f t="shared" si="21"/>
        <v>76278.608999999997</v>
      </c>
      <c r="H337" s="20">
        <f t="shared" si="22"/>
        <v>9.580361055107102E-2</v>
      </c>
      <c r="I337" s="22">
        <f t="shared" si="23"/>
        <v>76279</v>
      </c>
    </row>
    <row r="338" spans="1:9" x14ac:dyDescent="0.25">
      <c r="A338" s="4">
        <v>333</v>
      </c>
      <c r="B338" s="5" t="s">
        <v>339</v>
      </c>
      <c r="C338" s="6" t="s">
        <v>9</v>
      </c>
      <c r="D338" s="11" t="s">
        <v>19</v>
      </c>
      <c r="E338" s="11" t="s">
        <v>19</v>
      </c>
      <c r="F338" s="11" t="e">
        <f t="shared" si="20"/>
        <v>#DIV/0!</v>
      </c>
      <c r="G338" s="18" t="e">
        <f t="shared" si="21"/>
        <v>#DIV/0!</v>
      </c>
      <c r="H338" s="20" t="e">
        <f t="shared" si="22"/>
        <v>#DIV/0!</v>
      </c>
      <c r="I338" s="22" t="e">
        <f t="shared" si="23"/>
        <v>#DIV/0!</v>
      </c>
    </row>
    <row r="339" spans="1:9" x14ac:dyDescent="0.25">
      <c r="A339" s="4">
        <v>334</v>
      </c>
      <c r="B339" s="5" t="s">
        <v>340</v>
      </c>
      <c r="C339" s="6" t="s">
        <v>9</v>
      </c>
      <c r="D339" s="11" t="s">
        <v>19</v>
      </c>
      <c r="E339" s="11" t="s">
        <v>19</v>
      </c>
      <c r="F339" s="11" t="e">
        <f t="shared" si="20"/>
        <v>#DIV/0!</v>
      </c>
      <c r="G339" s="18" t="e">
        <f t="shared" si="21"/>
        <v>#DIV/0!</v>
      </c>
      <c r="H339" s="20" t="e">
        <f t="shared" si="22"/>
        <v>#DIV/0!</v>
      </c>
      <c r="I339" s="22" t="e">
        <f t="shared" si="23"/>
        <v>#DIV/0!</v>
      </c>
    </row>
    <row r="340" spans="1:9" x14ac:dyDescent="0.25">
      <c r="A340" s="4">
        <v>335</v>
      </c>
      <c r="B340" s="5" t="s">
        <v>341</v>
      </c>
      <c r="C340" s="6" t="s">
        <v>9</v>
      </c>
      <c r="D340" s="11" t="s">
        <v>19</v>
      </c>
      <c r="E340" s="11" t="s">
        <v>19</v>
      </c>
      <c r="F340" s="11" t="e">
        <f t="shared" si="20"/>
        <v>#DIV/0!</v>
      </c>
      <c r="G340" s="18" t="e">
        <f t="shared" si="21"/>
        <v>#DIV/0!</v>
      </c>
      <c r="H340" s="20" t="e">
        <f t="shared" si="22"/>
        <v>#DIV/0!</v>
      </c>
      <c r="I340" s="22" t="e">
        <f t="shared" si="23"/>
        <v>#DIV/0!</v>
      </c>
    </row>
    <row r="341" spans="1:9" x14ac:dyDescent="0.25">
      <c r="A341" s="4">
        <v>336</v>
      </c>
      <c r="B341" s="5" t="s">
        <v>342</v>
      </c>
      <c r="C341" s="6" t="s">
        <v>9</v>
      </c>
      <c r="D341" s="11" t="s">
        <v>19</v>
      </c>
      <c r="E341" s="11" t="s">
        <v>19</v>
      </c>
      <c r="F341" s="11" t="e">
        <f t="shared" si="20"/>
        <v>#DIV/0!</v>
      </c>
      <c r="G341" s="18" t="e">
        <f t="shared" si="21"/>
        <v>#DIV/0!</v>
      </c>
      <c r="H341" s="20" t="e">
        <f t="shared" si="22"/>
        <v>#DIV/0!</v>
      </c>
      <c r="I341" s="22" t="e">
        <f t="shared" si="23"/>
        <v>#DIV/0!</v>
      </c>
    </row>
    <row r="342" spans="1:9" x14ac:dyDescent="0.25">
      <c r="A342" s="4">
        <v>337</v>
      </c>
      <c r="B342" s="5" t="s">
        <v>343</v>
      </c>
      <c r="C342" s="6" t="s">
        <v>9</v>
      </c>
      <c r="D342" s="11" t="s">
        <v>19</v>
      </c>
      <c r="E342" s="11" t="s">
        <v>19</v>
      </c>
      <c r="F342" s="11" t="e">
        <f t="shared" si="20"/>
        <v>#DIV/0!</v>
      </c>
      <c r="G342" s="18" t="e">
        <f t="shared" si="21"/>
        <v>#DIV/0!</v>
      </c>
      <c r="H342" s="20" t="e">
        <f t="shared" si="22"/>
        <v>#DIV/0!</v>
      </c>
      <c r="I342" s="22" t="e">
        <f t="shared" si="23"/>
        <v>#DIV/0!</v>
      </c>
    </row>
    <row r="343" spans="1:9" x14ac:dyDescent="0.25">
      <c r="A343" s="4">
        <v>338</v>
      </c>
      <c r="B343" s="5" t="s">
        <v>344</v>
      </c>
      <c r="C343" s="6" t="s">
        <v>9</v>
      </c>
      <c r="D343" s="11" t="s">
        <v>19</v>
      </c>
      <c r="E343" s="11" t="s">
        <v>19</v>
      </c>
      <c r="F343" s="11" t="e">
        <f t="shared" si="20"/>
        <v>#DIV/0!</v>
      </c>
      <c r="G343" s="18" t="e">
        <f t="shared" si="21"/>
        <v>#DIV/0!</v>
      </c>
      <c r="H343" s="20" t="e">
        <f t="shared" si="22"/>
        <v>#DIV/0!</v>
      </c>
      <c r="I343" s="22" t="e">
        <f t="shared" si="23"/>
        <v>#DIV/0!</v>
      </c>
    </row>
    <row r="344" spans="1:9" x14ac:dyDescent="0.25">
      <c r="A344" s="4">
        <v>339</v>
      </c>
      <c r="B344" s="5" t="s">
        <v>345</v>
      </c>
      <c r="C344" s="6" t="s">
        <v>9</v>
      </c>
      <c r="D344" s="11" t="s">
        <v>19</v>
      </c>
      <c r="E344" s="11" t="s">
        <v>19</v>
      </c>
      <c r="F344" s="11" t="e">
        <f t="shared" si="20"/>
        <v>#DIV/0!</v>
      </c>
      <c r="G344" s="18" t="e">
        <f t="shared" si="21"/>
        <v>#DIV/0!</v>
      </c>
      <c r="H344" s="20" t="e">
        <f t="shared" si="22"/>
        <v>#DIV/0!</v>
      </c>
      <c r="I344" s="22" t="e">
        <f t="shared" si="23"/>
        <v>#DIV/0!</v>
      </c>
    </row>
    <row r="345" spans="1:9" x14ac:dyDescent="0.25">
      <c r="A345" s="4">
        <v>340</v>
      </c>
      <c r="B345" s="5" t="s">
        <v>346</v>
      </c>
      <c r="C345" s="6" t="s">
        <v>9</v>
      </c>
      <c r="D345" s="11" t="s">
        <v>19</v>
      </c>
      <c r="E345" s="11" t="s">
        <v>19</v>
      </c>
      <c r="F345" s="11" t="e">
        <f t="shared" si="20"/>
        <v>#DIV/0!</v>
      </c>
      <c r="G345" s="18" t="e">
        <f t="shared" si="21"/>
        <v>#DIV/0!</v>
      </c>
      <c r="H345" s="20" t="e">
        <f t="shared" si="22"/>
        <v>#DIV/0!</v>
      </c>
      <c r="I345" s="22" t="e">
        <f t="shared" si="23"/>
        <v>#DIV/0!</v>
      </c>
    </row>
    <row r="346" spans="1:9" x14ac:dyDescent="0.25">
      <c r="A346" s="4">
        <v>341</v>
      </c>
      <c r="B346" s="5" t="s">
        <v>347</v>
      </c>
      <c r="C346" s="6" t="s">
        <v>9</v>
      </c>
      <c r="D346" s="11" t="s">
        <v>19</v>
      </c>
      <c r="E346" s="11" t="s">
        <v>19</v>
      </c>
      <c r="F346" s="11" t="e">
        <f t="shared" si="20"/>
        <v>#DIV/0!</v>
      </c>
      <c r="G346" s="18" t="e">
        <f t="shared" si="21"/>
        <v>#DIV/0!</v>
      </c>
      <c r="H346" s="20" t="e">
        <f t="shared" si="22"/>
        <v>#DIV/0!</v>
      </c>
      <c r="I346" s="22" t="e">
        <f t="shared" si="23"/>
        <v>#DIV/0!</v>
      </c>
    </row>
    <row r="347" spans="1:9" x14ac:dyDescent="0.25">
      <c r="A347" s="4">
        <v>342</v>
      </c>
      <c r="B347" s="5" t="s">
        <v>348</v>
      </c>
      <c r="C347" s="6" t="s">
        <v>9</v>
      </c>
      <c r="D347" s="11">
        <v>1558500</v>
      </c>
      <c r="E347" s="11">
        <v>1785000</v>
      </c>
      <c r="F347" s="11">
        <f t="shared" si="20"/>
        <v>160159.68593875301</v>
      </c>
      <c r="G347" s="18">
        <f t="shared" si="21"/>
        <v>1671750</v>
      </c>
      <c r="H347" s="20">
        <f t="shared" si="22"/>
        <v>9.5803610551071047E-2</v>
      </c>
      <c r="I347" s="22">
        <f t="shared" si="23"/>
        <v>1671750</v>
      </c>
    </row>
    <row r="348" spans="1:9" x14ac:dyDescent="0.25">
      <c r="A348" s="60" t="s">
        <v>368</v>
      </c>
      <c r="B348" s="61"/>
      <c r="C348" s="62"/>
      <c r="D348" s="21">
        <f>+SUM(D6:D347)</f>
        <v>255459168.01799408</v>
      </c>
      <c r="E348" s="21">
        <f>+SUM(E6:E347)</f>
        <v>290382932.412745</v>
      </c>
      <c r="F348" s="21"/>
      <c r="G348" s="21" t="e">
        <f>+SUM(G6:G347)</f>
        <v>#DIV/0!</v>
      </c>
      <c r="H348" s="21"/>
      <c r="I348" s="21" t="e">
        <f t="shared" ref="I348" si="24">+SUM(I6:I347)</f>
        <v>#DIV/0!</v>
      </c>
    </row>
  </sheetData>
  <mergeCells count="9">
    <mergeCell ref="A348:C348"/>
    <mergeCell ref="A1:I1"/>
    <mergeCell ref="A4:A5"/>
    <mergeCell ref="B4:B5"/>
    <mergeCell ref="C4:C5"/>
    <mergeCell ref="F4:F5"/>
    <mergeCell ref="G4:G5"/>
    <mergeCell ref="H4:H5"/>
    <mergeCell ref="I4:I5"/>
  </mergeCells>
  <pageMargins left="0.7" right="0.7" top="0.75" bottom="0.75" header="0.3" footer="0.3"/>
  <pageSetup orientation="portrait" r:id="rId1"/>
  <headerFooter>
    <oddFooter>&amp;R_x000D_&amp;1#&amp;"Calibri"&amp;10&amp;K000000 Información Pública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E355D-9C08-40D9-A9B7-50561ACA1978}">
  <dimension ref="A1:K348"/>
  <sheetViews>
    <sheetView showGridLines="0" topLeftCell="B1" zoomScale="110" zoomScaleNormal="110" workbookViewId="0">
      <selection activeCell="I6" sqref="I6"/>
    </sheetView>
  </sheetViews>
  <sheetFormatPr baseColWidth="10" defaultColWidth="11.42578125" defaultRowHeight="15" x14ac:dyDescent="0.25"/>
  <cols>
    <col min="1" max="1" width="6.140625" style="1" bestFit="1" customWidth="1"/>
    <col min="2" max="2" width="47.5703125" style="1" customWidth="1"/>
    <col min="3" max="3" width="15.42578125" style="1" customWidth="1"/>
    <col min="4" max="4" width="25" style="2" customWidth="1"/>
    <col min="5" max="5" width="25" style="10" customWidth="1"/>
    <col min="6" max="6" width="20.140625" style="1" customWidth="1"/>
    <col min="7" max="9" width="20.140625" style="10" customWidth="1"/>
    <col min="10" max="16384" width="11.42578125" style="1"/>
  </cols>
  <sheetData>
    <row r="1" spans="1:11" x14ac:dyDescent="0.25">
      <c r="A1" s="59" t="s">
        <v>369</v>
      </c>
      <c r="B1" s="59"/>
      <c r="C1" s="59"/>
      <c r="D1" s="59"/>
      <c r="E1" s="59"/>
      <c r="F1" s="59"/>
      <c r="G1" s="59"/>
      <c r="H1" s="59"/>
      <c r="I1" s="59"/>
      <c r="K1" s="1">
        <v>25</v>
      </c>
    </row>
    <row r="3" spans="1:11" ht="24" x14ac:dyDescent="0.25">
      <c r="D3" s="16" t="s">
        <v>370</v>
      </c>
      <c r="E3" s="17" t="s">
        <v>371</v>
      </c>
    </row>
    <row r="4" spans="1:11" ht="15" customHeight="1" x14ac:dyDescent="0.25">
      <c r="A4" s="63" t="s">
        <v>0</v>
      </c>
      <c r="B4" s="63" t="s">
        <v>1</v>
      </c>
      <c r="C4" s="63" t="s">
        <v>2</v>
      </c>
      <c r="D4" s="12" t="s">
        <v>372</v>
      </c>
      <c r="E4" s="12" t="s">
        <v>373</v>
      </c>
      <c r="F4" s="64" t="s">
        <v>374</v>
      </c>
      <c r="G4" s="65" t="s">
        <v>375</v>
      </c>
      <c r="H4" s="64" t="s">
        <v>376</v>
      </c>
      <c r="I4" s="58" t="s">
        <v>377</v>
      </c>
    </row>
    <row r="5" spans="1:11" s="3" customFormat="1" ht="30" x14ac:dyDescent="0.25">
      <c r="A5" s="63"/>
      <c r="B5" s="63"/>
      <c r="C5" s="63"/>
      <c r="D5" s="13" t="s">
        <v>378</v>
      </c>
      <c r="E5" s="13" t="s">
        <v>378</v>
      </c>
      <c r="F5" s="64"/>
      <c r="G5" s="65"/>
      <c r="H5" s="64"/>
      <c r="I5" s="58"/>
    </row>
    <row r="6" spans="1:11" x14ac:dyDescent="0.25">
      <c r="A6" s="4">
        <v>1</v>
      </c>
      <c r="B6" s="5" t="s">
        <v>8</v>
      </c>
      <c r="C6" s="4" t="s">
        <v>9</v>
      </c>
      <c r="D6" s="14">
        <v>69138.633837000001</v>
      </c>
      <c r="E6" s="15">
        <v>75481.627766999998</v>
      </c>
      <c r="F6" s="15">
        <f>+_xlfn.STDEV.S(D6:E6)</f>
        <v>4485.174020928107</v>
      </c>
      <c r="G6" s="18">
        <f>+AVERAGE(D6:E6)</f>
        <v>72310.130802</v>
      </c>
      <c r="H6" s="19">
        <f>+F6/G6</f>
        <v>6.2026910630398877E-2</v>
      </c>
      <c r="I6" s="22">
        <f>+ROUND(AVERAGE(D6:E6),0)</f>
        <v>72310</v>
      </c>
    </row>
    <row r="7" spans="1:11" ht="30" x14ac:dyDescent="0.25">
      <c r="A7" s="4">
        <v>2</v>
      </c>
      <c r="B7" s="5" t="s">
        <v>10</v>
      </c>
      <c r="C7" s="4" t="s">
        <v>9</v>
      </c>
      <c r="D7" s="15">
        <v>114197.81937900001</v>
      </c>
      <c r="E7" s="15">
        <v>134549.90600100002</v>
      </c>
      <c r="F7" s="15">
        <f t="shared" ref="F7:F70" si="0">+_xlfn.STDEV.S(D7:E7)</f>
        <v>14391.098461712227</v>
      </c>
      <c r="G7" s="18">
        <f t="shared" ref="G7:G70" si="1">+AVERAGE(D7:E7)</f>
        <v>124373.86269000001</v>
      </c>
      <c r="H7" s="19">
        <f t="shared" ref="H7:H70" si="2">+F7/G7</f>
        <v>0.11570838237598059</v>
      </c>
      <c r="I7" s="22">
        <f t="shared" ref="I7:I70" si="3">+ROUND(AVERAGE(D7:E7),0)</f>
        <v>124374</v>
      </c>
    </row>
    <row r="8" spans="1:11" x14ac:dyDescent="0.25">
      <c r="A8" s="4">
        <v>3</v>
      </c>
      <c r="B8" s="5" t="s">
        <v>11</v>
      </c>
      <c r="C8" s="4" t="s">
        <v>9</v>
      </c>
      <c r="D8" s="15">
        <v>193133.55138000002</v>
      </c>
      <c r="E8" s="15">
        <v>227553.39222000004</v>
      </c>
      <c r="F8" s="15">
        <f t="shared" si="0"/>
        <v>24338.502865325685</v>
      </c>
      <c r="G8" s="18">
        <f t="shared" si="1"/>
        <v>210343.47180000003</v>
      </c>
      <c r="H8" s="19">
        <f t="shared" si="2"/>
        <v>0.11570838237598055</v>
      </c>
      <c r="I8" s="22">
        <f t="shared" si="3"/>
        <v>210343</v>
      </c>
    </row>
    <row r="9" spans="1:11" x14ac:dyDescent="0.25">
      <c r="A9" s="4">
        <v>4</v>
      </c>
      <c r="B9" s="5" t="s">
        <v>12</v>
      </c>
      <c r="C9" s="4" t="s">
        <v>9</v>
      </c>
      <c r="D9" s="15">
        <v>293210.68034299999</v>
      </c>
      <c r="E9" s="15">
        <v>345466.04911700002</v>
      </c>
      <c r="F9" s="15">
        <f t="shared" si="0"/>
        <v>36950.125613499185</v>
      </c>
      <c r="G9" s="18">
        <f t="shared" si="1"/>
        <v>319338.36473000003</v>
      </c>
      <c r="H9" s="19">
        <f t="shared" si="2"/>
        <v>0.11570838237598055</v>
      </c>
      <c r="I9" s="22">
        <f t="shared" si="3"/>
        <v>319338</v>
      </c>
    </row>
    <row r="10" spans="1:11" x14ac:dyDescent="0.25">
      <c r="A10" s="4">
        <v>5</v>
      </c>
      <c r="B10" s="5" t="s">
        <v>13</v>
      </c>
      <c r="C10" s="4" t="s">
        <v>14</v>
      </c>
      <c r="D10" s="15">
        <v>68654.162583999991</v>
      </c>
      <c r="E10" s="15">
        <v>80889.557895999998</v>
      </c>
      <c r="F10" s="15">
        <f t="shared" si="0"/>
        <v>8651.7309956132995</v>
      </c>
      <c r="G10" s="18">
        <f t="shared" si="1"/>
        <v>74771.860239999995</v>
      </c>
      <c r="H10" s="19">
        <f t="shared" si="2"/>
        <v>0.11570838237598059</v>
      </c>
      <c r="I10" s="22">
        <f t="shared" si="3"/>
        <v>74772</v>
      </c>
    </row>
    <row r="11" spans="1:11" ht="45" x14ac:dyDescent="0.25">
      <c r="A11" s="4">
        <v>6</v>
      </c>
      <c r="B11" s="5" t="s">
        <v>15</v>
      </c>
      <c r="C11" s="4" t="s">
        <v>9</v>
      </c>
      <c r="D11" s="11">
        <v>158961.23863199999</v>
      </c>
      <c r="E11" s="11">
        <v>185454.77840399998</v>
      </c>
      <c r="F11" s="11">
        <f t="shared" si="0"/>
        <v>18733.761630416691</v>
      </c>
      <c r="G11" s="18">
        <f t="shared" si="1"/>
        <v>172208.00851799999</v>
      </c>
      <c r="H11" s="20">
        <f t="shared" si="2"/>
        <v>0.1087856586440842</v>
      </c>
      <c r="I11" s="22">
        <f t="shared" si="3"/>
        <v>172208</v>
      </c>
    </row>
    <row r="12" spans="1:11" ht="45" x14ac:dyDescent="0.25">
      <c r="A12" s="4">
        <v>7</v>
      </c>
      <c r="B12" s="5" t="s">
        <v>16</v>
      </c>
      <c r="C12" s="4" t="s">
        <v>14</v>
      </c>
      <c r="D12" s="11">
        <v>125753.066502</v>
      </c>
      <c r="E12" s="11">
        <v>146711.91091899999</v>
      </c>
      <c r="F12" s="11">
        <f t="shared" si="0"/>
        <v>14820.141013094502</v>
      </c>
      <c r="G12" s="18">
        <f t="shared" si="1"/>
        <v>136232.48871050001</v>
      </c>
      <c r="H12" s="20">
        <f t="shared" si="2"/>
        <v>0.10878565864408415</v>
      </c>
      <c r="I12" s="22">
        <f t="shared" si="3"/>
        <v>136232</v>
      </c>
    </row>
    <row r="13" spans="1:11" x14ac:dyDescent="0.25">
      <c r="A13" s="4">
        <v>8</v>
      </c>
      <c r="B13" s="5" t="s">
        <v>17</v>
      </c>
      <c r="C13" s="4" t="s">
        <v>9</v>
      </c>
      <c r="D13" s="11">
        <v>149455.02406800003</v>
      </c>
      <c r="E13" s="11">
        <v>174364.19474600002</v>
      </c>
      <c r="F13" s="11">
        <f t="shared" si="0"/>
        <v>17613.443500146906</v>
      </c>
      <c r="G13" s="18">
        <f t="shared" si="1"/>
        <v>161909.60940700001</v>
      </c>
      <c r="H13" s="20">
        <f t="shared" si="2"/>
        <v>0.1087856586440842</v>
      </c>
      <c r="I13" s="22">
        <f t="shared" si="3"/>
        <v>161910</v>
      </c>
    </row>
    <row r="14" spans="1:11" x14ac:dyDescent="0.25">
      <c r="A14" s="4">
        <v>9</v>
      </c>
      <c r="B14" s="5" t="s">
        <v>18</v>
      </c>
      <c r="C14" s="4" t="s">
        <v>9</v>
      </c>
      <c r="D14" s="11">
        <v>214345.59479999999</v>
      </c>
      <c r="E14" s="11">
        <v>250069.86059999999</v>
      </c>
      <c r="F14" s="11">
        <f t="shared" si="0"/>
        <v>25260.87060009066</v>
      </c>
      <c r="G14" s="18">
        <f t="shared" si="1"/>
        <v>232207.72769999999</v>
      </c>
      <c r="H14" s="20">
        <f t="shared" si="2"/>
        <v>0.10878565864408422</v>
      </c>
      <c r="I14" s="22">
        <f t="shared" si="3"/>
        <v>232208</v>
      </c>
    </row>
    <row r="15" spans="1:11" x14ac:dyDescent="0.25">
      <c r="A15" s="4">
        <v>10</v>
      </c>
      <c r="B15" s="5" t="s">
        <v>20</v>
      </c>
      <c r="C15" s="4" t="s">
        <v>9</v>
      </c>
      <c r="D15" s="11">
        <v>107117.391</v>
      </c>
      <c r="E15" s="11">
        <v>124970.2895</v>
      </c>
      <c r="F15" s="11">
        <f t="shared" si="0"/>
        <v>12623.90559318514</v>
      </c>
      <c r="G15" s="18">
        <f t="shared" si="1"/>
        <v>116043.84025000001</v>
      </c>
      <c r="H15" s="20">
        <f t="shared" si="2"/>
        <v>0.10878565864408421</v>
      </c>
      <c r="I15" s="22">
        <f t="shared" si="3"/>
        <v>116044</v>
      </c>
    </row>
    <row r="16" spans="1:11" ht="30" x14ac:dyDescent="0.25">
      <c r="A16" s="4">
        <v>11</v>
      </c>
      <c r="B16" s="5" t="s">
        <v>21</v>
      </c>
      <c r="C16" s="4" t="s">
        <v>9</v>
      </c>
      <c r="D16" s="11">
        <v>94309.795985999997</v>
      </c>
      <c r="E16" s="11">
        <v>110028.095317</v>
      </c>
      <c r="F16" s="11">
        <f t="shared" si="0"/>
        <v>11114.516045670074</v>
      </c>
      <c r="G16" s="18">
        <f t="shared" si="1"/>
        <v>102168.94565149999</v>
      </c>
      <c r="H16" s="20">
        <f t="shared" si="2"/>
        <v>0.10878565864408425</v>
      </c>
      <c r="I16" s="22">
        <f t="shared" si="3"/>
        <v>102169</v>
      </c>
    </row>
    <row r="17" spans="1:9" ht="30" x14ac:dyDescent="0.25">
      <c r="A17" s="4">
        <v>12</v>
      </c>
      <c r="B17" s="5" t="s">
        <v>22</v>
      </c>
      <c r="C17" s="4" t="s">
        <v>14</v>
      </c>
      <c r="D17" s="11">
        <v>599878.16700000002</v>
      </c>
      <c r="E17" s="11">
        <v>699857.8615</v>
      </c>
      <c r="F17" s="11">
        <f t="shared" si="0"/>
        <v>70696.319961909365</v>
      </c>
      <c r="G17" s="18">
        <f t="shared" si="1"/>
        <v>649868.01425000001</v>
      </c>
      <c r="H17" s="20">
        <f t="shared" si="2"/>
        <v>0.10878565864408422</v>
      </c>
      <c r="I17" s="22">
        <f t="shared" si="3"/>
        <v>649868</v>
      </c>
    </row>
    <row r="18" spans="1:9" x14ac:dyDescent="0.25">
      <c r="A18" s="4">
        <v>13</v>
      </c>
      <c r="B18" s="5" t="s">
        <v>23</v>
      </c>
      <c r="C18" s="4" t="s">
        <v>14</v>
      </c>
      <c r="D18" s="11">
        <v>265925.37300000002</v>
      </c>
      <c r="E18" s="11">
        <v>310246.26850000001</v>
      </c>
      <c r="F18" s="11">
        <f t="shared" si="0"/>
        <v>31339.605756310328</v>
      </c>
      <c r="G18" s="18">
        <f t="shared" si="1"/>
        <v>288085.82075000001</v>
      </c>
      <c r="H18" s="20">
        <f t="shared" si="2"/>
        <v>0.1087856586440842</v>
      </c>
      <c r="I18" s="22">
        <f t="shared" si="3"/>
        <v>288086</v>
      </c>
    </row>
    <row r="19" spans="1:9" x14ac:dyDescent="0.25">
      <c r="A19" s="4">
        <v>14</v>
      </c>
      <c r="B19" s="5" t="s">
        <v>24</v>
      </c>
      <c r="C19" s="6" t="s">
        <v>9</v>
      </c>
      <c r="D19" s="11">
        <v>179345.019</v>
      </c>
      <c r="E19" s="11">
        <v>209235.85550000001</v>
      </c>
      <c r="F19" s="11">
        <f t="shared" si="0"/>
        <v>21136.013184488373</v>
      </c>
      <c r="G19" s="18">
        <f t="shared" si="1"/>
        <v>194290.43725000002</v>
      </c>
      <c r="H19" s="20">
        <f t="shared" si="2"/>
        <v>0.10878565864408425</v>
      </c>
      <c r="I19" s="22">
        <f t="shared" si="3"/>
        <v>194290</v>
      </c>
    </row>
    <row r="20" spans="1:9" ht="60" x14ac:dyDescent="0.25">
      <c r="A20" s="4">
        <v>15</v>
      </c>
      <c r="B20" s="7" t="s">
        <v>25</v>
      </c>
      <c r="C20" s="8" t="s">
        <v>26</v>
      </c>
      <c r="D20" s="11">
        <v>976576.9186320001</v>
      </c>
      <c r="E20" s="11">
        <v>1139339.7384040002</v>
      </c>
      <c r="F20" s="11">
        <f t="shared" si="0"/>
        <v>115090.69358582512</v>
      </c>
      <c r="G20" s="18">
        <f t="shared" si="1"/>
        <v>1057958.3285180002</v>
      </c>
      <c r="H20" s="20">
        <f t="shared" si="2"/>
        <v>0.10878565864408427</v>
      </c>
      <c r="I20" s="22">
        <f t="shared" si="3"/>
        <v>1057958</v>
      </c>
    </row>
    <row r="21" spans="1:9" x14ac:dyDescent="0.25">
      <c r="A21" s="4">
        <v>16</v>
      </c>
      <c r="B21" s="5" t="s">
        <v>27</v>
      </c>
      <c r="C21" s="4" t="s">
        <v>9</v>
      </c>
      <c r="D21" s="11">
        <v>178526.77138240001</v>
      </c>
      <c r="E21" s="11">
        <v>205064.53469599999</v>
      </c>
      <c r="F21" s="11">
        <f t="shared" si="0"/>
        <v>18765.032396570128</v>
      </c>
      <c r="G21" s="18">
        <f t="shared" si="1"/>
        <v>191795.6530392</v>
      </c>
      <c r="H21" s="20">
        <f t="shared" si="2"/>
        <v>9.7838674126440456E-2</v>
      </c>
      <c r="I21" s="22">
        <f t="shared" si="3"/>
        <v>191796</v>
      </c>
    </row>
    <row r="22" spans="1:9" x14ac:dyDescent="0.25">
      <c r="A22" s="4">
        <v>17</v>
      </c>
      <c r="B22" s="5" t="s">
        <v>28</v>
      </c>
      <c r="C22" s="4" t="s">
        <v>9</v>
      </c>
      <c r="D22" s="11">
        <v>511628.6</v>
      </c>
      <c r="E22" s="11">
        <v>587681.5</v>
      </c>
      <c r="F22" s="11">
        <f t="shared" si="0"/>
        <v>53777.5213189024</v>
      </c>
      <c r="G22" s="18">
        <f t="shared" si="1"/>
        <v>549655.05000000005</v>
      </c>
      <c r="H22" s="20">
        <f t="shared" si="2"/>
        <v>9.7838674126440567E-2</v>
      </c>
      <c r="I22" s="22">
        <f t="shared" si="3"/>
        <v>549655</v>
      </c>
    </row>
    <row r="23" spans="1:9" x14ac:dyDescent="0.25">
      <c r="A23" s="4">
        <v>18</v>
      </c>
      <c r="B23" s="5" t="s">
        <v>29</v>
      </c>
      <c r="C23" s="4" t="s">
        <v>9</v>
      </c>
      <c r="D23" s="11">
        <v>188620.9817492</v>
      </c>
      <c r="E23" s="11">
        <v>216659.235793</v>
      </c>
      <c r="F23" s="11">
        <f t="shared" si="0"/>
        <v>19826.039567002117</v>
      </c>
      <c r="G23" s="18">
        <f t="shared" si="1"/>
        <v>202640.1087711</v>
      </c>
      <c r="H23" s="20">
        <f t="shared" si="2"/>
        <v>9.7838674126440539E-2</v>
      </c>
      <c r="I23" s="22">
        <f t="shared" si="3"/>
        <v>202640</v>
      </c>
    </row>
    <row r="24" spans="1:9" x14ac:dyDescent="0.25">
      <c r="A24" s="4">
        <v>19</v>
      </c>
      <c r="B24" s="5" t="s">
        <v>30</v>
      </c>
      <c r="C24" s="4" t="s">
        <v>9</v>
      </c>
      <c r="D24" s="11">
        <v>382180.4</v>
      </c>
      <c r="E24" s="11">
        <v>438991</v>
      </c>
      <c r="F24" s="11">
        <f t="shared" si="0"/>
        <v>40171.160503276456</v>
      </c>
      <c r="G24" s="18">
        <f t="shared" si="1"/>
        <v>410585.7</v>
      </c>
      <c r="H24" s="20">
        <f t="shared" si="2"/>
        <v>9.7838674126440484E-2</v>
      </c>
      <c r="I24" s="22">
        <f t="shared" si="3"/>
        <v>410586</v>
      </c>
    </row>
    <row r="25" spans="1:9" ht="45" x14ac:dyDescent="0.25">
      <c r="A25" s="4">
        <v>20</v>
      </c>
      <c r="B25" s="5" t="s">
        <v>31</v>
      </c>
      <c r="C25" s="4" t="s">
        <v>26</v>
      </c>
      <c r="D25" s="11">
        <v>198756.18</v>
      </c>
      <c r="E25" s="11">
        <v>229408.2</v>
      </c>
      <c r="F25" s="11">
        <f t="shared" si="0"/>
        <v>21674.251199065693</v>
      </c>
      <c r="G25" s="18">
        <f t="shared" si="1"/>
        <v>214082.19</v>
      </c>
      <c r="H25" s="20">
        <f t="shared" si="2"/>
        <v>0.10124266385291412</v>
      </c>
      <c r="I25" s="22">
        <f t="shared" si="3"/>
        <v>214082</v>
      </c>
    </row>
    <row r="26" spans="1:9" ht="30" x14ac:dyDescent="0.25">
      <c r="A26" s="4">
        <v>21</v>
      </c>
      <c r="B26" s="5" t="s">
        <v>32</v>
      </c>
      <c r="C26" s="4" t="s">
        <v>9</v>
      </c>
      <c r="D26" s="11">
        <v>195638.98377029996</v>
      </c>
      <c r="E26" s="11">
        <v>225810.27224699996</v>
      </c>
      <c r="F26" s="11">
        <f t="shared" si="0"/>
        <v>21334.322679010103</v>
      </c>
      <c r="G26" s="18">
        <f t="shared" si="1"/>
        <v>210724.62800864998</v>
      </c>
      <c r="H26" s="20">
        <f t="shared" si="2"/>
        <v>0.10124266385291404</v>
      </c>
      <c r="I26" s="22">
        <f t="shared" si="3"/>
        <v>210725</v>
      </c>
    </row>
    <row r="27" spans="1:9" ht="30" x14ac:dyDescent="0.25">
      <c r="A27" s="4">
        <v>22</v>
      </c>
      <c r="B27" s="5" t="s">
        <v>33</v>
      </c>
      <c r="C27" s="4" t="s">
        <v>26</v>
      </c>
      <c r="D27" s="11">
        <v>374406.15659649996</v>
      </c>
      <c r="E27" s="11">
        <v>432146.77628499991</v>
      </c>
      <c r="F27" s="11">
        <f t="shared" si="0"/>
        <v>40828.783731651791</v>
      </c>
      <c r="G27" s="18">
        <f t="shared" si="1"/>
        <v>403276.46644074994</v>
      </c>
      <c r="H27" s="20">
        <f t="shared" si="2"/>
        <v>0.10124266385291397</v>
      </c>
      <c r="I27" s="22">
        <f t="shared" si="3"/>
        <v>403276</v>
      </c>
    </row>
    <row r="28" spans="1:9" ht="30" x14ac:dyDescent="0.25">
      <c r="A28" s="4">
        <v>23</v>
      </c>
      <c r="B28" s="5" t="s">
        <v>34</v>
      </c>
      <c r="C28" s="4" t="s">
        <v>26</v>
      </c>
      <c r="D28" s="11">
        <v>374406.15659649996</v>
      </c>
      <c r="E28" s="11">
        <v>432146.77628499991</v>
      </c>
      <c r="F28" s="11">
        <f t="shared" si="0"/>
        <v>40828.783731651791</v>
      </c>
      <c r="G28" s="18">
        <f t="shared" si="1"/>
        <v>403276.46644074994</v>
      </c>
      <c r="H28" s="20">
        <f t="shared" si="2"/>
        <v>0.10124266385291397</v>
      </c>
      <c r="I28" s="22">
        <f t="shared" si="3"/>
        <v>403276</v>
      </c>
    </row>
    <row r="29" spans="1:9" ht="30" x14ac:dyDescent="0.25">
      <c r="A29" s="4">
        <v>24</v>
      </c>
      <c r="B29" s="5" t="s">
        <v>35</v>
      </c>
      <c r="C29" s="4" t="s">
        <v>14</v>
      </c>
      <c r="D29" s="11">
        <v>122522.4</v>
      </c>
      <c r="E29" s="11">
        <v>140193.9</v>
      </c>
      <c r="F29" s="11">
        <f t="shared" si="0"/>
        <v>12495.637483738075</v>
      </c>
      <c r="G29" s="18">
        <f t="shared" si="1"/>
        <v>131358.15</v>
      </c>
      <c r="H29" s="20">
        <f t="shared" si="2"/>
        <v>9.5126472805365153E-2</v>
      </c>
      <c r="I29" s="22">
        <f t="shared" si="3"/>
        <v>131358</v>
      </c>
    </row>
    <row r="30" spans="1:9" x14ac:dyDescent="0.25">
      <c r="A30" s="4">
        <v>25</v>
      </c>
      <c r="B30" s="5" t="s">
        <v>36</v>
      </c>
      <c r="C30" s="4" t="s">
        <v>14</v>
      </c>
      <c r="D30" s="11">
        <v>160888</v>
      </c>
      <c r="E30" s="11">
        <v>184093</v>
      </c>
      <c r="F30" s="11">
        <f t="shared" si="0"/>
        <v>16408.412857433836</v>
      </c>
      <c r="G30" s="18">
        <f t="shared" si="1"/>
        <v>172490.5</v>
      </c>
      <c r="H30" s="20">
        <f t="shared" si="2"/>
        <v>9.5126472805365139E-2</v>
      </c>
      <c r="I30" s="22">
        <f t="shared" si="3"/>
        <v>172491</v>
      </c>
    </row>
    <row r="31" spans="1:9" x14ac:dyDescent="0.25">
      <c r="A31" s="4">
        <v>26</v>
      </c>
      <c r="B31" s="5" t="s">
        <v>37</v>
      </c>
      <c r="C31" s="6" t="s">
        <v>9</v>
      </c>
      <c r="D31" s="11">
        <v>136136</v>
      </c>
      <c r="E31" s="11">
        <v>155771</v>
      </c>
      <c r="F31" s="11">
        <f t="shared" si="0"/>
        <v>13884.04164859786</v>
      </c>
      <c r="G31" s="18">
        <f t="shared" si="1"/>
        <v>145953.5</v>
      </c>
      <c r="H31" s="20">
        <f t="shared" si="2"/>
        <v>9.5126472805365139E-2</v>
      </c>
      <c r="I31" s="22">
        <f t="shared" si="3"/>
        <v>145954</v>
      </c>
    </row>
    <row r="32" spans="1:9" x14ac:dyDescent="0.25">
      <c r="A32" s="4">
        <v>27</v>
      </c>
      <c r="B32" s="5" t="s">
        <v>38</v>
      </c>
      <c r="C32" s="6" t="s">
        <v>9</v>
      </c>
      <c r="D32" s="11">
        <v>302736</v>
      </c>
      <c r="E32" s="11">
        <v>339864</v>
      </c>
      <c r="F32" s="11">
        <f t="shared" si="0"/>
        <v>26253.460571894135</v>
      </c>
      <c r="G32" s="18">
        <f t="shared" si="1"/>
        <v>321300</v>
      </c>
      <c r="H32" s="20">
        <f t="shared" si="2"/>
        <v>8.1710116937112151E-2</v>
      </c>
      <c r="I32" s="22">
        <f t="shared" si="3"/>
        <v>321300</v>
      </c>
    </row>
    <row r="33" spans="1:9" ht="30" x14ac:dyDescent="0.25">
      <c r="A33" s="4">
        <v>28</v>
      </c>
      <c r="B33" s="5" t="s">
        <v>39</v>
      </c>
      <c r="C33" s="6" t="s">
        <v>9</v>
      </c>
      <c r="D33" s="11">
        <v>282990.86935560004</v>
      </c>
      <c r="E33" s="11">
        <v>317697.29672940006</v>
      </c>
      <c r="F33" s="11">
        <f t="shared" si="0"/>
        <v>24541.150146772412</v>
      </c>
      <c r="G33" s="18">
        <f t="shared" si="1"/>
        <v>300344.08304250007</v>
      </c>
      <c r="H33" s="20">
        <f t="shared" si="2"/>
        <v>8.1710116937112179E-2</v>
      </c>
      <c r="I33" s="22">
        <f t="shared" si="3"/>
        <v>300344</v>
      </c>
    </row>
    <row r="34" spans="1:9" ht="30" x14ac:dyDescent="0.25">
      <c r="A34" s="4">
        <v>29</v>
      </c>
      <c r="B34" s="5" t="s">
        <v>40</v>
      </c>
      <c r="C34" s="6" t="s">
        <v>9</v>
      </c>
      <c r="D34" s="11">
        <v>211379.35607738121</v>
      </c>
      <c r="E34" s="11">
        <v>237303.23936989025</v>
      </c>
      <c r="F34" s="11">
        <f t="shared" si="0"/>
        <v>18330.953670821782</v>
      </c>
      <c r="G34" s="18">
        <f t="shared" si="1"/>
        <v>224341.29772363574</v>
      </c>
      <c r="H34" s="20">
        <f t="shared" si="2"/>
        <v>8.1710116937112207E-2</v>
      </c>
      <c r="I34" s="22">
        <f t="shared" si="3"/>
        <v>224341</v>
      </c>
    </row>
    <row r="35" spans="1:9" x14ac:dyDescent="0.25">
      <c r="A35" s="4">
        <v>30</v>
      </c>
      <c r="B35" s="5" t="s">
        <v>41</v>
      </c>
      <c r="C35" s="6" t="s">
        <v>9</v>
      </c>
      <c r="D35" s="11">
        <v>552505.98302759998</v>
      </c>
      <c r="E35" s="11">
        <v>620266.15075740009</v>
      </c>
      <c r="F35" s="11">
        <f t="shared" si="0"/>
        <v>47913.674096079521</v>
      </c>
      <c r="G35" s="18">
        <f t="shared" si="1"/>
        <v>586386.06689250004</v>
      </c>
      <c r="H35" s="20">
        <f t="shared" si="2"/>
        <v>8.1710116937112276E-2</v>
      </c>
      <c r="I35" s="22">
        <f t="shared" si="3"/>
        <v>586386</v>
      </c>
    </row>
    <row r="36" spans="1:9" ht="30" x14ac:dyDescent="0.25">
      <c r="A36" s="4">
        <v>31</v>
      </c>
      <c r="B36" s="5" t="s">
        <v>42</v>
      </c>
      <c r="C36" s="6" t="s">
        <v>9</v>
      </c>
      <c r="D36" s="11">
        <v>336893.89208999992</v>
      </c>
      <c r="E36" s="11">
        <v>378211.06753499992</v>
      </c>
      <c r="F36" s="11">
        <f t="shared" si="0"/>
        <v>29215.654936633811</v>
      </c>
      <c r="G36" s="18">
        <f t="shared" si="1"/>
        <v>357552.47981249995</v>
      </c>
      <c r="H36" s="20">
        <f t="shared" si="2"/>
        <v>8.1710116937112179E-2</v>
      </c>
      <c r="I36" s="22">
        <f t="shared" si="3"/>
        <v>357552</v>
      </c>
    </row>
    <row r="37" spans="1:9" x14ac:dyDescent="0.25">
      <c r="A37" s="4">
        <v>32</v>
      </c>
      <c r="B37" s="5" t="s">
        <v>43</v>
      </c>
      <c r="C37" s="6" t="s">
        <v>9</v>
      </c>
      <c r="D37" s="11" t="s">
        <v>19</v>
      </c>
      <c r="E37" s="11" t="s">
        <v>19</v>
      </c>
      <c r="F37" s="11" t="e">
        <f t="shared" si="0"/>
        <v>#DIV/0!</v>
      </c>
      <c r="G37" s="18" t="e">
        <f t="shared" si="1"/>
        <v>#DIV/0!</v>
      </c>
      <c r="H37" s="20" t="e">
        <f t="shared" si="2"/>
        <v>#DIV/0!</v>
      </c>
      <c r="I37" s="22" t="e">
        <f t="shared" si="3"/>
        <v>#DIV/0!</v>
      </c>
    </row>
    <row r="38" spans="1:9" x14ac:dyDescent="0.25">
      <c r="A38" s="4">
        <v>33</v>
      </c>
      <c r="B38" s="5" t="s">
        <v>44</v>
      </c>
      <c r="C38" s="6" t="s">
        <v>9</v>
      </c>
      <c r="D38" s="11">
        <v>109668.49660808999</v>
      </c>
      <c r="E38" s="11">
        <v>122540.38588133999</v>
      </c>
      <c r="F38" s="11">
        <f t="shared" si="0"/>
        <v>9101.8001917974525</v>
      </c>
      <c r="G38" s="18">
        <f t="shared" si="1"/>
        <v>116104.44124471498</v>
      </c>
      <c r="H38" s="20">
        <f t="shared" si="2"/>
        <v>7.8393212991856698E-2</v>
      </c>
      <c r="I38" s="22">
        <f t="shared" si="3"/>
        <v>116104</v>
      </c>
    </row>
    <row r="39" spans="1:9" ht="30" x14ac:dyDescent="0.25">
      <c r="A39" s="4">
        <v>34</v>
      </c>
      <c r="B39" s="5" t="s">
        <v>45</v>
      </c>
      <c r="C39" s="6" t="s">
        <v>9</v>
      </c>
      <c r="D39" s="11">
        <v>284325.73194690002</v>
      </c>
      <c r="E39" s="11">
        <v>317697.29672940006</v>
      </c>
      <c r="F39" s="11">
        <f t="shared" si="0"/>
        <v>23597.259756511947</v>
      </c>
      <c r="G39" s="18">
        <f t="shared" si="1"/>
        <v>301011.51433815004</v>
      </c>
      <c r="H39" s="20">
        <f t="shared" si="2"/>
        <v>7.8393212991856781E-2</v>
      </c>
      <c r="I39" s="22">
        <f t="shared" si="3"/>
        <v>301012</v>
      </c>
    </row>
    <row r="40" spans="1:9" x14ac:dyDescent="0.25">
      <c r="A40" s="4">
        <v>35</v>
      </c>
      <c r="B40" s="5" t="s">
        <v>46</v>
      </c>
      <c r="C40" s="6" t="s">
        <v>9</v>
      </c>
      <c r="D40" s="11">
        <v>479291.94813906</v>
      </c>
      <c r="E40" s="11">
        <v>535546.87162956002</v>
      </c>
      <c r="F40" s="11">
        <f t="shared" si="0"/>
        <v>39778.237875262967</v>
      </c>
      <c r="G40" s="18">
        <f t="shared" si="1"/>
        <v>507419.40988430998</v>
      </c>
      <c r="H40" s="20">
        <f t="shared" si="2"/>
        <v>7.8393212991856739E-2</v>
      </c>
      <c r="I40" s="22">
        <f t="shared" si="3"/>
        <v>507419</v>
      </c>
    </row>
    <row r="41" spans="1:9" x14ac:dyDescent="0.25">
      <c r="A41" s="4">
        <v>36</v>
      </c>
      <c r="B41" s="5" t="s">
        <v>47</v>
      </c>
      <c r="C41" s="6" t="s">
        <v>9</v>
      </c>
      <c r="D41" s="11">
        <v>322235.82953982003</v>
      </c>
      <c r="E41" s="11">
        <v>360056.93629332003</v>
      </c>
      <c r="F41" s="11">
        <f t="shared" si="0"/>
        <v>26743.561057380182</v>
      </c>
      <c r="G41" s="18">
        <f t="shared" si="1"/>
        <v>341146.38291657006</v>
      </c>
      <c r="H41" s="20">
        <f t="shared" si="2"/>
        <v>7.8393212991856712E-2</v>
      </c>
      <c r="I41" s="22">
        <f t="shared" si="3"/>
        <v>341146</v>
      </c>
    </row>
    <row r="42" spans="1:9" x14ac:dyDescent="0.25">
      <c r="A42" s="4">
        <v>37</v>
      </c>
      <c r="B42" s="5" t="s">
        <v>48</v>
      </c>
      <c r="C42" s="6" t="s">
        <v>9</v>
      </c>
      <c r="D42" s="11">
        <v>422020.62213261303</v>
      </c>
      <c r="E42" s="11">
        <v>483353.74430973001</v>
      </c>
      <c r="F42" s="11">
        <f t="shared" si="0"/>
        <v>43369.066602782441</v>
      </c>
      <c r="G42" s="18">
        <f t="shared" si="1"/>
        <v>452687.18322117149</v>
      </c>
      <c r="H42" s="20">
        <f t="shared" si="2"/>
        <v>9.5803610551071006E-2</v>
      </c>
      <c r="I42" s="22">
        <f t="shared" si="3"/>
        <v>452687</v>
      </c>
    </row>
    <row r="43" spans="1:9" x14ac:dyDescent="0.25">
      <c r="A43" s="4">
        <v>38</v>
      </c>
      <c r="B43" s="5" t="s">
        <v>49</v>
      </c>
      <c r="C43" s="6" t="s">
        <v>9</v>
      </c>
      <c r="D43" s="11">
        <v>217944.92222811002</v>
      </c>
      <c r="E43" s="11">
        <v>249619.30457310003</v>
      </c>
      <c r="F43" s="11">
        <f t="shared" si="0"/>
        <v>22397.170546037894</v>
      </c>
      <c r="G43" s="18">
        <f t="shared" si="1"/>
        <v>233782.11340060504</v>
      </c>
      <c r="H43" s="20">
        <f t="shared" si="2"/>
        <v>9.5803610551071047E-2</v>
      </c>
      <c r="I43" s="22">
        <f t="shared" si="3"/>
        <v>233782</v>
      </c>
    </row>
    <row r="44" spans="1:9" ht="30" x14ac:dyDescent="0.25">
      <c r="A44" s="4">
        <v>39</v>
      </c>
      <c r="B44" s="5" t="s">
        <v>50</v>
      </c>
      <c r="C44" s="6" t="s">
        <v>9</v>
      </c>
      <c r="D44" s="11">
        <v>409976.85364245606</v>
      </c>
      <c r="E44" s="11">
        <v>469559.63025459356</v>
      </c>
      <c r="F44" s="11">
        <f t="shared" si="0"/>
        <v>42131.385384365654</v>
      </c>
      <c r="G44" s="18">
        <f t="shared" si="1"/>
        <v>439768.24194852484</v>
      </c>
      <c r="H44" s="20">
        <f t="shared" si="2"/>
        <v>9.5803610551071033E-2</v>
      </c>
      <c r="I44" s="22">
        <f t="shared" si="3"/>
        <v>439768</v>
      </c>
    </row>
    <row r="45" spans="1:9" ht="30" x14ac:dyDescent="0.25">
      <c r="A45" s="4">
        <v>40</v>
      </c>
      <c r="B45" s="5" t="s">
        <v>51</v>
      </c>
      <c r="C45" s="6" t="s">
        <v>9</v>
      </c>
      <c r="D45" s="11">
        <v>432136.46510902559</v>
      </c>
      <c r="E45" s="11">
        <v>480600.36773807521</v>
      </c>
      <c r="F45" s="11">
        <f t="shared" si="0"/>
        <v>34269.154191765527</v>
      </c>
      <c r="G45" s="18">
        <f t="shared" si="1"/>
        <v>456368.4164235504</v>
      </c>
      <c r="H45" s="20">
        <f t="shared" si="2"/>
        <v>7.5090985612730726E-2</v>
      </c>
      <c r="I45" s="22">
        <f t="shared" si="3"/>
        <v>456368</v>
      </c>
    </row>
    <row r="46" spans="1:9" ht="30" x14ac:dyDescent="0.25">
      <c r="A46" s="4">
        <v>41</v>
      </c>
      <c r="B46" s="5" t="s">
        <v>52</v>
      </c>
      <c r="C46" s="6" t="s">
        <v>9</v>
      </c>
      <c r="D46" s="11">
        <v>209559.25186467811</v>
      </c>
      <c r="E46" s="11">
        <v>233061.2240364177</v>
      </c>
      <c r="F46" s="11">
        <f t="shared" si="0"/>
        <v>16618.403893894592</v>
      </c>
      <c r="G46" s="18">
        <f t="shared" si="1"/>
        <v>221310.23795054789</v>
      </c>
      <c r="H46" s="20">
        <f t="shared" si="2"/>
        <v>7.5090985612730671E-2</v>
      </c>
      <c r="I46" s="22">
        <f t="shared" si="3"/>
        <v>221310</v>
      </c>
    </row>
    <row r="47" spans="1:9" ht="30" x14ac:dyDescent="0.25">
      <c r="A47" s="4">
        <v>42</v>
      </c>
      <c r="B47" s="5" t="s">
        <v>53</v>
      </c>
      <c r="C47" s="6" t="s">
        <v>26</v>
      </c>
      <c r="D47" s="11">
        <v>965804.86724820011</v>
      </c>
      <c r="E47" s="11">
        <v>1074119.4317994001</v>
      </c>
      <c r="F47" s="11">
        <f t="shared" si="0"/>
        <v>76589.963095421568</v>
      </c>
      <c r="G47" s="18">
        <f t="shared" si="1"/>
        <v>1019962.1495238001</v>
      </c>
      <c r="H47" s="20">
        <f t="shared" si="2"/>
        <v>7.5090985612730712E-2</v>
      </c>
      <c r="I47" s="22">
        <f t="shared" si="3"/>
        <v>1019962</v>
      </c>
    </row>
    <row r="48" spans="1:9" ht="30" x14ac:dyDescent="0.25">
      <c r="A48" s="4">
        <v>43</v>
      </c>
      <c r="B48" s="5" t="s">
        <v>54</v>
      </c>
      <c r="C48" s="6" t="s">
        <v>9</v>
      </c>
      <c r="D48" s="11">
        <v>725497.81837154995</v>
      </c>
      <c r="E48" s="11">
        <v>794243.24182350002</v>
      </c>
      <c r="F48" s="11">
        <f t="shared" si="0"/>
        <v>48610.355098414613</v>
      </c>
      <c r="G48" s="18">
        <f t="shared" si="1"/>
        <v>759870.53009752498</v>
      </c>
      <c r="H48" s="20">
        <f t="shared" si="2"/>
        <v>6.3971891490746141E-2</v>
      </c>
      <c r="I48" s="22">
        <f t="shared" si="3"/>
        <v>759871</v>
      </c>
    </row>
    <row r="49" spans="1:9" ht="30" x14ac:dyDescent="0.25">
      <c r="A49" s="4">
        <v>44</v>
      </c>
      <c r="B49" s="5" t="s">
        <v>55</v>
      </c>
      <c r="C49" s="6" t="s">
        <v>9</v>
      </c>
      <c r="D49" s="11">
        <v>690180.58457322291</v>
      </c>
      <c r="E49" s="11">
        <v>755579.48081153189</v>
      </c>
      <c r="F49" s="11">
        <f t="shared" si="0"/>
        <v>46244.003012223671</v>
      </c>
      <c r="G49" s="18">
        <f t="shared" si="1"/>
        <v>722880.03269237746</v>
      </c>
      <c r="H49" s="20">
        <f t="shared" si="2"/>
        <v>6.3971891490745975E-2</v>
      </c>
      <c r="I49" s="22">
        <f t="shared" si="3"/>
        <v>722880</v>
      </c>
    </row>
    <row r="50" spans="1:9" ht="30" x14ac:dyDescent="0.25">
      <c r="A50" s="4">
        <v>45</v>
      </c>
      <c r="B50" s="5" t="s">
        <v>56</v>
      </c>
      <c r="C50" s="6" t="s">
        <v>9</v>
      </c>
      <c r="D50" s="11">
        <v>1167706.0124265898</v>
      </c>
      <c r="E50" s="11">
        <v>1278353.4082682999</v>
      </c>
      <c r="F50" s="11">
        <f t="shared" si="0"/>
        <v>78239.523920305364</v>
      </c>
      <c r="G50" s="18">
        <f t="shared" si="1"/>
        <v>1223029.7103474448</v>
      </c>
      <c r="H50" s="20">
        <f t="shared" si="2"/>
        <v>6.3971891490746099E-2</v>
      </c>
      <c r="I50" s="22">
        <f t="shared" si="3"/>
        <v>1223030</v>
      </c>
    </row>
    <row r="51" spans="1:9" ht="30" x14ac:dyDescent="0.25">
      <c r="A51" s="4">
        <v>46</v>
      </c>
      <c r="B51" s="5" t="s">
        <v>57</v>
      </c>
      <c r="C51" s="6" t="s">
        <v>9</v>
      </c>
      <c r="D51" s="11">
        <v>468663.8993169</v>
      </c>
      <c r="E51" s="11">
        <v>552188.15860110009</v>
      </c>
      <c r="F51" s="11">
        <f t="shared" si="0"/>
        <v>59060.570133441332</v>
      </c>
      <c r="G51" s="18">
        <f t="shared" si="1"/>
        <v>510426.02895900002</v>
      </c>
      <c r="H51" s="20">
        <f t="shared" si="2"/>
        <v>0.11570838237598062</v>
      </c>
      <c r="I51" s="22">
        <f t="shared" si="3"/>
        <v>510426</v>
      </c>
    </row>
    <row r="52" spans="1:9" ht="30" x14ac:dyDescent="0.25">
      <c r="A52" s="4">
        <v>47</v>
      </c>
      <c r="B52" s="5" t="s">
        <v>58</v>
      </c>
      <c r="C52" s="6" t="s">
        <v>9</v>
      </c>
      <c r="D52" s="11">
        <v>446835.71770487999</v>
      </c>
      <c r="E52" s="11">
        <v>526469.80600871996</v>
      </c>
      <c r="F52" s="11">
        <f t="shared" si="0"/>
        <v>56309.803853253572</v>
      </c>
      <c r="G52" s="18">
        <f t="shared" si="1"/>
        <v>486652.76185679995</v>
      </c>
      <c r="H52" s="20">
        <f t="shared" si="2"/>
        <v>0.11570838237598047</v>
      </c>
      <c r="I52" s="22">
        <f t="shared" si="3"/>
        <v>486653</v>
      </c>
    </row>
    <row r="53" spans="1:9" x14ac:dyDescent="0.25">
      <c r="A53" s="4">
        <v>48</v>
      </c>
      <c r="B53" s="5" t="s">
        <v>59</v>
      </c>
      <c r="C53" s="4" t="s">
        <v>9</v>
      </c>
      <c r="D53" s="11">
        <v>315677.04055999999</v>
      </c>
      <c r="E53" s="11">
        <v>326657.11153599998</v>
      </c>
      <c r="F53" s="11">
        <f t="shared" si="0"/>
        <v>7764.0826450391851</v>
      </c>
      <c r="G53" s="18">
        <f t="shared" si="1"/>
        <v>321167.07604800002</v>
      </c>
      <c r="H53" s="20">
        <f t="shared" si="2"/>
        <v>2.4174590809796469E-2</v>
      </c>
      <c r="I53" s="22">
        <f t="shared" si="3"/>
        <v>321167</v>
      </c>
    </row>
    <row r="54" spans="1:9" x14ac:dyDescent="0.25">
      <c r="A54" s="4">
        <v>49</v>
      </c>
      <c r="B54" s="5" t="s">
        <v>60</v>
      </c>
      <c r="C54" s="4" t="s">
        <v>9</v>
      </c>
      <c r="D54" s="11">
        <v>405113.64743500005</v>
      </c>
      <c r="E54" s="11">
        <v>419204.55691100005</v>
      </c>
      <c r="F54" s="11">
        <f t="shared" si="0"/>
        <v>9963.7776435653814</v>
      </c>
      <c r="G54" s="18">
        <f t="shared" si="1"/>
        <v>412159.10217300005</v>
      </c>
      <c r="H54" s="20">
        <f t="shared" si="2"/>
        <v>2.4174590809796493E-2</v>
      </c>
      <c r="I54" s="22">
        <f t="shared" si="3"/>
        <v>412159</v>
      </c>
    </row>
    <row r="55" spans="1:9" x14ac:dyDescent="0.25">
      <c r="A55" s="4">
        <v>50</v>
      </c>
      <c r="B55" s="5" t="s">
        <v>61</v>
      </c>
      <c r="C55" s="4" t="s">
        <v>9</v>
      </c>
      <c r="D55" s="11">
        <v>730196.96326499991</v>
      </c>
      <c r="E55" s="11">
        <v>755595.11850899982</v>
      </c>
      <c r="F55" s="11">
        <f t="shared" si="0"/>
        <v>17959.207802661007</v>
      </c>
      <c r="G55" s="18">
        <f t="shared" si="1"/>
        <v>742896.04088699981</v>
      </c>
      <c r="H55" s="20">
        <f t="shared" si="2"/>
        <v>2.4174590809796413E-2</v>
      </c>
      <c r="I55" s="22">
        <f t="shared" si="3"/>
        <v>742896</v>
      </c>
    </row>
    <row r="56" spans="1:9" x14ac:dyDescent="0.25">
      <c r="A56" s="4">
        <v>51</v>
      </c>
      <c r="B56" s="5" t="s">
        <v>62</v>
      </c>
      <c r="C56" s="4" t="s">
        <v>14</v>
      </c>
      <c r="D56" s="11">
        <v>824356.61945</v>
      </c>
      <c r="E56" s="11">
        <v>853029.89317000005</v>
      </c>
      <c r="F56" s="11">
        <f t="shared" si="0"/>
        <v>20275.066286230063</v>
      </c>
      <c r="G56" s="18">
        <f t="shared" si="1"/>
        <v>838693.25631000008</v>
      </c>
      <c r="H56" s="20">
        <f t="shared" si="2"/>
        <v>2.4174590809796542E-2</v>
      </c>
      <c r="I56" s="22">
        <f t="shared" si="3"/>
        <v>838693</v>
      </c>
    </row>
    <row r="57" spans="1:9" x14ac:dyDescent="0.25">
      <c r="A57" s="4">
        <v>52</v>
      </c>
      <c r="B57" s="5" t="s">
        <v>63</v>
      </c>
      <c r="C57" s="4" t="s">
        <v>14</v>
      </c>
      <c r="D57" s="11">
        <v>330983.61262399994</v>
      </c>
      <c r="E57" s="11">
        <v>289610.66104599996</v>
      </c>
      <c r="F57" s="11">
        <f t="shared" si="0"/>
        <v>29255.094618506457</v>
      </c>
      <c r="G57" s="18">
        <f t="shared" si="1"/>
        <v>310297.13683499995</v>
      </c>
      <c r="H57" s="20">
        <f t="shared" si="2"/>
        <v>9.4280904158206308E-2</v>
      </c>
      <c r="I57" s="22">
        <f t="shared" si="3"/>
        <v>310297</v>
      </c>
    </row>
    <row r="58" spans="1:9" ht="30" x14ac:dyDescent="0.25">
      <c r="A58" s="4">
        <v>53</v>
      </c>
      <c r="B58" s="5" t="s">
        <v>64</v>
      </c>
      <c r="C58" s="4" t="s">
        <v>9</v>
      </c>
      <c r="D58" s="11">
        <v>811159.8824</v>
      </c>
      <c r="E58" s="11">
        <v>709764.89709999994</v>
      </c>
      <c r="F58" s="11">
        <f t="shared" si="0"/>
        <v>71697.081683940341</v>
      </c>
      <c r="G58" s="18">
        <f t="shared" si="1"/>
        <v>760462.38974999997</v>
      </c>
      <c r="H58" s="20">
        <f t="shared" si="2"/>
        <v>9.4280904158206391E-2</v>
      </c>
      <c r="I58" s="22">
        <f t="shared" si="3"/>
        <v>760462</v>
      </c>
    </row>
    <row r="59" spans="1:9" ht="30" x14ac:dyDescent="0.25">
      <c r="A59" s="4">
        <v>54</v>
      </c>
      <c r="B59" s="5" t="s">
        <v>65</v>
      </c>
      <c r="C59" s="6" t="s">
        <v>9</v>
      </c>
      <c r="D59" s="11">
        <v>179376.715364</v>
      </c>
      <c r="E59" s="11">
        <v>156954.62594350002</v>
      </c>
      <c r="F59" s="11">
        <f t="shared" si="0"/>
        <v>15854.811477606681</v>
      </c>
      <c r="G59" s="18">
        <f t="shared" si="1"/>
        <v>168165.67065375001</v>
      </c>
      <c r="H59" s="20">
        <f t="shared" si="2"/>
        <v>9.4280904158206238E-2</v>
      </c>
      <c r="I59" s="22">
        <f t="shared" si="3"/>
        <v>168166</v>
      </c>
    </row>
    <row r="60" spans="1:9" x14ac:dyDescent="0.25">
      <c r="A60" s="4">
        <v>55</v>
      </c>
      <c r="B60" s="5" t="s">
        <v>66</v>
      </c>
      <c r="C60" s="6" t="s">
        <v>9</v>
      </c>
      <c r="D60" s="11">
        <v>176784.06284000003</v>
      </c>
      <c r="E60" s="11">
        <v>154686.05498500002</v>
      </c>
      <c r="F60" s="11">
        <f t="shared" si="0"/>
        <v>15625.651204984097</v>
      </c>
      <c r="G60" s="18">
        <f t="shared" si="1"/>
        <v>165735.05891250004</v>
      </c>
      <c r="H60" s="20">
        <f t="shared" si="2"/>
        <v>9.4280904158206336E-2</v>
      </c>
      <c r="I60" s="22">
        <f t="shared" si="3"/>
        <v>165735</v>
      </c>
    </row>
    <row r="61" spans="1:9" x14ac:dyDescent="0.25">
      <c r="A61" s="4">
        <v>56</v>
      </c>
      <c r="B61" s="5" t="s">
        <v>67</v>
      </c>
      <c r="C61" s="6" t="s">
        <v>9</v>
      </c>
      <c r="D61" s="11">
        <v>110253.5</v>
      </c>
      <c r="E61" s="11">
        <v>120368.5</v>
      </c>
      <c r="F61" s="11">
        <f t="shared" si="0"/>
        <v>7152.3850917019281</v>
      </c>
      <c r="G61" s="18">
        <f t="shared" si="1"/>
        <v>115311</v>
      </c>
      <c r="H61" s="20">
        <f t="shared" si="2"/>
        <v>6.2026910630398904E-2</v>
      </c>
      <c r="I61" s="22">
        <f t="shared" si="3"/>
        <v>115311</v>
      </c>
    </row>
    <row r="62" spans="1:9" x14ac:dyDescent="0.25">
      <c r="A62" s="4">
        <v>57</v>
      </c>
      <c r="B62" s="5" t="s">
        <v>68</v>
      </c>
      <c r="C62" s="6" t="s">
        <v>9</v>
      </c>
      <c r="D62" s="11">
        <v>378749.35409849999</v>
      </c>
      <c r="E62" s="11">
        <v>413497.00126349996</v>
      </c>
      <c r="F62" s="11">
        <f t="shared" si="0"/>
        <v>24570.296940648994</v>
      </c>
      <c r="G62" s="18">
        <f t="shared" si="1"/>
        <v>396123.17768099997</v>
      </c>
      <c r="H62" s="20">
        <f t="shared" si="2"/>
        <v>6.2026910630398863E-2</v>
      </c>
      <c r="I62" s="22">
        <f t="shared" si="3"/>
        <v>396123</v>
      </c>
    </row>
    <row r="63" spans="1:9" x14ac:dyDescent="0.25">
      <c r="A63" s="4">
        <v>58</v>
      </c>
      <c r="B63" s="5" t="s">
        <v>69</v>
      </c>
      <c r="C63" s="6" t="s">
        <v>9</v>
      </c>
      <c r="D63" s="11">
        <v>381315.25786199997</v>
      </c>
      <c r="E63" s="11">
        <v>416298.30904199998</v>
      </c>
      <c r="F63" s="11">
        <f t="shared" si="0"/>
        <v>24736.75271597406</v>
      </c>
      <c r="G63" s="18">
        <f t="shared" si="1"/>
        <v>398806.783452</v>
      </c>
      <c r="H63" s="20">
        <f t="shared" si="2"/>
        <v>6.2026910630398925E-2</v>
      </c>
      <c r="I63" s="22">
        <f t="shared" si="3"/>
        <v>398807</v>
      </c>
    </row>
    <row r="64" spans="1:9" x14ac:dyDescent="0.25">
      <c r="A64" s="4">
        <v>59</v>
      </c>
      <c r="B64" s="5" t="s">
        <v>70</v>
      </c>
      <c r="C64" s="4" t="s">
        <v>9</v>
      </c>
      <c r="D64" s="11" t="s">
        <v>19</v>
      </c>
      <c r="E64" s="11" t="s">
        <v>19</v>
      </c>
      <c r="F64" s="11" t="e">
        <f t="shared" si="0"/>
        <v>#DIV/0!</v>
      </c>
      <c r="G64" s="18" t="e">
        <f t="shared" si="1"/>
        <v>#DIV/0!</v>
      </c>
      <c r="H64" s="20" t="e">
        <f t="shared" si="2"/>
        <v>#DIV/0!</v>
      </c>
      <c r="I64" s="22" t="e">
        <f t="shared" si="3"/>
        <v>#DIV/0!</v>
      </c>
    </row>
    <row r="65" spans="1:9" ht="30" x14ac:dyDescent="0.25">
      <c r="A65" s="4">
        <v>60</v>
      </c>
      <c r="B65" s="5" t="s">
        <v>71</v>
      </c>
      <c r="C65" s="4" t="s">
        <v>9</v>
      </c>
      <c r="D65" s="11">
        <v>2923830</v>
      </c>
      <c r="E65" s="11">
        <v>2761395</v>
      </c>
      <c r="F65" s="11">
        <f t="shared" si="0"/>
        <v>114858.89000203685</v>
      </c>
      <c r="G65" s="18">
        <f t="shared" si="1"/>
        <v>2842612.5</v>
      </c>
      <c r="H65" s="20">
        <f t="shared" si="2"/>
        <v>4.0406101782088429E-2</v>
      </c>
      <c r="I65" s="22">
        <f t="shared" si="3"/>
        <v>2842613</v>
      </c>
    </row>
    <row r="66" spans="1:9" ht="30" x14ac:dyDescent="0.25">
      <c r="A66" s="4">
        <v>61</v>
      </c>
      <c r="B66" s="5" t="s">
        <v>72</v>
      </c>
      <c r="C66" s="4" t="s">
        <v>9</v>
      </c>
      <c r="D66" s="11">
        <v>1982206.8</v>
      </c>
      <c r="E66" s="11">
        <v>1872084.2</v>
      </c>
      <c r="F66" s="11">
        <f t="shared" si="0"/>
        <v>77868.437221893764</v>
      </c>
      <c r="G66" s="18">
        <f t="shared" si="1"/>
        <v>1927145.5</v>
      </c>
      <c r="H66" s="20">
        <f t="shared" si="2"/>
        <v>4.0406101782088463E-2</v>
      </c>
      <c r="I66" s="22">
        <f t="shared" si="3"/>
        <v>1927146</v>
      </c>
    </row>
    <row r="67" spans="1:9" x14ac:dyDescent="0.25">
      <c r="A67" s="4">
        <v>62</v>
      </c>
      <c r="B67" s="5" t="s">
        <v>73</v>
      </c>
      <c r="C67" s="4" t="s">
        <v>9</v>
      </c>
      <c r="D67" s="11">
        <v>485410.55308200011</v>
      </c>
      <c r="E67" s="11">
        <v>458443.30013300007</v>
      </c>
      <c r="F67" s="11">
        <f t="shared" si="0"/>
        <v>19068.727430210853</v>
      </c>
      <c r="G67" s="18">
        <f t="shared" si="1"/>
        <v>471926.92660750006</v>
      </c>
      <c r="H67" s="20">
        <f t="shared" si="2"/>
        <v>4.0406101782088491E-2</v>
      </c>
      <c r="I67" s="22">
        <f t="shared" si="3"/>
        <v>471927</v>
      </c>
    </row>
    <row r="68" spans="1:9" x14ac:dyDescent="0.25">
      <c r="A68" s="4">
        <v>63</v>
      </c>
      <c r="B68" s="5" t="s">
        <v>74</v>
      </c>
      <c r="C68" s="4" t="s">
        <v>9</v>
      </c>
      <c r="D68" s="11">
        <v>493587.29107800004</v>
      </c>
      <c r="E68" s="11">
        <v>466165.77490700001</v>
      </c>
      <c r="F68" s="11">
        <f t="shared" si="0"/>
        <v>19389.940034930689</v>
      </c>
      <c r="G68" s="18">
        <f t="shared" si="1"/>
        <v>479876.5329925</v>
      </c>
      <c r="H68" s="20">
        <f t="shared" si="2"/>
        <v>4.0406101782088463E-2</v>
      </c>
      <c r="I68" s="22">
        <f t="shared" si="3"/>
        <v>479877</v>
      </c>
    </row>
    <row r="69" spans="1:9" x14ac:dyDescent="0.25">
      <c r="A69" s="4">
        <v>64</v>
      </c>
      <c r="B69" s="5" t="s">
        <v>75</v>
      </c>
      <c r="C69" s="4" t="s">
        <v>26</v>
      </c>
      <c r="D69" s="11">
        <v>244306.2513948</v>
      </c>
      <c r="E69" s="11">
        <v>282531.03902800003</v>
      </c>
      <c r="F69" s="11">
        <f t="shared" si="0"/>
        <v>27029.006544851421</v>
      </c>
      <c r="G69" s="18">
        <f t="shared" si="1"/>
        <v>263418.6452114</v>
      </c>
      <c r="H69" s="20">
        <f t="shared" si="2"/>
        <v>0.10260855499867891</v>
      </c>
      <c r="I69" s="22">
        <f t="shared" si="3"/>
        <v>263419</v>
      </c>
    </row>
    <row r="70" spans="1:9" x14ac:dyDescent="0.25">
      <c r="A70" s="4">
        <v>65</v>
      </c>
      <c r="B70" s="5" t="s">
        <v>76</v>
      </c>
      <c r="C70" s="4" t="s">
        <v>9</v>
      </c>
      <c r="D70" s="11">
        <v>256021.27326089999</v>
      </c>
      <c r="E70" s="11">
        <v>296079.023499</v>
      </c>
      <c r="F70" s="11">
        <f t="shared" si="0"/>
        <v>28325.106832437556</v>
      </c>
      <c r="G70" s="18">
        <f t="shared" si="1"/>
        <v>276050.14837994997</v>
      </c>
      <c r="H70" s="20">
        <f t="shared" si="2"/>
        <v>0.10260855499867885</v>
      </c>
      <c r="I70" s="22">
        <f t="shared" si="3"/>
        <v>276050</v>
      </c>
    </row>
    <row r="71" spans="1:9" x14ac:dyDescent="0.25">
      <c r="A71" s="4">
        <v>66</v>
      </c>
      <c r="B71" s="5" t="s">
        <v>77</v>
      </c>
      <c r="C71" s="4" t="s">
        <v>9</v>
      </c>
      <c r="D71" s="11">
        <v>291997.78114919999</v>
      </c>
      <c r="E71" s="11">
        <v>337684.50881199999</v>
      </c>
      <c r="F71" s="11">
        <f t="shared" ref="F71:F134" si="4">+_xlfn.STDEV.S(D71:E71)</f>
        <v>32305.394940588903</v>
      </c>
      <c r="G71" s="18">
        <f t="shared" ref="G71:G134" si="5">+AVERAGE(D71:E71)</f>
        <v>314841.14498059999</v>
      </c>
      <c r="H71" s="20">
        <f t="shared" ref="H71:H134" si="6">+F71/G71</f>
        <v>0.10260855499867881</v>
      </c>
      <c r="I71" s="22">
        <f t="shared" ref="I71:I134" si="7">+ROUND(AVERAGE(D71:E71),0)</f>
        <v>314841</v>
      </c>
    </row>
    <row r="72" spans="1:9" x14ac:dyDescent="0.25">
      <c r="A72" s="4">
        <v>67</v>
      </c>
      <c r="B72" s="5" t="s">
        <v>78</v>
      </c>
      <c r="C72" s="4" t="s">
        <v>14</v>
      </c>
      <c r="D72" s="11">
        <v>205125.57407999999</v>
      </c>
      <c r="E72" s="11">
        <v>235163.2304</v>
      </c>
      <c r="F72" s="11">
        <f t="shared" si="4"/>
        <v>21239.830474822964</v>
      </c>
      <c r="G72" s="18">
        <f t="shared" si="5"/>
        <v>220144.40224</v>
      </c>
      <c r="H72" s="20">
        <f t="shared" si="6"/>
        <v>9.6481356140354815E-2</v>
      </c>
      <c r="I72" s="22">
        <f t="shared" si="7"/>
        <v>220144</v>
      </c>
    </row>
    <row r="73" spans="1:9" x14ac:dyDescent="0.25">
      <c r="A73" s="4">
        <v>68</v>
      </c>
      <c r="B73" s="5" t="s">
        <v>79</v>
      </c>
      <c r="C73" s="4" t="s">
        <v>9</v>
      </c>
      <c r="D73" s="11">
        <v>1121975.7838842</v>
      </c>
      <c r="E73" s="11">
        <v>1286272.8158209999</v>
      </c>
      <c r="F73" s="11">
        <f t="shared" si="4"/>
        <v>116175.54541133395</v>
      </c>
      <c r="G73" s="18">
        <f t="shared" si="5"/>
        <v>1204124.2998525999</v>
      </c>
      <c r="H73" s="20">
        <f t="shared" si="6"/>
        <v>9.6481356140354704E-2</v>
      </c>
      <c r="I73" s="22">
        <f t="shared" si="7"/>
        <v>1204124</v>
      </c>
    </row>
    <row r="74" spans="1:9" ht="30" x14ac:dyDescent="0.25">
      <c r="A74" s="4">
        <v>69</v>
      </c>
      <c r="B74" s="5" t="s">
        <v>80</v>
      </c>
      <c r="C74" s="4" t="s">
        <v>9</v>
      </c>
      <c r="D74" s="11">
        <v>169724.63826360001</v>
      </c>
      <c r="E74" s="11">
        <v>194578.34251800002</v>
      </c>
      <c r="F74" s="11">
        <f t="shared" si="4"/>
        <v>17574.222815891197</v>
      </c>
      <c r="G74" s="18">
        <f t="shared" si="5"/>
        <v>182151.4903908</v>
      </c>
      <c r="H74" s="20">
        <f t="shared" si="6"/>
        <v>9.6481356140354843E-2</v>
      </c>
      <c r="I74" s="22">
        <f t="shared" si="7"/>
        <v>182151</v>
      </c>
    </row>
    <row r="75" spans="1:9" x14ac:dyDescent="0.25">
      <c r="A75" s="4">
        <v>70</v>
      </c>
      <c r="B75" s="5" t="s">
        <v>81</v>
      </c>
      <c r="C75" s="4" t="s">
        <v>9</v>
      </c>
      <c r="D75" s="11">
        <v>139105.57257659998</v>
      </c>
      <c r="E75" s="11">
        <v>159475.56008299999</v>
      </c>
      <c r="F75" s="11">
        <f t="shared" si="4"/>
        <v>14403.756298460698</v>
      </c>
      <c r="G75" s="18">
        <f t="shared" si="5"/>
        <v>149290.5663298</v>
      </c>
      <c r="H75" s="20">
        <f t="shared" si="6"/>
        <v>9.6481356140354815E-2</v>
      </c>
      <c r="I75" s="22">
        <f t="shared" si="7"/>
        <v>149291</v>
      </c>
    </row>
    <row r="76" spans="1:9" x14ac:dyDescent="0.25">
      <c r="A76" s="4">
        <v>71</v>
      </c>
      <c r="B76" s="5" t="s">
        <v>82</v>
      </c>
      <c r="C76" s="4" t="s">
        <v>9</v>
      </c>
      <c r="D76" s="11">
        <v>156021.55973600002</v>
      </c>
      <c r="E76" s="11">
        <v>160056.60007400002</v>
      </c>
      <c r="F76" s="11">
        <f t="shared" si="4"/>
        <v>2853.204385361053</v>
      </c>
      <c r="G76" s="18">
        <f t="shared" si="5"/>
        <v>158039.07990500002</v>
      </c>
      <c r="H76" s="20">
        <f t="shared" si="6"/>
        <v>1.8053790157954365E-2</v>
      </c>
      <c r="I76" s="22">
        <f t="shared" si="7"/>
        <v>158039</v>
      </c>
    </row>
    <row r="77" spans="1:9" ht="75" x14ac:dyDescent="0.25">
      <c r="A77" s="4">
        <v>72</v>
      </c>
      <c r="B77" s="5" t="s">
        <v>83</v>
      </c>
      <c r="C77" s="4" t="s">
        <v>14</v>
      </c>
      <c r="D77" s="11">
        <v>1980874</v>
      </c>
      <c r="E77" s="11">
        <v>2032103.5</v>
      </c>
      <c r="F77" s="11">
        <f t="shared" si="4"/>
        <v>36224.726846796235</v>
      </c>
      <c r="G77" s="18">
        <f t="shared" si="5"/>
        <v>2006488.75</v>
      </c>
      <c r="H77" s="20">
        <f t="shared" si="6"/>
        <v>1.8053790157954403E-2</v>
      </c>
      <c r="I77" s="22">
        <f t="shared" si="7"/>
        <v>2006489</v>
      </c>
    </row>
    <row r="78" spans="1:9" x14ac:dyDescent="0.25">
      <c r="A78" s="4">
        <v>73</v>
      </c>
      <c r="B78" s="5" t="s">
        <v>84</v>
      </c>
      <c r="C78" s="4" t="s">
        <v>14</v>
      </c>
      <c r="D78" s="11">
        <v>393136.24971599999</v>
      </c>
      <c r="E78" s="11">
        <v>403303.56651899999</v>
      </c>
      <c r="F78" s="11">
        <f t="shared" si="4"/>
        <v>7189.3786578732252</v>
      </c>
      <c r="G78" s="18">
        <f t="shared" si="5"/>
        <v>398219.90811750002</v>
      </c>
      <c r="H78" s="20">
        <f t="shared" si="6"/>
        <v>1.8053790157954396E-2</v>
      </c>
      <c r="I78" s="22">
        <f t="shared" si="7"/>
        <v>398220</v>
      </c>
    </row>
    <row r="79" spans="1:9" x14ac:dyDescent="0.25">
      <c r="A79" s="4">
        <v>74</v>
      </c>
      <c r="B79" s="5" t="s">
        <v>85</v>
      </c>
      <c r="C79" s="4" t="s">
        <v>9</v>
      </c>
      <c r="D79" s="11">
        <v>1392676.0628479999</v>
      </c>
      <c r="E79" s="11">
        <v>1428693.5472319999</v>
      </c>
      <c r="F79" s="11">
        <f t="shared" si="4"/>
        <v>25468.207449207028</v>
      </c>
      <c r="G79" s="18">
        <f t="shared" si="5"/>
        <v>1410684.80504</v>
      </c>
      <c r="H79" s="20">
        <f t="shared" si="6"/>
        <v>1.8053790157954438E-2</v>
      </c>
      <c r="I79" s="22">
        <f t="shared" si="7"/>
        <v>1410685</v>
      </c>
    </row>
    <row r="80" spans="1:9" ht="30" x14ac:dyDescent="0.25">
      <c r="A80" s="4">
        <v>75</v>
      </c>
      <c r="B80" s="5" t="s">
        <v>86</v>
      </c>
      <c r="C80" s="4" t="s">
        <v>9</v>
      </c>
      <c r="D80" s="11">
        <v>2036402.5777759999</v>
      </c>
      <c r="E80" s="11">
        <v>2089068.1616839999</v>
      </c>
      <c r="F80" s="11">
        <f t="shared" si="4"/>
        <v>37240.191516495936</v>
      </c>
      <c r="G80" s="18">
        <f t="shared" si="5"/>
        <v>2062735.3697299999</v>
      </c>
      <c r="H80" s="20">
        <f t="shared" si="6"/>
        <v>1.8053790157954417E-2</v>
      </c>
      <c r="I80" s="22">
        <f t="shared" si="7"/>
        <v>2062735</v>
      </c>
    </row>
    <row r="81" spans="1:9" ht="30" x14ac:dyDescent="0.25">
      <c r="A81" s="4">
        <v>76</v>
      </c>
      <c r="B81" s="5" t="s">
        <v>87</v>
      </c>
      <c r="C81" s="4" t="s">
        <v>9</v>
      </c>
      <c r="D81" s="11">
        <v>1330082.390812</v>
      </c>
      <c r="E81" s="11">
        <v>1364481.0733330001</v>
      </c>
      <c r="F81" s="11">
        <f t="shared" si="4"/>
        <v>24323.541674482291</v>
      </c>
      <c r="G81" s="18">
        <f t="shared" si="5"/>
        <v>1347281.7320725</v>
      </c>
      <c r="H81" s="20">
        <f t="shared" si="6"/>
        <v>1.8053790157954424E-2</v>
      </c>
      <c r="I81" s="22">
        <f t="shared" si="7"/>
        <v>1347282</v>
      </c>
    </row>
    <row r="82" spans="1:9" ht="30" x14ac:dyDescent="0.25">
      <c r="A82" s="4">
        <v>77</v>
      </c>
      <c r="B82" s="5" t="s">
        <v>88</v>
      </c>
      <c r="C82" s="4" t="s">
        <v>9</v>
      </c>
      <c r="D82" s="11">
        <v>501771.02413200005</v>
      </c>
      <c r="E82" s="11">
        <v>514747.86096300004</v>
      </c>
      <c r="F82" s="11">
        <f t="shared" si="4"/>
        <v>9176.0093215514426</v>
      </c>
      <c r="G82" s="18">
        <f t="shared" si="5"/>
        <v>508259.44254750002</v>
      </c>
      <c r="H82" s="20">
        <f t="shared" si="6"/>
        <v>1.8053790157954393E-2</v>
      </c>
      <c r="I82" s="22">
        <f t="shared" si="7"/>
        <v>508259</v>
      </c>
    </row>
    <row r="83" spans="1:9" x14ac:dyDescent="0.25">
      <c r="A83" s="4">
        <v>78</v>
      </c>
      <c r="B83" s="5" t="s">
        <v>89</v>
      </c>
      <c r="C83" s="4" t="s">
        <v>9</v>
      </c>
      <c r="D83" s="11">
        <v>539422.02770400001</v>
      </c>
      <c r="E83" s="11">
        <v>553372.59738599998</v>
      </c>
      <c r="F83" s="11">
        <f t="shared" si="4"/>
        <v>9864.5424235576374</v>
      </c>
      <c r="G83" s="18">
        <f t="shared" si="5"/>
        <v>546397.31254499999</v>
      </c>
      <c r="H83" s="20">
        <f t="shared" si="6"/>
        <v>1.8053790157954368E-2</v>
      </c>
      <c r="I83" s="22">
        <f t="shared" si="7"/>
        <v>546397</v>
      </c>
    </row>
    <row r="84" spans="1:9" ht="30" x14ac:dyDescent="0.25">
      <c r="A84" s="4">
        <v>79</v>
      </c>
      <c r="B84" s="5" t="s">
        <v>90</v>
      </c>
      <c r="C84" s="4" t="s">
        <v>14</v>
      </c>
      <c r="D84" s="11">
        <v>1246826.794948</v>
      </c>
      <c r="E84" s="11">
        <v>1279072.3155070001</v>
      </c>
      <c r="F84" s="11">
        <f t="shared" si="4"/>
        <v>22801.026250159193</v>
      </c>
      <c r="G84" s="18">
        <f t="shared" si="5"/>
        <v>1262949.5552274999</v>
      </c>
      <c r="H84" s="20">
        <f t="shared" si="6"/>
        <v>1.8053790157954455E-2</v>
      </c>
      <c r="I84" s="22">
        <f t="shared" si="7"/>
        <v>1262950</v>
      </c>
    </row>
    <row r="85" spans="1:9" x14ac:dyDescent="0.25">
      <c r="A85" s="4">
        <v>80</v>
      </c>
      <c r="B85" s="5" t="s">
        <v>91</v>
      </c>
      <c r="C85" s="4" t="s">
        <v>9</v>
      </c>
      <c r="D85" s="11">
        <v>368156.08958799997</v>
      </c>
      <c r="E85" s="11">
        <v>377677.36776699999</v>
      </c>
      <c r="F85" s="11">
        <f t="shared" si="4"/>
        <v>6732.5603659344133</v>
      </c>
      <c r="G85" s="18">
        <f t="shared" si="5"/>
        <v>372916.72867749998</v>
      </c>
      <c r="H85" s="20">
        <f t="shared" si="6"/>
        <v>1.8053790157954434E-2</v>
      </c>
      <c r="I85" s="22">
        <f t="shared" si="7"/>
        <v>372917</v>
      </c>
    </row>
    <row r="86" spans="1:9" ht="30" x14ac:dyDescent="0.25">
      <c r="A86" s="4">
        <v>81</v>
      </c>
      <c r="B86" s="5" t="s">
        <v>92</v>
      </c>
      <c r="C86" s="4" t="s">
        <v>9</v>
      </c>
      <c r="D86" s="11">
        <v>308236.37658799998</v>
      </c>
      <c r="E86" s="11">
        <v>316208.007017</v>
      </c>
      <c r="F86" s="11">
        <f t="shared" si="4"/>
        <v>5636.7939334589355</v>
      </c>
      <c r="G86" s="18">
        <f t="shared" si="5"/>
        <v>312222.19180249999</v>
      </c>
      <c r="H86" s="20">
        <f t="shared" si="6"/>
        <v>1.8053790157954434E-2</v>
      </c>
      <c r="I86" s="22">
        <f t="shared" si="7"/>
        <v>312222</v>
      </c>
    </row>
    <row r="87" spans="1:9" x14ac:dyDescent="0.25">
      <c r="A87" s="4">
        <v>82</v>
      </c>
      <c r="B87" s="5" t="s">
        <v>93</v>
      </c>
      <c r="C87" s="4" t="s">
        <v>9</v>
      </c>
      <c r="D87" s="11">
        <v>896805.95883199992</v>
      </c>
      <c r="E87" s="11">
        <v>919999.21638799994</v>
      </c>
      <c r="F87" s="11">
        <f t="shared" si="4"/>
        <v>16400.109695653751</v>
      </c>
      <c r="G87" s="18">
        <f t="shared" si="5"/>
        <v>908402.58760999993</v>
      </c>
      <c r="H87" s="20">
        <f t="shared" si="6"/>
        <v>1.8053790157954427E-2</v>
      </c>
      <c r="I87" s="22">
        <f t="shared" si="7"/>
        <v>908403</v>
      </c>
    </row>
    <row r="88" spans="1:9" x14ac:dyDescent="0.25">
      <c r="A88" s="4">
        <v>83</v>
      </c>
      <c r="B88" s="5" t="s">
        <v>94</v>
      </c>
      <c r="C88" s="4" t="s">
        <v>9</v>
      </c>
      <c r="D88" s="11">
        <v>658092.51717999997</v>
      </c>
      <c r="E88" s="11">
        <v>675112.15124499996</v>
      </c>
      <c r="F88" s="11">
        <f t="shared" si="4"/>
        <v>12034.69866067506</v>
      </c>
      <c r="G88" s="18">
        <f t="shared" si="5"/>
        <v>666602.3342124999</v>
      </c>
      <c r="H88" s="20">
        <f t="shared" si="6"/>
        <v>1.80537901579544E-2</v>
      </c>
      <c r="I88" s="22">
        <f t="shared" si="7"/>
        <v>666602</v>
      </c>
    </row>
    <row r="89" spans="1:9" x14ac:dyDescent="0.25">
      <c r="A89" s="4">
        <v>84</v>
      </c>
      <c r="B89" s="5" t="s">
        <v>95</v>
      </c>
      <c r="C89" s="4" t="s">
        <v>9</v>
      </c>
      <c r="D89" s="11">
        <v>502607.89163200004</v>
      </c>
      <c r="E89" s="11">
        <v>515606.37158800004</v>
      </c>
      <c r="F89" s="11">
        <f t="shared" si="4"/>
        <v>9191.3133220050131</v>
      </c>
      <c r="G89" s="18">
        <f t="shared" si="5"/>
        <v>509107.13161000004</v>
      </c>
      <c r="H89" s="20">
        <f t="shared" si="6"/>
        <v>1.80537901579544E-2</v>
      </c>
      <c r="I89" s="22">
        <f t="shared" si="7"/>
        <v>509107</v>
      </c>
    </row>
    <row r="90" spans="1:9" ht="30" x14ac:dyDescent="0.25">
      <c r="A90" s="4">
        <v>85</v>
      </c>
      <c r="B90" s="5" t="s">
        <v>96</v>
      </c>
      <c r="C90" s="6" t="s">
        <v>9</v>
      </c>
      <c r="D90" s="11">
        <v>638844.36</v>
      </c>
      <c r="E90" s="11">
        <v>705217.8</v>
      </c>
      <c r="F90" s="11">
        <f t="shared" si="4"/>
        <v>46933.109514678486</v>
      </c>
      <c r="G90" s="18">
        <f t="shared" si="5"/>
        <v>672031.08000000007</v>
      </c>
      <c r="H90" s="20">
        <f t="shared" si="6"/>
        <v>6.9837706783856604E-2</v>
      </c>
      <c r="I90" s="22">
        <f t="shared" si="7"/>
        <v>672031</v>
      </c>
    </row>
    <row r="91" spans="1:9" x14ac:dyDescent="0.25">
      <c r="A91" s="4">
        <v>86</v>
      </c>
      <c r="B91" s="5" t="s">
        <v>97</v>
      </c>
      <c r="C91" s="6" t="s">
        <v>9</v>
      </c>
      <c r="D91" s="11">
        <v>397674.2</v>
      </c>
      <c r="E91" s="11">
        <v>438991</v>
      </c>
      <c r="F91" s="11">
        <f t="shared" si="4"/>
        <v>29215.38945692834</v>
      </c>
      <c r="G91" s="18">
        <f t="shared" si="5"/>
        <v>418332.6</v>
      </c>
      <c r="H91" s="20">
        <f t="shared" si="6"/>
        <v>6.9837706783856535E-2</v>
      </c>
      <c r="I91" s="22">
        <f t="shared" si="7"/>
        <v>418333</v>
      </c>
    </row>
    <row r="92" spans="1:9" ht="45" x14ac:dyDescent="0.25">
      <c r="A92" s="4">
        <v>87</v>
      </c>
      <c r="B92" s="5" t="s">
        <v>98</v>
      </c>
      <c r="C92" s="4" t="s">
        <v>26</v>
      </c>
      <c r="D92" s="11">
        <v>1280254.3600000001</v>
      </c>
      <c r="E92" s="11">
        <v>1413267.8</v>
      </c>
      <c r="F92" s="11">
        <f t="shared" si="4"/>
        <v>94054.70541294993</v>
      </c>
      <c r="G92" s="18">
        <f t="shared" si="5"/>
        <v>1346761.08</v>
      </c>
      <c r="H92" s="20">
        <f t="shared" si="6"/>
        <v>6.9837706783856507E-2</v>
      </c>
      <c r="I92" s="22">
        <f t="shared" si="7"/>
        <v>1346761</v>
      </c>
    </row>
    <row r="93" spans="1:9" x14ac:dyDescent="0.25">
      <c r="A93" s="4">
        <v>88</v>
      </c>
      <c r="B93" s="5" t="s">
        <v>99</v>
      </c>
      <c r="C93" s="4" t="s">
        <v>9</v>
      </c>
      <c r="D93" s="11">
        <v>1263780</v>
      </c>
      <c r="E93" s="11">
        <v>1416100</v>
      </c>
      <c r="F93" s="11">
        <f t="shared" si="4"/>
        <v>107706.50491033492</v>
      </c>
      <c r="G93" s="18">
        <f t="shared" si="5"/>
        <v>1339940</v>
      </c>
      <c r="H93" s="20">
        <f t="shared" si="6"/>
        <v>8.0381587914634178E-2</v>
      </c>
      <c r="I93" s="22">
        <f t="shared" si="7"/>
        <v>1339940</v>
      </c>
    </row>
    <row r="94" spans="1:9" x14ac:dyDescent="0.25">
      <c r="A94" s="4">
        <v>89</v>
      </c>
      <c r="B94" s="5" t="s">
        <v>100</v>
      </c>
      <c r="C94" s="4" t="s">
        <v>9</v>
      </c>
      <c r="D94" s="11">
        <v>2502284.4</v>
      </c>
      <c r="E94" s="11">
        <v>2803878</v>
      </c>
      <c r="F94" s="11">
        <f t="shared" si="4"/>
        <v>213258.8797224632</v>
      </c>
      <c r="G94" s="18">
        <f t="shared" si="5"/>
        <v>2653081.2000000002</v>
      </c>
      <c r="H94" s="20">
        <f t="shared" si="6"/>
        <v>8.0381587914634192E-2</v>
      </c>
      <c r="I94" s="22">
        <f t="shared" si="7"/>
        <v>2653081</v>
      </c>
    </row>
    <row r="95" spans="1:9" x14ac:dyDescent="0.25">
      <c r="A95" s="4">
        <v>90</v>
      </c>
      <c r="B95" s="5" t="s">
        <v>101</v>
      </c>
      <c r="C95" s="4" t="s">
        <v>14</v>
      </c>
      <c r="D95" s="11">
        <v>288449.45140620001</v>
      </c>
      <c r="E95" s="11">
        <v>330688.67743100005</v>
      </c>
      <c r="F95" s="11">
        <f t="shared" si="4"/>
        <v>29867.643154207402</v>
      </c>
      <c r="G95" s="18">
        <f t="shared" si="5"/>
        <v>309569.06441860006</v>
      </c>
      <c r="H95" s="20">
        <f t="shared" si="6"/>
        <v>9.6481356140354843E-2</v>
      </c>
      <c r="I95" s="22">
        <f t="shared" si="7"/>
        <v>309569</v>
      </c>
    </row>
    <row r="96" spans="1:9" x14ac:dyDescent="0.25">
      <c r="A96" s="4">
        <v>91</v>
      </c>
      <c r="B96" s="5" t="s">
        <v>102</v>
      </c>
      <c r="C96" s="4" t="s">
        <v>26</v>
      </c>
      <c r="D96" s="11">
        <v>489861.91710959998</v>
      </c>
      <c r="E96" s="11">
        <v>561595.06874799996</v>
      </c>
      <c r="F96" s="11">
        <f t="shared" si="4"/>
        <v>50722.997959395529</v>
      </c>
      <c r="G96" s="18">
        <f t="shared" si="5"/>
        <v>525728.49292879994</v>
      </c>
      <c r="H96" s="20">
        <f t="shared" si="6"/>
        <v>9.648135614035476E-2</v>
      </c>
      <c r="I96" s="22">
        <f t="shared" si="7"/>
        <v>525728</v>
      </c>
    </row>
    <row r="97" spans="1:9" x14ac:dyDescent="0.25">
      <c r="A97" s="4">
        <v>92</v>
      </c>
      <c r="B97" s="5" t="s">
        <v>103</v>
      </c>
      <c r="C97" s="4" t="s">
        <v>9</v>
      </c>
      <c r="D97" s="11">
        <v>426601.28591639997</v>
      </c>
      <c r="E97" s="11">
        <v>489070.83838199999</v>
      </c>
      <c r="F97" s="11">
        <f t="shared" si="4"/>
        <v>44172.644166114587</v>
      </c>
      <c r="G97" s="18">
        <f t="shared" si="5"/>
        <v>457836.06214920001</v>
      </c>
      <c r="H97" s="20">
        <f t="shared" si="6"/>
        <v>9.6481356140354815E-2</v>
      </c>
      <c r="I97" s="22">
        <f t="shared" si="7"/>
        <v>457836</v>
      </c>
    </row>
    <row r="98" spans="1:9" ht="30" x14ac:dyDescent="0.25">
      <c r="A98" s="4">
        <v>93</v>
      </c>
      <c r="B98" s="5" t="s">
        <v>104</v>
      </c>
      <c r="C98" s="4" t="s">
        <v>9</v>
      </c>
      <c r="D98" s="11">
        <v>4024346.76</v>
      </c>
      <c r="E98" s="11">
        <v>4613653.8</v>
      </c>
      <c r="F98" s="11">
        <f t="shared" si="4"/>
        <v>416703.00418497203</v>
      </c>
      <c r="G98" s="18">
        <f t="shared" si="5"/>
        <v>4319000.2799999993</v>
      </c>
      <c r="H98" s="20">
        <f t="shared" si="6"/>
        <v>9.6481356140354801E-2</v>
      </c>
      <c r="I98" s="22">
        <f t="shared" si="7"/>
        <v>4319000</v>
      </c>
    </row>
    <row r="99" spans="1:9" x14ac:dyDescent="0.25">
      <c r="A99" s="4">
        <v>94</v>
      </c>
      <c r="B99" s="5" t="s">
        <v>105</v>
      </c>
      <c r="C99" s="4" t="s">
        <v>9</v>
      </c>
      <c r="D99" s="11">
        <v>894318.07295599987</v>
      </c>
      <c r="E99" s="11">
        <v>894318.07295599987</v>
      </c>
      <c r="F99" s="11">
        <f t="shared" si="4"/>
        <v>0</v>
      </c>
      <c r="G99" s="18">
        <f t="shared" si="5"/>
        <v>894318.07295599987</v>
      </c>
      <c r="H99" s="20">
        <f t="shared" si="6"/>
        <v>0</v>
      </c>
      <c r="I99" s="22">
        <f t="shared" si="7"/>
        <v>894318</v>
      </c>
    </row>
    <row r="100" spans="1:9" x14ac:dyDescent="0.25">
      <c r="A100" s="4">
        <v>95</v>
      </c>
      <c r="B100" s="5" t="s">
        <v>106</v>
      </c>
      <c r="C100" s="4" t="s">
        <v>9</v>
      </c>
      <c r="D100" s="11">
        <v>951216.03633000003</v>
      </c>
      <c r="E100" s="11">
        <v>951216.03633000003</v>
      </c>
      <c r="F100" s="11">
        <f t="shared" si="4"/>
        <v>0</v>
      </c>
      <c r="G100" s="18">
        <f t="shared" si="5"/>
        <v>951216.03633000003</v>
      </c>
      <c r="H100" s="20">
        <f t="shared" si="6"/>
        <v>0</v>
      </c>
      <c r="I100" s="22">
        <f t="shared" si="7"/>
        <v>951216</v>
      </c>
    </row>
    <row r="101" spans="1:9" x14ac:dyDescent="0.25">
      <c r="A101" s="4">
        <v>96</v>
      </c>
      <c r="B101" s="5" t="s">
        <v>107</v>
      </c>
      <c r="C101" s="4" t="s">
        <v>9</v>
      </c>
      <c r="D101" s="11">
        <v>5694411.6905199997</v>
      </c>
      <c r="E101" s="11">
        <v>5694411.6905199997</v>
      </c>
      <c r="F101" s="11">
        <f t="shared" si="4"/>
        <v>0</v>
      </c>
      <c r="G101" s="18">
        <f t="shared" si="5"/>
        <v>5694411.6905199997</v>
      </c>
      <c r="H101" s="20">
        <f t="shared" si="6"/>
        <v>0</v>
      </c>
      <c r="I101" s="22">
        <f t="shared" si="7"/>
        <v>5694412</v>
      </c>
    </row>
    <row r="102" spans="1:9" x14ac:dyDescent="0.25">
      <c r="A102" s="4">
        <v>97</v>
      </c>
      <c r="B102" s="5" t="s">
        <v>108</v>
      </c>
      <c r="C102" s="4" t="s">
        <v>9</v>
      </c>
      <c r="D102" s="11">
        <v>5360000</v>
      </c>
      <c r="E102" s="11">
        <v>5325000</v>
      </c>
      <c r="F102" s="11">
        <f t="shared" si="4"/>
        <v>24748.737341529162</v>
      </c>
      <c r="G102" s="18">
        <f t="shared" si="5"/>
        <v>5342500</v>
      </c>
      <c r="H102" s="20">
        <f t="shared" si="6"/>
        <v>4.6324262688870682E-3</v>
      </c>
      <c r="I102" s="22">
        <f t="shared" si="7"/>
        <v>5342500</v>
      </c>
    </row>
    <row r="103" spans="1:9" ht="30" x14ac:dyDescent="0.25">
      <c r="A103" s="4">
        <v>98</v>
      </c>
      <c r="B103" s="5" t="s">
        <v>109</v>
      </c>
      <c r="C103" s="4" t="s">
        <v>9</v>
      </c>
      <c r="D103" s="11">
        <v>393320.11816300009</v>
      </c>
      <c r="E103" s="11">
        <v>393320.11816300009</v>
      </c>
      <c r="F103" s="11">
        <f t="shared" si="4"/>
        <v>0</v>
      </c>
      <c r="G103" s="18">
        <f t="shared" si="5"/>
        <v>393320.11816300009</v>
      </c>
      <c r="H103" s="20">
        <f t="shared" si="6"/>
        <v>0</v>
      </c>
      <c r="I103" s="22">
        <f t="shared" si="7"/>
        <v>393320</v>
      </c>
    </row>
    <row r="104" spans="1:9" ht="30" x14ac:dyDescent="0.25">
      <c r="A104" s="4">
        <v>99</v>
      </c>
      <c r="B104" s="5" t="s">
        <v>110</v>
      </c>
      <c r="C104" s="4" t="s">
        <v>9</v>
      </c>
      <c r="D104" s="11">
        <v>393320.11816300009</v>
      </c>
      <c r="E104" s="11">
        <v>393320.11816300009</v>
      </c>
      <c r="F104" s="11">
        <f t="shared" si="4"/>
        <v>0</v>
      </c>
      <c r="G104" s="18">
        <f t="shared" si="5"/>
        <v>393320.11816300009</v>
      </c>
      <c r="H104" s="20">
        <f t="shared" si="6"/>
        <v>0</v>
      </c>
      <c r="I104" s="22">
        <f t="shared" si="7"/>
        <v>393320</v>
      </c>
    </row>
    <row r="105" spans="1:9" x14ac:dyDescent="0.25">
      <c r="A105" s="4">
        <v>100</v>
      </c>
      <c r="B105" s="5" t="s">
        <v>111</v>
      </c>
      <c r="C105" s="4" t="s">
        <v>26</v>
      </c>
      <c r="D105" s="11">
        <v>485624.43332900002</v>
      </c>
      <c r="E105" s="11">
        <v>485624.43332900002</v>
      </c>
      <c r="F105" s="11">
        <f t="shared" si="4"/>
        <v>0</v>
      </c>
      <c r="G105" s="18">
        <f t="shared" si="5"/>
        <v>485624.43332900002</v>
      </c>
      <c r="H105" s="20">
        <f t="shared" si="6"/>
        <v>0</v>
      </c>
      <c r="I105" s="22">
        <f t="shared" si="7"/>
        <v>485624</v>
      </c>
    </row>
    <row r="106" spans="1:9" x14ac:dyDescent="0.25">
      <c r="A106" s="4">
        <v>101</v>
      </c>
      <c r="B106" s="5" t="s">
        <v>112</v>
      </c>
      <c r="C106" s="4" t="s">
        <v>14</v>
      </c>
      <c r="D106" s="11">
        <v>127703.79887299998</v>
      </c>
      <c r="E106" s="11">
        <v>127703.79887299998</v>
      </c>
      <c r="F106" s="11">
        <f t="shared" si="4"/>
        <v>0</v>
      </c>
      <c r="G106" s="18">
        <f t="shared" si="5"/>
        <v>127703.79887299998</v>
      </c>
      <c r="H106" s="20">
        <f t="shared" si="6"/>
        <v>0</v>
      </c>
      <c r="I106" s="22">
        <f t="shared" si="7"/>
        <v>127704</v>
      </c>
    </row>
    <row r="107" spans="1:9" x14ac:dyDescent="0.25">
      <c r="A107" s="4">
        <v>102</v>
      </c>
      <c r="B107" s="5" t="s">
        <v>113</v>
      </c>
      <c r="C107" s="4" t="s">
        <v>14</v>
      </c>
      <c r="D107" s="11">
        <v>70073.697637999998</v>
      </c>
      <c r="E107" s="11">
        <v>70073.697637999998</v>
      </c>
      <c r="F107" s="11">
        <f t="shared" si="4"/>
        <v>0</v>
      </c>
      <c r="G107" s="18">
        <f t="shared" si="5"/>
        <v>70073.697637999998</v>
      </c>
      <c r="H107" s="20">
        <f t="shared" si="6"/>
        <v>0</v>
      </c>
      <c r="I107" s="22">
        <f t="shared" si="7"/>
        <v>70074</v>
      </c>
    </row>
    <row r="108" spans="1:9" x14ac:dyDescent="0.25">
      <c r="A108" s="4">
        <v>103</v>
      </c>
      <c r="B108" s="5" t="s">
        <v>114</v>
      </c>
      <c r="C108" s="4" t="s">
        <v>9</v>
      </c>
      <c r="D108" s="11">
        <v>32064.099227999995</v>
      </c>
      <c r="E108" s="11">
        <v>36098.654759999998</v>
      </c>
      <c r="F108" s="11">
        <f t="shared" si="4"/>
        <v>2852.8615757509006</v>
      </c>
      <c r="G108" s="18">
        <f t="shared" si="5"/>
        <v>34081.376993999998</v>
      </c>
      <c r="H108" s="20">
        <f t="shared" si="6"/>
        <v>8.3707344813360826E-2</v>
      </c>
      <c r="I108" s="22">
        <f t="shared" si="7"/>
        <v>34081</v>
      </c>
    </row>
    <row r="109" spans="1:9" x14ac:dyDescent="0.25">
      <c r="A109" s="4">
        <v>104</v>
      </c>
      <c r="B109" s="5" t="s">
        <v>115</v>
      </c>
      <c r="C109" s="4" t="s">
        <v>9</v>
      </c>
      <c r="D109" s="11">
        <v>88206.775254499997</v>
      </c>
      <c r="E109" s="11">
        <v>99305.641015000001</v>
      </c>
      <c r="F109" s="11">
        <f t="shared" si="4"/>
        <v>7848.0832427287405</v>
      </c>
      <c r="G109" s="18">
        <f t="shared" si="5"/>
        <v>93756.208134749992</v>
      </c>
      <c r="H109" s="20">
        <f t="shared" si="6"/>
        <v>8.3707344813360798E-2</v>
      </c>
      <c r="I109" s="22">
        <f t="shared" si="7"/>
        <v>93756</v>
      </c>
    </row>
    <row r="110" spans="1:9" x14ac:dyDescent="0.25">
      <c r="A110" s="4">
        <v>105</v>
      </c>
      <c r="B110" s="5" t="s">
        <v>116</v>
      </c>
      <c r="C110" s="4" t="s">
        <v>14</v>
      </c>
      <c r="D110" s="11">
        <v>48080.287605700003</v>
      </c>
      <c r="E110" s="11">
        <v>54130.125119000004</v>
      </c>
      <c r="F110" s="11">
        <f t="shared" si="4"/>
        <v>4277.8811307311908</v>
      </c>
      <c r="G110" s="18">
        <f t="shared" si="5"/>
        <v>51105.20636235</v>
      </c>
      <c r="H110" s="20">
        <f t="shared" si="6"/>
        <v>8.3707344813360784E-2</v>
      </c>
      <c r="I110" s="22">
        <f t="shared" si="7"/>
        <v>51105</v>
      </c>
    </row>
    <row r="111" spans="1:9" ht="30" x14ac:dyDescent="0.25">
      <c r="A111" s="4">
        <v>106</v>
      </c>
      <c r="B111" s="5" t="s">
        <v>117</v>
      </c>
      <c r="C111" s="4" t="s">
        <v>9</v>
      </c>
      <c r="D111" s="11">
        <v>551963.70266940002</v>
      </c>
      <c r="E111" s="11">
        <v>621416.08909799997</v>
      </c>
      <c r="F111" s="11">
        <f t="shared" si="4"/>
        <v>49110.253413251565</v>
      </c>
      <c r="G111" s="18">
        <f t="shared" si="5"/>
        <v>586689.8958837</v>
      </c>
      <c r="H111" s="20">
        <f t="shared" si="6"/>
        <v>8.3707344813360701E-2</v>
      </c>
      <c r="I111" s="22">
        <f t="shared" si="7"/>
        <v>586690</v>
      </c>
    </row>
    <row r="112" spans="1:9" ht="30" x14ac:dyDescent="0.25">
      <c r="A112" s="4">
        <v>107</v>
      </c>
      <c r="B112" s="5" t="s">
        <v>118</v>
      </c>
      <c r="C112" s="4" t="s">
        <v>9</v>
      </c>
      <c r="D112" s="11">
        <v>1141212.2914996999</v>
      </c>
      <c r="E112" s="11">
        <v>1284808.5400989999</v>
      </c>
      <c r="F112" s="11">
        <f t="shared" si="4"/>
        <v>101537.88113751425</v>
      </c>
      <c r="G112" s="18">
        <f t="shared" si="5"/>
        <v>1213010.41579935</v>
      </c>
      <c r="H112" s="20">
        <f t="shared" si="6"/>
        <v>8.3707344813360729E-2</v>
      </c>
      <c r="I112" s="22">
        <f t="shared" si="7"/>
        <v>1213010</v>
      </c>
    </row>
    <row r="113" spans="1:9" x14ac:dyDescent="0.25">
      <c r="A113" s="4">
        <v>108</v>
      </c>
      <c r="B113" s="5" t="s">
        <v>119</v>
      </c>
      <c r="C113" s="4" t="s">
        <v>9</v>
      </c>
      <c r="D113" s="11">
        <v>3735468.9717708998</v>
      </c>
      <c r="E113" s="11">
        <v>4119747.9855490001</v>
      </c>
      <c r="F113" s="11">
        <f t="shared" si="4"/>
        <v>271726.29651017342</v>
      </c>
      <c r="G113" s="18">
        <f t="shared" si="5"/>
        <v>3927608.4786599502</v>
      </c>
      <c r="H113" s="20">
        <f t="shared" si="6"/>
        <v>6.9183651574884819E-2</v>
      </c>
      <c r="I113" s="22">
        <f t="shared" si="7"/>
        <v>3927608</v>
      </c>
    </row>
    <row r="114" spans="1:9" ht="30" x14ac:dyDescent="0.25">
      <c r="A114" s="4">
        <v>109</v>
      </c>
      <c r="B114" s="5" t="s">
        <v>120</v>
      </c>
      <c r="C114" s="4" t="s">
        <v>9</v>
      </c>
      <c r="D114" s="11">
        <v>366619.85711260006</v>
      </c>
      <c r="E114" s="11">
        <v>404335.15288600005</v>
      </c>
      <c r="F114" s="11">
        <f t="shared" si="4"/>
        <v>26668.74139582747</v>
      </c>
      <c r="G114" s="18">
        <f t="shared" si="5"/>
        <v>385477.50499930006</v>
      </c>
      <c r="H114" s="20">
        <f t="shared" si="6"/>
        <v>6.918365157488475E-2</v>
      </c>
      <c r="I114" s="22">
        <f t="shared" si="7"/>
        <v>385478</v>
      </c>
    </row>
    <row r="115" spans="1:9" x14ac:dyDescent="0.25">
      <c r="A115" s="4">
        <v>110</v>
      </c>
      <c r="B115" s="5" t="s">
        <v>121</v>
      </c>
      <c r="C115" s="6" t="s">
        <v>9</v>
      </c>
      <c r="D115" s="11">
        <v>284598.70430355001</v>
      </c>
      <c r="E115" s="11">
        <v>313876.23551550001</v>
      </c>
      <c r="F115" s="11">
        <f t="shared" si="4"/>
        <v>20702.340856370643</v>
      </c>
      <c r="G115" s="18">
        <f t="shared" si="5"/>
        <v>299237.46990952501</v>
      </c>
      <c r="H115" s="20">
        <f t="shared" si="6"/>
        <v>6.9183651574884764E-2</v>
      </c>
      <c r="I115" s="22">
        <f t="shared" si="7"/>
        <v>299237</v>
      </c>
    </row>
    <row r="116" spans="1:9" ht="30" x14ac:dyDescent="0.25">
      <c r="A116" s="4">
        <v>111</v>
      </c>
      <c r="B116" s="5" t="s">
        <v>122</v>
      </c>
      <c r="C116" s="6" t="s">
        <v>9</v>
      </c>
      <c r="D116" s="11">
        <v>281607.2370657</v>
      </c>
      <c r="E116" s="11">
        <v>310577.026977</v>
      </c>
      <c r="F116" s="11">
        <f t="shared" si="4"/>
        <v>20484.734895829864</v>
      </c>
      <c r="G116" s="18">
        <f t="shared" si="5"/>
        <v>296092.13202134997</v>
      </c>
      <c r="H116" s="20">
        <f t="shared" si="6"/>
        <v>6.9183651574884791E-2</v>
      </c>
      <c r="I116" s="22">
        <f t="shared" si="7"/>
        <v>296092</v>
      </c>
    </row>
    <row r="117" spans="1:9" ht="30" x14ac:dyDescent="0.25">
      <c r="A117" s="4">
        <v>112</v>
      </c>
      <c r="B117" s="5" t="s">
        <v>123</v>
      </c>
      <c r="C117" s="6" t="s">
        <v>9</v>
      </c>
      <c r="D117" s="11">
        <v>193109.6324871</v>
      </c>
      <c r="E117" s="11">
        <v>212384.90079450002</v>
      </c>
      <c r="F117" s="11">
        <f t="shared" si="4"/>
        <v>13629.672929352702</v>
      </c>
      <c r="G117" s="18">
        <f t="shared" si="5"/>
        <v>202747.26664079999</v>
      </c>
      <c r="H117" s="20">
        <f t="shared" si="6"/>
        <v>6.7224940464918337E-2</v>
      </c>
      <c r="I117" s="22">
        <f t="shared" si="7"/>
        <v>202747</v>
      </c>
    </row>
    <row r="118" spans="1:9" ht="30" x14ac:dyDescent="0.25">
      <c r="A118" s="4">
        <v>113</v>
      </c>
      <c r="B118" s="5" t="s">
        <v>124</v>
      </c>
      <c r="C118" s="6" t="s">
        <v>14</v>
      </c>
      <c r="D118" s="11">
        <v>594413.10961199994</v>
      </c>
      <c r="E118" s="11">
        <v>653744.54753999994</v>
      </c>
      <c r="F118" s="11">
        <f t="shared" si="4"/>
        <v>41953.662096437525</v>
      </c>
      <c r="G118" s="18">
        <f t="shared" si="5"/>
        <v>624078.82857599994</v>
      </c>
      <c r="H118" s="20">
        <f t="shared" si="6"/>
        <v>6.7224940464918267E-2</v>
      </c>
      <c r="I118" s="22">
        <f t="shared" si="7"/>
        <v>624079</v>
      </c>
    </row>
    <row r="119" spans="1:9" ht="30" x14ac:dyDescent="0.25">
      <c r="A119" s="4">
        <v>114</v>
      </c>
      <c r="B119" s="5" t="s">
        <v>125</v>
      </c>
      <c r="C119" s="6" t="s">
        <v>14</v>
      </c>
      <c r="D119" s="11">
        <v>393426.21075660002</v>
      </c>
      <c r="E119" s="11">
        <v>432696.10979700007</v>
      </c>
      <c r="F119" s="11">
        <f t="shared" si="4"/>
        <v>27768.011907977972</v>
      </c>
      <c r="G119" s="18">
        <f t="shared" si="5"/>
        <v>413061.16027680004</v>
      </c>
      <c r="H119" s="20">
        <f t="shared" si="6"/>
        <v>6.7224940464918337E-2</v>
      </c>
      <c r="I119" s="22">
        <f t="shared" si="7"/>
        <v>413061</v>
      </c>
    </row>
    <row r="120" spans="1:9" ht="45" x14ac:dyDescent="0.25">
      <c r="A120" s="4">
        <v>115</v>
      </c>
      <c r="B120" s="5" t="s">
        <v>126</v>
      </c>
      <c r="C120" s="6" t="s">
        <v>14</v>
      </c>
      <c r="D120" s="11">
        <v>151349.63520600001</v>
      </c>
      <c r="E120" s="11">
        <v>172350.30229200001</v>
      </c>
      <c r="F120" s="11">
        <f t="shared" si="4"/>
        <v>14849.714105951733</v>
      </c>
      <c r="G120" s="18">
        <f t="shared" si="5"/>
        <v>161849.96874899999</v>
      </c>
      <c r="H120" s="20">
        <f t="shared" si="6"/>
        <v>9.1749873174093416E-2</v>
      </c>
      <c r="I120" s="22">
        <f t="shared" si="7"/>
        <v>161850</v>
      </c>
    </row>
    <row r="121" spans="1:9" ht="30" x14ac:dyDescent="0.25">
      <c r="A121" s="4">
        <v>116</v>
      </c>
      <c r="B121" s="5" t="s">
        <v>127</v>
      </c>
      <c r="C121" s="6" t="s">
        <v>14</v>
      </c>
      <c r="D121" s="11">
        <v>261869.41397925004</v>
      </c>
      <c r="E121" s="11">
        <v>298205.36137350003</v>
      </c>
      <c r="F121" s="11">
        <f t="shared" si="4"/>
        <v>25693.394803311829</v>
      </c>
      <c r="G121" s="18">
        <f t="shared" si="5"/>
        <v>280037.38767637504</v>
      </c>
      <c r="H121" s="20">
        <f t="shared" si="6"/>
        <v>9.1749873174093374E-2</v>
      </c>
      <c r="I121" s="22">
        <f t="shared" si="7"/>
        <v>280037</v>
      </c>
    </row>
    <row r="122" spans="1:9" ht="30" x14ac:dyDescent="0.25">
      <c r="A122" s="4">
        <v>117</v>
      </c>
      <c r="B122" s="5" t="s">
        <v>128</v>
      </c>
      <c r="C122" s="6" t="s">
        <v>14</v>
      </c>
      <c r="D122" s="11">
        <v>698775.77766150003</v>
      </c>
      <c r="E122" s="11">
        <v>795735.09609300003</v>
      </c>
      <c r="F122" s="11">
        <f t="shared" si="4"/>
        <v>68560.591562139452</v>
      </c>
      <c r="G122" s="18">
        <f t="shared" si="5"/>
        <v>747255.43687724997</v>
      </c>
      <c r="H122" s="20">
        <f t="shared" si="6"/>
        <v>9.1749873174093416E-2</v>
      </c>
      <c r="I122" s="22">
        <f t="shared" si="7"/>
        <v>747255</v>
      </c>
    </row>
    <row r="123" spans="1:9" x14ac:dyDescent="0.25">
      <c r="A123" s="4">
        <v>118</v>
      </c>
      <c r="B123" s="5" t="s">
        <v>129</v>
      </c>
      <c r="C123" s="6" t="s">
        <v>9</v>
      </c>
      <c r="D123" s="11">
        <v>1137848.25</v>
      </c>
      <c r="E123" s="11">
        <v>1295731.5</v>
      </c>
      <c r="F123" s="11">
        <f t="shared" si="4"/>
        <v>111640.31671077097</v>
      </c>
      <c r="G123" s="18">
        <f t="shared" si="5"/>
        <v>1216789.875</v>
      </c>
      <c r="H123" s="20">
        <f t="shared" si="6"/>
        <v>9.1749873174093416E-2</v>
      </c>
      <c r="I123" s="22">
        <f t="shared" si="7"/>
        <v>1216790</v>
      </c>
    </row>
    <row r="124" spans="1:9" x14ac:dyDescent="0.25">
      <c r="A124" s="4">
        <v>119</v>
      </c>
      <c r="B124" s="5" t="s">
        <v>130</v>
      </c>
      <c r="C124" s="4" t="s">
        <v>9</v>
      </c>
      <c r="D124" s="11">
        <v>42909.569589600003</v>
      </c>
      <c r="E124" s="11">
        <v>49479.057956999997</v>
      </c>
      <c r="F124" s="11">
        <f t="shared" si="4"/>
        <v>4645.3297735146771</v>
      </c>
      <c r="G124" s="18">
        <f t="shared" si="5"/>
        <v>46194.313773300004</v>
      </c>
      <c r="H124" s="20">
        <f t="shared" si="6"/>
        <v>0.10056064034876183</v>
      </c>
      <c r="I124" s="22">
        <f t="shared" si="7"/>
        <v>46194</v>
      </c>
    </row>
    <row r="125" spans="1:9" x14ac:dyDescent="0.25">
      <c r="A125" s="4">
        <v>120</v>
      </c>
      <c r="B125" s="5" t="s">
        <v>131</v>
      </c>
      <c r="C125" s="4" t="s">
        <v>9</v>
      </c>
      <c r="D125" s="11">
        <v>67544.399999999994</v>
      </c>
      <c r="E125" s="11">
        <v>77885.5</v>
      </c>
      <c r="F125" s="11">
        <f t="shared" si="4"/>
        <v>7312.2619349282113</v>
      </c>
      <c r="G125" s="18">
        <f t="shared" si="5"/>
        <v>72714.95</v>
      </c>
      <c r="H125" s="20">
        <f t="shared" si="6"/>
        <v>0.100560640348762</v>
      </c>
      <c r="I125" s="22">
        <f t="shared" si="7"/>
        <v>72715</v>
      </c>
    </row>
    <row r="126" spans="1:9" ht="30" x14ac:dyDescent="0.25">
      <c r="A126" s="4">
        <v>121</v>
      </c>
      <c r="B126" s="5" t="s">
        <v>132</v>
      </c>
      <c r="C126" s="4" t="s">
        <v>9</v>
      </c>
      <c r="D126" s="11">
        <v>1200000</v>
      </c>
      <c r="E126" s="11">
        <v>1132880</v>
      </c>
      <c r="F126" s="11">
        <f t="shared" si="4"/>
        <v>47461.007153241073</v>
      </c>
      <c r="G126" s="18">
        <f t="shared" si="5"/>
        <v>1166440</v>
      </c>
      <c r="H126" s="20">
        <f t="shared" si="6"/>
        <v>4.0688768520662076E-2</v>
      </c>
      <c r="I126" s="22">
        <f t="shared" si="7"/>
        <v>1166440</v>
      </c>
    </row>
    <row r="127" spans="1:9" ht="30" x14ac:dyDescent="0.25">
      <c r="A127" s="4">
        <v>122</v>
      </c>
      <c r="B127" s="5" t="s">
        <v>133</v>
      </c>
      <c r="C127" s="4" t="s">
        <v>9</v>
      </c>
      <c r="D127" s="11">
        <v>740000</v>
      </c>
      <c r="E127" s="11">
        <v>734000</v>
      </c>
      <c r="F127" s="11">
        <f t="shared" si="4"/>
        <v>4242.6406871192848</v>
      </c>
      <c r="G127" s="18">
        <f t="shared" si="5"/>
        <v>737000</v>
      </c>
      <c r="H127" s="20">
        <f t="shared" si="6"/>
        <v>5.7566359391035072E-3</v>
      </c>
      <c r="I127" s="22">
        <f t="shared" si="7"/>
        <v>737000</v>
      </c>
    </row>
    <row r="128" spans="1:9" x14ac:dyDescent="0.25">
      <c r="A128" s="4">
        <v>123</v>
      </c>
      <c r="B128" s="5" t="s">
        <v>134</v>
      </c>
      <c r="C128" s="4" t="s">
        <v>9</v>
      </c>
      <c r="D128" s="11">
        <v>56415.556960000002</v>
      </c>
      <c r="E128" s="11">
        <v>63096.346599999997</v>
      </c>
      <c r="F128" s="11">
        <f t="shared" si="4"/>
        <v>4724.0316581248308</v>
      </c>
      <c r="G128" s="18">
        <f t="shared" si="5"/>
        <v>59755.951780000003</v>
      </c>
      <c r="H128" s="20">
        <f t="shared" si="6"/>
        <v>7.9055416530172964E-2</v>
      </c>
      <c r="I128" s="22">
        <f t="shared" si="7"/>
        <v>59756</v>
      </c>
    </row>
    <row r="129" spans="1:9" x14ac:dyDescent="0.25">
      <c r="A129" s="4">
        <v>124</v>
      </c>
      <c r="B129" s="5" t="s">
        <v>135</v>
      </c>
      <c r="C129" s="4" t="s">
        <v>9</v>
      </c>
      <c r="D129" s="11">
        <v>49168.291200000007</v>
      </c>
      <c r="E129" s="11">
        <v>54990.852000000006</v>
      </c>
      <c r="F129" s="11">
        <f t="shared" si="4"/>
        <v>4117.1722255509694</v>
      </c>
      <c r="G129" s="18">
        <f t="shared" si="5"/>
        <v>52079.57160000001</v>
      </c>
      <c r="H129" s="20">
        <f t="shared" si="6"/>
        <v>7.9055416530173006E-2</v>
      </c>
      <c r="I129" s="22">
        <f t="shared" si="7"/>
        <v>52080</v>
      </c>
    </row>
    <row r="130" spans="1:9" x14ac:dyDescent="0.25">
      <c r="A130" s="4">
        <v>125</v>
      </c>
      <c r="B130" s="5" t="s">
        <v>136</v>
      </c>
      <c r="C130" s="4" t="s">
        <v>137</v>
      </c>
      <c r="D130" s="11">
        <v>40290.339039999999</v>
      </c>
      <c r="E130" s="11">
        <v>45061.563399999999</v>
      </c>
      <c r="F130" s="11">
        <f t="shared" si="4"/>
        <v>3373.7650995184454</v>
      </c>
      <c r="G130" s="18">
        <f t="shared" si="5"/>
        <v>42675.951220000003</v>
      </c>
      <c r="H130" s="20">
        <f t="shared" si="6"/>
        <v>7.9055416530173006E-2</v>
      </c>
      <c r="I130" s="22">
        <f t="shared" si="7"/>
        <v>42676</v>
      </c>
    </row>
    <row r="131" spans="1:9" x14ac:dyDescent="0.25">
      <c r="A131" s="4">
        <v>126</v>
      </c>
      <c r="B131" s="5" t="s">
        <v>138</v>
      </c>
      <c r="C131" s="4" t="s">
        <v>137</v>
      </c>
      <c r="D131" s="11">
        <v>44256.622479999998</v>
      </c>
      <c r="E131" s="11">
        <v>49497.5383</v>
      </c>
      <c r="F131" s="11">
        <f t="shared" si="4"/>
        <v>3705.8871159498567</v>
      </c>
      <c r="G131" s="18">
        <f t="shared" si="5"/>
        <v>46877.080390000003</v>
      </c>
      <c r="H131" s="20">
        <f t="shared" si="6"/>
        <v>7.9055416530173034E-2</v>
      </c>
      <c r="I131" s="22">
        <f t="shared" si="7"/>
        <v>46877</v>
      </c>
    </row>
    <row r="132" spans="1:9" ht="30" x14ac:dyDescent="0.25">
      <c r="A132" s="4">
        <v>127</v>
      </c>
      <c r="B132" s="5" t="s">
        <v>139</v>
      </c>
      <c r="C132" s="4" t="s">
        <v>9</v>
      </c>
      <c r="D132" s="11">
        <v>1330000</v>
      </c>
      <c r="E132" s="11">
        <v>1487500</v>
      </c>
      <c r="F132" s="11">
        <f t="shared" si="4"/>
        <v>111369.31803688123</v>
      </c>
      <c r="G132" s="18">
        <f t="shared" si="5"/>
        <v>1408750</v>
      </c>
      <c r="H132" s="20">
        <f t="shared" si="6"/>
        <v>7.9055416530173006E-2</v>
      </c>
      <c r="I132" s="22">
        <f t="shared" si="7"/>
        <v>1408750</v>
      </c>
    </row>
    <row r="133" spans="1:9" x14ac:dyDescent="0.25">
      <c r="A133" s="4">
        <v>128</v>
      </c>
      <c r="B133" s="5" t="s">
        <v>140</v>
      </c>
      <c r="C133" s="4" t="s">
        <v>9</v>
      </c>
      <c r="D133" s="11">
        <v>959876.71528</v>
      </c>
      <c r="E133" s="11">
        <v>1073546.3263000001</v>
      </c>
      <c r="F133" s="11">
        <f t="shared" si="4"/>
        <v>80376.552767079163</v>
      </c>
      <c r="G133" s="18">
        <f t="shared" si="5"/>
        <v>1016711.52079</v>
      </c>
      <c r="H133" s="20">
        <f t="shared" si="6"/>
        <v>7.9055416530173062E-2</v>
      </c>
      <c r="I133" s="22">
        <f t="shared" si="7"/>
        <v>1016712</v>
      </c>
    </row>
    <row r="134" spans="1:9" x14ac:dyDescent="0.25">
      <c r="A134" s="4">
        <v>129</v>
      </c>
      <c r="B134" s="5" t="s">
        <v>141</v>
      </c>
      <c r="C134" s="4" t="s">
        <v>9</v>
      </c>
      <c r="D134" s="11" t="s">
        <v>19</v>
      </c>
      <c r="E134" s="11" t="s">
        <v>19</v>
      </c>
      <c r="F134" s="11" t="e">
        <f t="shared" si="4"/>
        <v>#DIV/0!</v>
      </c>
      <c r="G134" s="18" t="e">
        <f t="shared" si="5"/>
        <v>#DIV/0!</v>
      </c>
      <c r="H134" s="20" t="e">
        <f t="shared" si="6"/>
        <v>#DIV/0!</v>
      </c>
      <c r="I134" s="22" t="e">
        <f t="shared" si="7"/>
        <v>#DIV/0!</v>
      </c>
    </row>
    <row r="135" spans="1:9" x14ac:dyDescent="0.25">
      <c r="A135" s="4">
        <v>130</v>
      </c>
      <c r="B135" s="5" t="s">
        <v>60</v>
      </c>
      <c r="C135" s="4" t="s">
        <v>9</v>
      </c>
      <c r="D135" s="11">
        <v>436240</v>
      </c>
      <c r="E135" s="11">
        <v>487900</v>
      </c>
      <c r="F135" s="11">
        <f t="shared" ref="F135:F198" si="8">+_xlfn.STDEV.S(D135:E135)</f>
        <v>36529.136316097043</v>
      </c>
      <c r="G135" s="18">
        <f t="shared" ref="G135:G198" si="9">+AVERAGE(D135:E135)</f>
        <v>462070</v>
      </c>
      <c r="H135" s="20">
        <f t="shared" ref="H135:H198" si="10">+F135/G135</f>
        <v>7.9055416530173006E-2</v>
      </c>
      <c r="I135" s="22">
        <f t="shared" ref="I135:I198" si="11">+ROUND(AVERAGE(D135:E135),0)</f>
        <v>462070</v>
      </c>
    </row>
    <row r="136" spans="1:9" x14ac:dyDescent="0.25">
      <c r="A136" s="4">
        <v>131</v>
      </c>
      <c r="B136" s="5" t="s">
        <v>142</v>
      </c>
      <c r="C136" s="4" t="s">
        <v>9</v>
      </c>
      <c r="D136" s="11">
        <v>877800</v>
      </c>
      <c r="E136" s="11">
        <v>981750</v>
      </c>
      <c r="F136" s="11">
        <f t="shared" si="8"/>
        <v>73503.749904341617</v>
      </c>
      <c r="G136" s="18">
        <f t="shared" si="9"/>
        <v>929775</v>
      </c>
      <c r="H136" s="20">
        <f t="shared" si="10"/>
        <v>7.905541653017302E-2</v>
      </c>
      <c r="I136" s="22">
        <f t="shared" si="11"/>
        <v>929775</v>
      </c>
    </row>
    <row r="137" spans="1:9" x14ac:dyDescent="0.25">
      <c r="A137" s="4">
        <v>132</v>
      </c>
      <c r="B137" s="5" t="s">
        <v>143</v>
      </c>
      <c r="C137" s="4" t="s">
        <v>9</v>
      </c>
      <c r="D137" s="11">
        <v>22344000</v>
      </c>
      <c r="E137" s="11">
        <v>24990000</v>
      </c>
      <c r="F137" s="11">
        <f t="shared" si="8"/>
        <v>1871004.5430196046</v>
      </c>
      <c r="G137" s="18">
        <f t="shared" si="9"/>
        <v>23667000</v>
      </c>
      <c r="H137" s="20">
        <f t="shared" si="10"/>
        <v>7.9055416530173006E-2</v>
      </c>
      <c r="I137" s="22">
        <f t="shared" si="11"/>
        <v>23667000</v>
      </c>
    </row>
    <row r="138" spans="1:9" x14ac:dyDescent="0.25">
      <c r="A138" s="4">
        <v>133</v>
      </c>
      <c r="B138" s="5" t="s">
        <v>144</v>
      </c>
      <c r="C138" s="4" t="s">
        <v>9</v>
      </c>
      <c r="D138" s="11">
        <v>1019312</v>
      </c>
      <c r="E138" s="11">
        <v>1140020</v>
      </c>
      <c r="F138" s="11">
        <f t="shared" si="8"/>
        <v>85353.445343465777</v>
      </c>
      <c r="G138" s="18">
        <f t="shared" si="9"/>
        <v>1079666</v>
      </c>
      <c r="H138" s="20">
        <f t="shared" si="10"/>
        <v>7.905541653017302E-2</v>
      </c>
      <c r="I138" s="22">
        <f t="shared" si="11"/>
        <v>1079666</v>
      </c>
    </row>
    <row r="139" spans="1:9" x14ac:dyDescent="0.25">
      <c r="A139" s="4">
        <v>134</v>
      </c>
      <c r="B139" s="5" t="s">
        <v>59</v>
      </c>
      <c r="C139" s="4" t="s">
        <v>9</v>
      </c>
      <c r="D139" s="11">
        <v>1449607.9639999999</v>
      </c>
      <c r="E139" s="11">
        <v>1621272.0649999999</v>
      </c>
      <c r="F139" s="11">
        <f t="shared" si="8"/>
        <v>121384.84990339242</v>
      </c>
      <c r="G139" s="18">
        <f t="shared" si="9"/>
        <v>1535440.0145</v>
      </c>
      <c r="H139" s="20">
        <f t="shared" si="10"/>
        <v>7.9055416530173034E-2</v>
      </c>
      <c r="I139" s="22">
        <f t="shared" si="11"/>
        <v>1535440</v>
      </c>
    </row>
    <row r="140" spans="1:9" x14ac:dyDescent="0.25">
      <c r="A140" s="4">
        <v>135</v>
      </c>
      <c r="B140" s="5" t="s">
        <v>145</v>
      </c>
      <c r="C140" s="4" t="s">
        <v>9</v>
      </c>
      <c r="D140" s="11">
        <v>2489741.2842399999</v>
      </c>
      <c r="E140" s="11">
        <v>2784579.0679000001</v>
      </c>
      <c r="F140" s="11">
        <f t="shared" si="8"/>
        <v>208481.7961759984</v>
      </c>
      <c r="G140" s="18">
        <f t="shared" si="9"/>
        <v>2637160.17607</v>
      </c>
      <c r="H140" s="20">
        <f t="shared" si="10"/>
        <v>7.9055416530173075E-2</v>
      </c>
      <c r="I140" s="22">
        <f t="shared" si="11"/>
        <v>2637160</v>
      </c>
    </row>
    <row r="141" spans="1:9" x14ac:dyDescent="0.25">
      <c r="A141" s="4">
        <v>136</v>
      </c>
      <c r="B141" s="5" t="s">
        <v>146</v>
      </c>
      <c r="C141" s="4" t="s">
        <v>9</v>
      </c>
      <c r="D141" s="11">
        <v>905409.72536000004</v>
      </c>
      <c r="E141" s="11">
        <v>1012629.2981</v>
      </c>
      <c r="F141" s="11">
        <f t="shared" si="8"/>
        <v>75815.686960378283</v>
      </c>
      <c r="G141" s="18">
        <f t="shared" si="9"/>
        <v>959019.51173000003</v>
      </c>
      <c r="H141" s="20">
        <f t="shared" si="10"/>
        <v>7.9055416530173006E-2</v>
      </c>
      <c r="I141" s="22">
        <f t="shared" si="11"/>
        <v>959020</v>
      </c>
    </row>
    <row r="142" spans="1:9" x14ac:dyDescent="0.25">
      <c r="A142" s="4">
        <v>137</v>
      </c>
      <c r="B142" s="5" t="s">
        <v>147</v>
      </c>
      <c r="C142" s="4" t="s">
        <v>9</v>
      </c>
      <c r="D142" s="11">
        <v>1075428.3920799999</v>
      </c>
      <c r="E142" s="11">
        <v>1202781.7542999999</v>
      </c>
      <c r="F142" s="11">
        <f t="shared" si="8"/>
        <v>90052.426032668678</v>
      </c>
      <c r="G142" s="18">
        <f t="shared" si="9"/>
        <v>1139105.0731899999</v>
      </c>
      <c r="H142" s="20">
        <f t="shared" si="10"/>
        <v>7.9055416530173034E-2</v>
      </c>
      <c r="I142" s="22">
        <f t="shared" si="11"/>
        <v>1139105</v>
      </c>
    </row>
    <row r="143" spans="1:9" x14ac:dyDescent="0.25">
      <c r="A143" s="4">
        <v>138</v>
      </c>
      <c r="B143" s="5" t="s">
        <v>148</v>
      </c>
      <c r="C143" s="4" t="s">
        <v>9</v>
      </c>
      <c r="D143" s="11">
        <v>203983.38743999999</v>
      </c>
      <c r="E143" s="11">
        <v>228139.3149</v>
      </c>
      <c r="F143" s="11">
        <f t="shared" si="8"/>
        <v>17080.820112816338</v>
      </c>
      <c r="G143" s="18">
        <f t="shared" si="9"/>
        <v>216061.35116999998</v>
      </c>
      <c r="H143" s="20">
        <f t="shared" si="10"/>
        <v>7.9055416530173034E-2</v>
      </c>
      <c r="I143" s="22">
        <f t="shared" si="11"/>
        <v>216061</v>
      </c>
    </row>
    <row r="144" spans="1:9" x14ac:dyDescent="0.25">
      <c r="A144" s="4">
        <v>139</v>
      </c>
      <c r="B144" s="5" t="s">
        <v>149</v>
      </c>
      <c r="C144" s="4" t="s">
        <v>9</v>
      </c>
      <c r="D144" s="11">
        <v>285949.11687999999</v>
      </c>
      <c r="E144" s="11">
        <v>319811.5123</v>
      </c>
      <c r="F144" s="11">
        <f t="shared" si="8"/>
        <v>23944.329428702302</v>
      </c>
      <c r="G144" s="18">
        <f t="shared" si="9"/>
        <v>302880.31458999997</v>
      </c>
      <c r="H144" s="20">
        <f t="shared" si="10"/>
        <v>7.9055416530173062E-2</v>
      </c>
      <c r="I144" s="22">
        <f t="shared" si="11"/>
        <v>302880</v>
      </c>
    </row>
    <row r="145" spans="1:9" x14ac:dyDescent="0.25">
      <c r="A145" s="4">
        <v>140</v>
      </c>
      <c r="B145" s="5" t="s">
        <v>150</v>
      </c>
      <c r="C145" s="4" t="s">
        <v>9</v>
      </c>
      <c r="D145" s="11">
        <v>432923.50135999999</v>
      </c>
      <c r="E145" s="11">
        <v>484190.75809999998</v>
      </c>
      <c r="F145" s="11">
        <f t="shared" si="8"/>
        <v>36251.424893685718</v>
      </c>
      <c r="G145" s="18">
        <f t="shared" si="9"/>
        <v>458557.12972999999</v>
      </c>
      <c r="H145" s="20">
        <f t="shared" si="10"/>
        <v>7.9055416530172978E-2</v>
      </c>
      <c r="I145" s="22">
        <f t="shared" si="11"/>
        <v>458557</v>
      </c>
    </row>
    <row r="146" spans="1:9" x14ac:dyDescent="0.25">
      <c r="A146" s="4">
        <v>141</v>
      </c>
      <c r="B146" s="5" t="s">
        <v>151</v>
      </c>
      <c r="C146" s="4" t="s">
        <v>26</v>
      </c>
      <c r="D146" s="11">
        <v>688539.78703999997</v>
      </c>
      <c r="E146" s="11">
        <v>770077.39339999994</v>
      </c>
      <c r="F146" s="11">
        <f t="shared" si="8"/>
        <v>57655.794378875347</v>
      </c>
      <c r="G146" s="18">
        <f t="shared" si="9"/>
        <v>729308.5902199999</v>
      </c>
      <c r="H146" s="20">
        <f t="shared" si="10"/>
        <v>7.9055416530173006E-2</v>
      </c>
      <c r="I146" s="22">
        <f t="shared" si="11"/>
        <v>729309</v>
      </c>
    </row>
    <row r="147" spans="1:9" x14ac:dyDescent="0.25">
      <c r="A147" s="4">
        <v>142</v>
      </c>
      <c r="B147" s="5" t="s">
        <v>152</v>
      </c>
      <c r="C147" s="4" t="s">
        <v>26</v>
      </c>
      <c r="D147" s="11">
        <v>690872.28784000012</v>
      </c>
      <c r="E147" s="11">
        <v>772686.11140000005</v>
      </c>
      <c r="F147" s="11">
        <f t="shared" si="8"/>
        <v>57851.109434075675</v>
      </c>
      <c r="G147" s="18">
        <f t="shared" si="9"/>
        <v>731779.19962000009</v>
      </c>
      <c r="H147" s="20">
        <f t="shared" si="10"/>
        <v>7.9055416530172937E-2</v>
      </c>
      <c r="I147" s="22">
        <f t="shared" si="11"/>
        <v>731779</v>
      </c>
    </row>
    <row r="148" spans="1:9" x14ac:dyDescent="0.25">
      <c r="A148" s="4">
        <v>143</v>
      </c>
      <c r="B148" s="5" t="s">
        <v>153</v>
      </c>
      <c r="C148" s="4" t="s">
        <v>9</v>
      </c>
      <c r="D148" s="11">
        <v>2677744.9770399998</v>
      </c>
      <c r="E148" s="11">
        <v>2994846.3558999998</v>
      </c>
      <c r="F148" s="11">
        <f t="shared" si="8"/>
        <v>224224.53531551058</v>
      </c>
      <c r="G148" s="18">
        <f t="shared" si="9"/>
        <v>2836295.6664699996</v>
      </c>
      <c r="H148" s="20">
        <f t="shared" si="10"/>
        <v>7.9055416530173048E-2</v>
      </c>
      <c r="I148" s="22">
        <f t="shared" si="11"/>
        <v>2836296</v>
      </c>
    </row>
    <row r="149" spans="1:9" x14ac:dyDescent="0.25">
      <c r="A149" s="4">
        <v>144</v>
      </c>
      <c r="B149" s="5" t="s">
        <v>154</v>
      </c>
      <c r="C149" s="4" t="s">
        <v>9</v>
      </c>
      <c r="D149" s="11">
        <v>6788974.7643200001</v>
      </c>
      <c r="E149" s="11">
        <v>7592932.3021999998</v>
      </c>
      <c r="F149" s="11">
        <f t="shared" si="8"/>
        <v>568483.82682098844</v>
      </c>
      <c r="G149" s="18">
        <f t="shared" si="9"/>
        <v>7190953.5332599999</v>
      </c>
      <c r="H149" s="20">
        <f t="shared" si="10"/>
        <v>7.9055416530172992E-2</v>
      </c>
      <c r="I149" s="22">
        <f t="shared" si="11"/>
        <v>7190954</v>
      </c>
    </row>
    <row r="150" spans="1:9" x14ac:dyDescent="0.25">
      <c r="A150" s="4">
        <v>145</v>
      </c>
      <c r="B150" s="5" t="s">
        <v>155</v>
      </c>
      <c r="C150" s="4" t="s">
        <v>9</v>
      </c>
      <c r="D150" s="11">
        <v>528901.78096</v>
      </c>
      <c r="E150" s="11">
        <v>591534.88659999997</v>
      </c>
      <c r="F150" s="11">
        <f t="shared" si="8"/>
        <v>44288.293724817369</v>
      </c>
      <c r="G150" s="18">
        <f t="shared" si="9"/>
        <v>560218.33377999999</v>
      </c>
      <c r="H150" s="20">
        <f t="shared" si="10"/>
        <v>7.9055416530172964E-2</v>
      </c>
      <c r="I150" s="22">
        <f t="shared" si="11"/>
        <v>560218</v>
      </c>
    </row>
    <row r="151" spans="1:9" x14ac:dyDescent="0.25">
      <c r="A151" s="4">
        <v>146</v>
      </c>
      <c r="B151" s="5" t="s">
        <v>156</v>
      </c>
      <c r="C151" s="4" t="s">
        <v>9</v>
      </c>
      <c r="D151" s="11">
        <v>150883.90351999999</v>
      </c>
      <c r="E151" s="11">
        <v>168751.73420000001</v>
      </c>
      <c r="F151" s="11">
        <f t="shared" si="8"/>
        <v>12634.464238921051</v>
      </c>
      <c r="G151" s="18">
        <f t="shared" si="9"/>
        <v>159817.81886</v>
      </c>
      <c r="H151" s="20">
        <f t="shared" si="10"/>
        <v>7.9055416530173075E-2</v>
      </c>
      <c r="I151" s="22">
        <f t="shared" si="11"/>
        <v>159818</v>
      </c>
    </row>
    <row r="152" spans="1:9" x14ac:dyDescent="0.25">
      <c r="A152" s="4">
        <v>147</v>
      </c>
      <c r="B152" s="5" t="s">
        <v>157</v>
      </c>
      <c r="C152" s="4" t="s">
        <v>9</v>
      </c>
      <c r="D152" s="11">
        <v>172788.76944</v>
      </c>
      <c r="E152" s="11">
        <v>193250.5974</v>
      </c>
      <c r="F152" s="11">
        <f t="shared" si="8"/>
        <v>14468.697305988497</v>
      </c>
      <c r="G152" s="18">
        <f t="shared" si="9"/>
        <v>183019.68342000002</v>
      </c>
      <c r="H152" s="20">
        <f t="shared" si="10"/>
        <v>7.9055416530172992E-2</v>
      </c>
      <c r="I152" s="22">
        <f t="shared" si="11"/>
        <v>183020</v>
      </c>
    </row>
    <row r="153" spans="1:9" x14ac:dyDescent="0.25">
      <c r="A153" s="4">
        <v>148</v>
      </c>
      <c r="B153" s="5" t="s">
        <v>158</v>
      </c>
      <c r="C153" s="4" t="s">
        <v>9</v>
      </c>
      <c r="D153" s="11">
        <v>247238.89232000001</v>
      </c>
      <c r="E153" s="11">
        <v>276517.18219999998</v>
      </c>
      <c r="F153" s="11">
        <f t="shared" si="8"/>
        <v>20702.877315693444</v>
      </c>
      <c r="G153" s="18">
        <f t="shared" si="9"/>
        <v>261878.03726000001</v>
      </c>
      <c r="H153" s="20">
        <f t="shared" si="10"/>
        <v>7.9055416530172923E-2</v>
      </c>
      <c r="I153" s="22">
        <f t="shared" si="11"/>
        <v>261878</v>
      </c>
    </row>
    <row r="154" spans="1:9" x14ac:dyDescent="0.25">
      <c r="A154" s="4">
        <v>149</v>
      </c>
      <c r="B154" s="5" t="s">
        <v>159</v>
      </c>
      <c r="C154" s="4" t="s">
        <v>9</v>
      </c>
      <c r="D154" s="11" t="s">
        <v>19</v>
      </c>
      <c r="E154" s="11" t="s">
        <v>19</v>
      </c>
      <c r="F154" s="11" t="e">
        <f t="shared" si="8"/>
        <v>#DIV/0!</v>
      </c>
      <c r="G154" s="18" t="e">
        <f t="shared" si="9"/>
        <v>#DIV/0!</v>
      </c>
      <c r="H154" s="20" t="e">
        <f t="shared" si="10"/>
        <v>#DIV/0!</v>
      </c>
      <c r="I154" s="22" t="e">
        <f t="shared" si="11"/>
        <v>#DIV/0!</v>
      </c>
    </row>
    <row r="155" spans="1:9" x14ac:dyDescent="0.25">
      <c r="A155" s="4">
        <v>150</v>
      </c>
      <c r="B155" s="5" t="s">
        <v>160</v>
      </c>
      <c r="C155" s="4" t="s">
        <v>9</v>
      </c>
      <c r="D155" s="11" t="s">
        <v>19</v>
      </c>
      <c r="E155" s="11" t="s">
        <v>19</v>
      </c>
      <c r="F155" s="11" t="e">
        <f t="shared" si="8"/>
        <v>#DIV/0!</v>
      </c>
      <c r="G155" s="18" t="e">
        <f t="shared" si="9"/>
        <v>#DIV/0!</v>
      </c>
      <c r="H155" s="20" t="e">
        <f t="shared" si="10"/>
        <v>#DIV/0!</v>
      </c>
      <c r="I155" s="22" t="e">
        <f t="shared" si="11"/>
        <v>#DIV/0!</v>
      </c>
    </row>
    <row r="156" spans="1:9" x14ac:dyDescent="0.25">
      <c r="A156" s="4">
        <v>151</v>
      </c>
      <c r="B156" s="5" t="s">
        <v>161</v>
      </c>
      <c r="C156" s="4" t="s">
        <v>9</v>
      </c>
      <c r="D156" s="11">
        <v>146390.22719999999</v>
      </c>
      <c r="E156" s="11">
        <v>163725.91199999998</v>
      </c>
      <c r="F156" s="11">
        <f t="shared" si="8"/>
        <v>12258.180278592548</v>
      </c>
      <c r="G156" s="18">
        <f t="shared" si="9"/>
        <v>155058.06959999999</v>
      </c>
      <c r="H156" s="20">
        <f t="shared" si="10"/>
        <v>7.9055416530172964E-2</v>
      </c>
      <c r="I156" s="22">
        <f t="shared" si="11"/>
        <v>155058</v>
      </c>
    </row>
    <row r="157" spans="1:9" x14ac:dyDescent="0.25">
      <c r="A157" s="4">
        <v>152</v>
      </c>
      <c r="B157" s="5" t="s">
        <v>162</v>
      </c>
      <c r="C157" s="4" t="s">
        <v>26</v>
      </c>
      <c r="D157" s="11">
        <v>417384.50487999996</v>
      </c>
      <c r="E157" s="11">
        <v>466811.61729999998</v>
      </c>
      <c r="F157" s="11">
        <f t="shared" si="8"/>
        <v>34950.246366651838</v>
      </c>
      <c r="G157" s="18">
        <f t="shared" si="9"/>
        <v>442098.06108999997</v>
      </c>
      <c r="H157" s="20">
        <f t="shared" si="10"/>
        <v>7.9055416530173048E-2</v>
      </c>
      <c r="I157" s="22">
        <f t="shared" si="11"/>
        <v>442098</v>
      </c>
    </row>
    <row r="158" spans="1:9" x14ac:dyDescent="0.25">
      <c r="A158" s="4">
        <v>153</v>
      </c>
      <c r="B158" s="5" t="s">
        <v>163</v>
      </c>
      <c r="C158" s="4" t="s">
        <v>26</v>
      </c>
      <c r="D158" s="11">
        <v>417247.23823999998</v>
      </c>
      <c r="E158" s="11">
        <v>466658.09539999999</v>
      </c>
      <c r="F158" s="11">
        <f t="shared" si="8"/>
        <v>34938.752162075885</v>
      </c>
      <c r="G158" s="18">
        <f t="shared" si="9"/>
        <v>441952.66681999998</v>
      </c>
      <c r="H158" s="20">
        <f t="shared" si="10"/>
        <v>7.9055416530173048E-2</v>
      </c>
      <c r="I158" s="22">
        <f t="shared" si="11"/>
        <v>441953</v>
      </c>
    </row>
    <row r="159" spans="1:9" x14ac:dyDescent="0.25">
      <c r="A159" s="4">
        <v>154</v>
      </c>
      <c r="B159" s="5" t="s">
        <v>164</v>
      </c>
      <c r="C159" s="4" t="s">
        <v>26</v>
      </c>
      <c r="D159" s="11">
        <v>513677.56887999998</v>
      </c>
      <c r="E159" s="11">
        <v>574507.80729999999</v>
      </c>
      <c r="F159" s="11">
        <f t="shared" si="8"/>
        <v>43013.474087976465</v>
      </c>
      <c r="G159" s="18">
        <f t="shared" si="9"/>
        <v>544092.68808999995</v>
      </c>
      <c r="H159" s="20">
        <f t="shared" si="10"/>
        <v>7.9055416530173034E-2</v>
      </c>
      <c r="I159" s="22">
        <f t="shared" si="11"/>
        <v>544093</v>
      </c>
    </row>
    <row r="160" spans="1:9" x14ac:dyDescent="0.25">
      <c r="A160" s="4">
        <v>155</v>
      </c>
      <c r="B160" s="5" t="s">
        <v>165</v>
      </c>
      <c r="C160" s="4" t="s">
        <v>26</v>
      </c>
      <c r="D160" s="11">
        <v>401220.06792000006</v>
      </c>
      <c r="E160" s="11">
        <v>448732.97070000006</v>
      </c>
      <c r="F160" s="11">
        <f t="shared" si="8"/>
        <v>33596.695749595172</v>
      </c>
      <c r="G160" s="18">
        <f t="shared" si="9"/>
        <v>424976.51931000006</v>
      </c>
      <c r="H160" s="20">
        <f t="shared" si="10"/>
        <v>7.905541653017302E-2</v>
      </c>
      <c r="I160" s="22">
        <f t="shared" si="11"/>
        <v>424977</v>
      </c>
    </row>
    <row r="161" spans="1:9" x14ac:dyDescent="0.25">
      <c r="A161" s="4">
        <v>156</v>
      </c>
      <c r="B161" s="5" t="s">
        <v>166</v>
      </c>
      <c r="C161" s="4" t="s">
        <v>9</v>
      </c>
      <c r="D161" s="11">
        <v>327501.68976000004</v>
      </c>
      <c r="E161" s="11">
        <v>366284.78460000001</v>
      </c>
      <c r="F161" s="11">
        <f t="shared" si="8"/>
        <v>27423.789356764984</v>
      </c>
      <c r="G161" s="18">
        <f t="shared" si="9"/>
        <v>346893.23718000005</v>
      </c>
      <c r="H161" s="20">
        <f t="shared" si="10"/>
        <v>7.9055416530172951E-2</v>
      </c>
      <c r="I161" s="22">
        <f t="shared" si="11"/>
        <v>346893</v>
      </c>
    </row>
    <row r="162" spans="1:9" x14ac:dyDescent="0.25">
      <c r="A162" s="4">
        <v>157</v>
      </c>
      <c r="B162" s="5" t="s">
        <v>167</v>
      </c>
      <c r="C162" s="4" t="s">
        <v>9</v>
      </c>
      <c r="D162" s="11">
        <v>367590.7732</v>
      </c>
      <c r="E162" s="11">
        <v>411121.25949999999</v>
      </c>
      <c r="F162" s="11">
        <f t="shared" si="8"/>
        <v>30780.702051078097</v>
      </c>
      <c r="G162" s="18">
        <f t="shared" si="9"/>
        <v>389356.01634999999</v>
      </c>
      <c r="H162" s="20">
        <f t="shared" si="10"/>
        <v>7.9055416530172992E-2</v>
      </c>
      <c r="I162" s="22">
        <f t="shared" si="11"/>
        <v>389356</v>
      </c>
    </row>
    <row r="163" spans="1:9" x14ac:dyDescent="0.25">
      <c r="A163" s="4">
        <v>158</v>
      </c>
      <c r="B163" s="5" t="s">
        <v>168</v>
      </c>
      <c r="C163" s="4" t="s">
        <v>9</v>
      </c>
      <c r="D163" s="11">
        <v>339009.38176000002</v>
      </c>
      <c r="E163" s="11">
        <v>379155.22960000002</v>
      </c>
      <c r="F163" s="11">
        <f t="shared" si="8"/>
        <v>28387.401244147313</v>
      </c>
      <c r="G163" s="18">
        <f t="shared" si="9"/>
        <v>359082.30567999999</v>
      </c>
      <c r="H163" s="20">
        <f t="shared" si="10"/>
        <v>7.905541653017302E-2</v>
      </c>
      <c r="I163" s="22">
        <f t="shared" si="11"/>
        <v>359082</v>
      </c>
    </row>
    <row r="164" spans="1:9" x14ac:dyDescent="0.25">
      <c r="A164" s="4">
        <v>159</v>
      </c>
      <c r="B164" s="5" t="s">
        <v>169</v>
      </c>
      <c r="C164" s="4" t="s">
        <v>9</v>
      </c>
      <c r="D164" s="11">
        <v>362457.20728000003</v>
      </c>
      <c r="E164" s="11">
        <v>405379.77130000002</v>
      </c>
      <c r="F164" s="11">
        <f t="shared" si="8"/>
        <v>30350.83608445571</v>
      </c>
      <c r="G164" s="18">
        <f t="shared" si="9"/>
        <v>383918.48929000006</v>
      </c>
      <c r="H164" s="20">
        <f t="shared" si="10"/>
        <v>7.9055416530172978E-2</v>
      </c>
      <c r="I164" s="22">
        <f t="shared" si="11"/>
        <v>383918</v>
      </c>
    </row>
    <row r="165" spans="1:9" x14ac:dyDescent="0.25">
      <c r="A165" s="4">
        <v>160</v>
      </c>
      <c r="B165" s="5" t="s">
        <v>170</v>
      </c>
      <c r="C165" s="4" t="s">
        <v>9</v>
      </c>
      <c r="D165" s="11">
        <v>262477.55352000002</v>
      </c>
      <c r="E165" s="11">
        <v>293560.42170000001</v>
      </c>
      <c r="F165" s="11">
        <f t="shared" si="8"/>
        <v>21978.906868805552</v>
      </c>
      <c r="G165" s="18">
        <f t="shared" si="9"/>
        <v>278018.98761000001</v>
      </c>
      <c r="H165" s="20">
        <f t="shared" si="10"/>
        <v>7.9055416530172978E-2</v>
      </c>
      <c r="I165" s="22">
        <f t="shared" si="11"/>
        <v>278019</v>
      </c>
    </row>
    <row r="166" spans="1:9" x14ac:dyDescent="0.25">
      <c r="A166" s="4">
        <v>161</v>
      </c>
      <c r="B166" s="5" t="s">
        <v>171</v>
      </c>
      <c r="C166" s="4" t="s">
        <v>9</v>
      </c>
      <c r="D166" s="11">
        <v>218305.56159999999</v>
      </c>
      <c r="E166" s="11">
        <v>244157.53599999999</v>
      </c>
      <c r="F166" s="11">
        <f t="shared" si="8"/>
        <v>18280.106405301034</v>
      </c>
      <c r="G166" s="18">
        <f t="shared" si="9"/>
        <v>231231.54879999999</v>
      </c>
      <c r="H166" s="20">
        <f t="shared" si="10"/>
        <v>7.9055416530173048E-2</v>
      </c>
      <c r="I166" s="22">
        <f t="shared" si="11"/>
        <v>231232</v>
      </c>
    </row>
    <row r="167" spans="1:9" x14ac:dyDescent="0.25">
      <c r="A167" s="4">
        <v>162</v>
      </c>
      <c r="B167" s="5" t="s">
        <v>172</v>
      </c>
      <c r="C167" s="4" t="s">
        <v>9</v>
      </c>
      <c r="D167" s="11">
        <v>439182.03448000003</v>
      </c>
      <c r="E167" s="11">
        <v>491190.43330000003</v>
      </c>
      <c r="F167" s="11">
        <f t="shared" si="8"/>
        <v>36775.491484276441</v>
      </c>
      <c r="G167" s="18">
        <f t="shared" si="9"/>
        <v>465186.23389000003</v>
      </c>
      <c r="H167" s="20">
        <f t="shared" si="10"/>
        <v>7.905541653017302E-2</v>
      </c>
      <c r="I167" s="22">
        <f t="shared" si="11"/>
        <v>465186</v>
      </c>
    </row>
    <row r="168" spans="1:9" x14ac:dyDescent="0.25">
      <c r="A168" s="4">
        <v>163</v>
      </c>
      <c r="B168" s="5" t="s">
        <v>173</v>
      </c>
      <c r="C168" s="4" t="s">
        <v>9</v>
      </c>
      <c r="D168" s="11">
        <v>433418.89976000006</v>
      </c>
      <c r="E168" s="11">
        <v>484744.82210000005</v>
      </c>
      <c r="F168" s="11">
        <f t="shared" si="8"/>
        <v>36292.907737268106</v>
      </c>
      <c r="G168" s="18">
        <f t="shared" si="9"/>
        <v>459081.86093000008</v>
      </c>
      <c r="H168" s="20">
        <f t="shared" si="10"/>
        <v>7.9055416530172992E-2</v>
      </c>
      <c r="I168" s="22">
        <f t="shared" si="11"/>
        <v>459082</v>
      </c>
    </row>
    <row r="169" spans="1:9" x14ac:dyDescent="0.25">
      <c r="A169" s="4">
        <v>164</v>
      </c>
      <c r="B169" s="5" t="s">
        <v>174</v>
      </c>
      <c r="C169" s="4" t="s">
        <v>9</v>
      </c>
      <c r="D169" s="11">
        <v>233276.91408000002</v>
      </c>
      <c r="E169" s="11">
        <v>260901.8118</v>
      </c>
      <c r="F169" s="11">
        <f t="shared" si="8"/>
        <v>19533.752507396781</v>
      </c>
      <c r="G169" s="18">
        <f t="shared" si="9"/>
        <v>247089.36294000002</v>
      </c>
      <c r="H169" s="20">
        <f t="shared" si="10"/>
        <v>7.9055416530172951E-2</v>
      </c>
      <c r="I169" s="22">
        <f t="shared" si="11"/>
        <v>247089</v>
      </c>
    </row>
    <row r="170" spans="1:9" x14ac:dyDescent="0.25">
      <c r="A170" s="4">
        <v>165</v>
      </c>
      <c r="B170" s="5" t="s">
        <v>175</v>
      </c>
      <c r="C170" s="4" t="s">
        <v>9</v>
      </c>
      <c r="D170" s="11">
        <v>1915200</v>
      </c>
      <c r="E170" s="11">
        <v>2142000</v>
      </c>
      <c r="F170" s="11">
        <f t="shared" si="8"/>
        <v>160371.81797310899</v>
      </c>
      <c r="G170" s="18">
        <f t="shared" si="9"/>
        <v>2028600</v>
      </c>
      <c r="H170" s="20">
        <f t="shared" si="10"/>
        <v>7.905541653017302E-2</v>
      </c>
      <c r="I170" s="22">
        <f t="shared" si="11"/>
        <v>2028600</v>
      </c>
    </row>
    <row r="171" spans="1:9" x14ac:dyDescent="0.25">
      <c r="A171" s="4">
        <v>166</v>
      </c>
      <c r="B171" s="5" t="s">
        <v>176</v>
      </c>
      <c r="C171" s="4" t="s">
        <v>137</v>
      </c>
      <c r="D171" s="11">
        <v>91106.861999999994</v>
      </c>
      <c r="E171" s="11">
        <v>101895.8325</v>
      </c>
      <c r="F171" s="11">
        <f t="shared" si="8"/>
        <v>7628.9542025716237</v>
      </c>
      <c r="G171" s="18">
        <f t="shared" si="9"/>
        <v>96501.347249999992</v>
      </c>
      <c r="H171" s="20">
        <f t="shared" si="10"/>
        <v>7.9055416530173103E-2</v>
      </c>
      <c r="I171" s="22">
        <f t="shared" si="11"/>
        <v>96501</v>
      </c>
    </row>
    <row r="172" spans="1:9" x14ac:dyDescent="0.25">
      <c r="A172" s="4">
        <v>167</v>
      </c>
      <c r="B172" s="5" t="s">
        <v>177</v>
      </c>
      <c r="C172" s="4" t="s">
        <v>9</v>
      </c>
      <c r="D172" s="11">
        <v>148122.05744</v>
      </c>
      <c r="E172" s="11">
        <v>165662.82739999998</v>
      </c>
      <c r="F172" s="11">
        <f t="shared" si="8"/>
        <v>12403.19738594927</v>
      </c>
      <c r="G172" s="18">
        <f t="shared" si="9"/>
        <v>156892.44241999998</v>
      </c>
      <c r="H172" s="20">
        <f t="shared" si="10"/>
        <v>7.9055416530172923E-2</v>
      </c>
      <c r="I172" s="22">
        <f t="shared" si="11"/>
        <v>156892</v>
      </c>
    </row>
    <row r="173" spans="1:9" x14ac:dyDescent="0.25">
      <c r="A173" s="4">
        <v>168</v>
      </c>
      <c r="B173" s="5" t="s">
        <v>178</v>
      </c>
      <c r="C173" s="4" t="s">
        <v>9</v>
      </c>
      <c r="D173" s="11">
        <v>712758.57631999999</v>
      </c>
      <c r="E173" s="11">
        <v>797164.19720000005</v>
      </c>
      <c r="F173" s="11">
        <f t="shared" si="8"/>
        <v>59683.786894508885</v>
      </c>
      <c r="G173" s="18">
        <f t="shared" si="9"/>
        <v>754961.38676000002</v>
      </c>
      <c r="H173" s="20">
        <f t="shared" si="10"/>
        <v>7.9055416530173062E-2</v>
      </c>
      <c r="I173" s="22">
        <f t="shared" si="11"/>
        <v>754961</v>
      </c>
    </row>
    <row r="174" spans="1:9" x14ac:dyDescent="0.25">
      <c r="A174" s="4">
        <v>169</v>
      </c>
      <c r="B174" s="5" t="s">
        <v>179</v>
      </c>
      <c r="C174" s="4" t="s">
        <v>9</v>
      </c>
      <c r="D174" s="11">
        <v>635395.92368000001</v>
      </c>
      <c r="E174" s="11">
        <v>710640.17779999995</v>
      </c>
      <c r="F174" s="11">
        <f t="shared" si="8"/>
        <v>53205.722333575774</v>
      </c>
      <c r="G174" s="18">
        <f t="shared" si="9"/>
        <v>673018.05073999998</v>
      </c>
      <c r="H174" s="20">
        <f t="shared" si="10"/>
        <v>7.9055416530172951E-2</v>
      </c>
      <c r="I174" s="22">
        <f t="shared" si="11"/>
        <v>673018</v>
      </c>
    </row>
    <row r="175" spans="1:9" x14ac:dyDescent="0.25">
      <c r="A175" s="4">
        <v>170</v>
      </c>
      <c r="B175" s="5" t="s">
        <v>180</v>
      </c>
      <c r="C175" s="4" t="s">
        <v>26</v>
      </c>
      <c r="D175" s="11">
        <v>544398.46216</v>
      </c>
      <c r="E175" s="11">
        <v>608866.70109999995</v>
      </c>
      <c r="F175" s="11">
        <f t="shared" si="8"/>
        <v>45585.928925628607</v>
      </c>
      <c r="G175" s="18">
        <f t="shared" si="9"/>
        <v>576632.58162999991</v>
      </c>
      <c r="H175" s="20">
        <f t="shared" si="10"/>
        <v>7.9055416530172964E-2</v>
      </c>
      <c r="I175" s="22">
        <f t="shared" si="11"/>
        <v>576633</v>
      </c>
    </row>
    <row r="176" spans="1:9" x14ac:dyDescent="0.25">
      <c r="A176" s="4">
        <v>171</v>
      </c>
      <c r="B176" s="5" t="s">
        <v>181</v>
      </c>
      <c r="C176" s="4" t="s">
        <v>26</v>
      </c>
      <c r="D176" s="11">
        <v>487242.90383999998</v>
      </c>
      <c r="E176" s="11">
        <v>544942.72140000004</v>
      </c>
      <c r="F176" s="11">
        <f t="shared" si="8"/>
        <v>40799.932269902674</v>
      </c>
      <c r="G176" s="18">
        <f t="shared" si="9"/>
        <v>516092.81261999998</v>
      </c>
      <c r="H176" s="20">
        <f t="shared" si="10"/>
        <v>7.9055416530173103E-2</v>
      </c>
      <c r="I176" s="22">
        <f t="shared" si="11"/>
        <v>516093</v>
      </c>
    </row>
    <row r="177" spans="1:9" x14ac:dyDescent="0.25">
      <c r="A177" s="4">
        <v>172</v>
      </c>
      <c r="B177" s="5" t="s">
        <v>182</v>
      </c>
      <c r="C177" s="4" t="s">
        <v>9</v>
      </c>
      <c r="D177" s="11">
        <v>538646.68032000004</v>
      </c>
      <c r="E177" s="11">
        <v>602433.78720000002</v>
      </c>
      <c r="F177" s="11">
        <f t="shared" si="8"/>
        <v>45104.295827119066</v>
      </c>
      <c r="G177" s="18">
        <f t="shared" si="9"/>
        <v>570540.23375999997</v>
      </c>
      <c r="H177" s="20">
        <f t="shared" si="10"/>
        <v>7.9055416530172992E-2</v>
      </c>
      <c r="I177" s="22">
        <f t="shared" si="11"/>
        <v>570540</v>
      </c>
    </row>
    <row r="178" spans="1:9" x14ac:dyDescent="0.25">
      <c r="A178" s="4">
        <v>173</v>
      </c>
      <c r="B178" s="5" t="s">
        <v>183</v>
      </c>
      <c r="C178" s="4" t="s">
        <v>9</v>
      </c>
      <c r="D178" s="11">
        <v>541353.82616000006</v>
      </c>
      <c r="E178" s="11">
        <v>605461.51610000001</v>
      </c>
      <c r="F178" s="11">
        <f t="shared" si="8"/>
        <v>45330.982282778583</v>
      </c>
      <c r="G178" s="18">
        <f t="shared" si="9"/>
        <v>573407.67113000003</v>
      </c>
      <c r="H178" s="20">
        <f t="shared" si="10"/>
        <v>7.9055416530172951E-2</v>
      </c>
      <c r="I178" s="22">
        <f t="shared" si="11"/>
        <v>573408</v>
      </c>
    </row>
    <row r="179" spans="1:9" x14ac:dyDescent="0.25">
      <c r="A179" s="4">
        <v>174</v>
      </c>
      <c r="B179" s="5" t="s">
        <v>184</v>
      </c>
      <c r="C179" s="4" t="s">
        <v>9</v>
      </c>
      <c r="D179" s="11">
        <v>451865.26560000004</v>
      </c>
      <c r="E179" s="11">
        <v>505375.62600000005</v>
      </c>
      <c r="F179" s="11">
        <f t="shared" si="8"/>
        <v>37837.538702576101</v>
      </c>
      <c r="G179" s="18">
        <f t="shared" si="9"/>
        <v>478620.44580000004</v>
      </c>
      <c r="H179" s="20">
        <f t="shared" si="10"/>
        <v>7.905541653017302E-2</v>
      </c>
      <c r="I179" s="22">
        <f t="shared" si="11"/>
        <v>478620</v>
      </c>
    </row>
    <row r="180" spans="1:9" x14ac:dyDescent="0.25">
      <c r="A180" s="4">
        <v>175</v>
      </c>
      <c r="B180" s="5" t="s">
        <v>185</v>
      </c>
      <c r="C180" s="4" t="s">
        <v>9</v>
      </c>
      <c r="D180" s="11">
        <v>451140.74544000003</v>
      </c>
      <c r="E180" s="11">
        <v>504565.30740000005</v>
      </c>
      <c r="F180" s="11">
        <f t="shared" si="8"/>
        <v>37776.870043836883</v>
      </c>
      <c r="G180" s="18">
        <f t="shared" si="9"/>
        <v>477853.02642000001</v>
      </c>
      <c r="H180" s="20">
        <f t="shared" si="10"/>
        <v>7.9055416530173034E-2</v>
      </c>
      <c r="I180" s="22">
        <f t="shared" si="11"/>
        <v>477853</v>
      </c>
    </row>
    <row r="181" spans="1:9" x14ac:dyDescent="0.25">
      <c r="A181" s="4">
        <v>176</v>
      </c>
      <c r="B181" s="5" t="s">
        <v>186</v>
      </c>
      <c r="C181" s="4" t="s">
        <v>9</v>
      </c>
      <c r="D181" s="11">
        <v>820353.94839999999</v>
      </c>
      <c r="E181" s="11">
        <v>917501.12650000001</v>
      </c>
      <c r="F181" s="11">
        <f t="shared" si="8"/>
        <v>68693.428407647269</v>
      </c>
      <c r="G181" s="18">
        <f t="shared" si="9"/>
        <v>868927.53744999995</v>
      </c>
      <c r="H181" s="20">
        <f t="shared" si="10"/>
        <v>7.9055416530173034E-2</v>
      </c>
      <c r="I181" s="22">
        <f t="shared" si="11"/>
        <v>868928</v>
      </c>
    </row>
    <row r="182" spans="1:9" x14ac:dyDescent="0.25">
      <c r="A182" s="4">
        <v>177</v>
      </c>
      <c r="B182" s="5" t="s">
        <v>187</v>
      </c>
      <c r="C182" s="4" t="s">
        <v>9</v>
      </c>
      <c r="D182" s="11">
        <v>542845.18176000006</v>
      </c>
      <c r="E182" s="11">
        <v>607129.47960000008</v>
      </c>
      <c r="F182" s="11">
        <f t="shared" si="8"/>
        <v>45455.862926479742</v>
      </c>
      <c r="G182" s="18">
        <f t="shared" si="9"/>
        <v>574987.33068000013</v>
      </c>
      <c r="H182" s="20">
        <f t="shared" si="10"/>
        <v>7.905541653017302E-2</v>
      </c>
      <c r="I182" s="22">
        <f t="shared" si="11"/>
        <v>574987</v>
      </c>
    </row>
    <row r="183" spans="1:9" x14ac:dyDescent="0.25">
      <c r="A183" s="4">
        <v>178</v>
      </c>
      <c r="B183" s="5" t="s">
        <v>188</v>
      </c>
      <c r="C183" s="4" t="s">
        <v>9</v>
      </c>
      <c r="D183" s="11">
        <v>542845.18176000006</v>
      </c>
      <c r="E183" s="11">
        <v>607129.47960000008</v>
      </c>
      <c r="F183" s="11">
        <f t="shared" si="8"/>
        <v>45455.862926479742</v>
      </c>
      <c r="G183" s="18">
        <f t="shared" si="9"/>
        <v>574987.33068000013</v>
      </c>
      <c r="H183" s="20">
        <f t="shared" si="10"/>
        <v>7.905541653017302E-2</v>
      </c>
      <c r="I183" s="22">
        <f t="shared" si="11"/>
        <v>574987</v>
      </c>
    </row>
    <row r="184" spans="1:9" x14ac:dyDescent="0.25">
      <c r="A184" s="4">
        <v>179</v>
      </c>
      <c r="B184" s="5" t="s">
        <v>189</v>
      </c>
      <c r="C184" s="4" t="s">
        <v>9</v>
      </c>
      <c r="D184" s="11">
        <v>47684.160159999999</v>
      </c>
      <c r="E184" s="11">
        <v>53330.9686</v>
      </c>
      <c r="F184" s="11">
        <f t="shared" si="8"/>
        <v>3992.8965399854301</v>
      </c>
      <c r="G184" s="18">
        <f t="shared" si="9"/>
        <v>50507.564379999996</v>
      </c>
      <c r="H184" s="20">
        <f t="shared" si="10"/>
        <v>7.9055416530173034E-2</v>
      </c>
      <c r="I184" s="22">
        <f t="shared" si="11"/>
        <v>50508</v>
      </c>
    </row>
    <row r="185" spans="1:9" x14ac:dyDescent="0.25">
      <c r="A185" s="4">
        <v>180</v>
      </c>
      <c r="B185" s="5" t="s">
        <v>190</v>
      </c>
      <c r="C185" s="4" t="s">
        <v>26</v>
      </c>
      <c r="D185" s="11">
        <v>145550.11408</v>
      </c>
      <c r="E185" s="11">
        <v>162786.3118</v>
      </c>
      <c r="F185" s="11">
        <f t="shared" si="8"/>
        <v>12187.832289684107</v>
      </c>
      <c r="G185" s="18">
        <f t="shared" si="9"/>
        <v>154168.21294</v>
      </c>
      <c r="H185" s="20">
        <f t="shared" si="10"/>
        <v>7.9055416530173006E-2</v>
      </c>
      <c r="I185" s="22">
        <f t="shared" si="11"/>
        <v>154168</v>
      </c>
    </row>
    <row r="186" spans="1:9" x14ac:dyDescent="0.25">
      <c r="A186" s="4">
        <v>181</v>
      </c>
      <c r="B186" s="5" t="s">
        <v>191</v>
      </c>
      <c r="C186" s="4" t="s">
        <v>9</v>
      </c>
      <c r="D186" s="11">
        <v>247901.48767999999</v>
      </c>
      <c r="E186" s="11">
        <v>277258.24280000001</v>
      </c>
      <c r="F186" s="11">
        <f t="shared" si="8"/>
        <v>20758.360618984912</v>
      </c>
      <c r="G186" s="18">
        <f t="shared" si="9"/>
        <v>262579.86524000001</v>
      </c>
      <c r="H186" s="20">
        <f t="shared" si="10"/>
        <v>7.9055416530173062E-2</v>
      </c>
      <c r="I186" s="22">
        <f t="shared" si="11"/>
        <v>262580</v>
      </c>
    </row>
    <row r="187" spans="1:9" ht="30" x14ac:dyDescent="0.25">
      <c r="A187" s="4">
        <v>182</v>
      </c>
      <c r="B187" s="5" t="s">
        <v>192</v>
      </c>
      <c r="C187" s="4" t="s">
        <v>26</v>
      </c>
      <c r="D187" s="11">
        <v>4085297.7451999998</v>
      </c>
      <c r="E187" s="11">
        <v>4569083.0044999998</v>
      </c>
      <c r="F187" s="11">
        <f t="shared" si="8"/>
        <v>342087.83748912229</v>
      </c>
      <c r="G187" s="18">
        <f t="shared" si="9"/>
        <v>4327190.3748499993</v>
      </c>
      <c r="H187" s="20">
        <f t="shared" si="10"/>
        <v>7.9055416530173034E-2</v>
      </c>
      <c r="I187" s="22">
        <f t="shared" si="11"/>
        <v>4327190</v>
      </c>
    </row>
    <row r="188" spans="1:9" ht="30" x14ac:dyDescent="0.25">
      <c r="A188" s="4">
        <v>183</v>
      </c>
      <c r="B188" s="5" t="s">
        <v>193</v>
      </c>
      <c r="C188" s="4" t="s">
        <v>26</v>
      </c>
      <c r="D188" s="11">
        <v>2265803.6620800002</v>
      </c>
      <c r="E188" s="11">
        <v>2534122.5168000003</v>
      </c>
      <c r="F188" s="11">
        <f t="shared" si="8"/>
        <v>189730.08169272021</v>
      </c>
      <c r="G188" s="18">
        <f t="shared" si="9"/>
        <v>2399963.0894400002</v>
      </c>
      <c r="H188" s="20">
        <f t="shared" si="10"/>
        <v>7.9055416530173062E-2</v>
      </c>
      <c r="I188" s="22">
        <f t="shared" si="11"/>
        <v>2399963</v>
      </c>
    </row>
    <row r="189" spans="1:9" x14ac:dyDescent="0.25">
      <c r="A189" s="4">
        <v>184</v>
      </c>
      <c r="B189" s="5" t="s">
        <v>194</v>
      </c>
      <c r="C189" s="4" t="s">
        <v>9</v>
      </c>
      <c r="D189" s="11">
        <v>248642.52111999999</v>
      </c>
      <c r="E189" s="11">
        <v>278087.03019999998</v>
      </c>
      <c r="F189" s="11">
        <f t="shared" si="8"/>
        <v>20820.412039176863</v>
      </c>
      <c r="G189" s="18">
        <f t="shared" si="9"/>
        <v>263364.77565999998</v>
      </c>
      <c r="H189" s="20">
        <f t="shared" si="10"/>
        <v>7.9055416530172992E-2</v>
      </c>
      <c r="I189" s="22">
        <f t="shared" si="11"/>
        <v>263365</v>
      </c>
    </row>
    <row r="190" spans="1:9" x14ac:dyDescent="0.25">
      <c r="A190" s="4">
        <v>185</v>
      </c>
      <c r="B190" s="5" t="s">
        <v>195</v>
      </c>
      <c r="C190" s="4" t="s">
        <v>9</v>
      </c>
      <c r="D190" s="11">
        <v>61127.002160000004</v>
      </c>
      <c r="E190" s="11">
        <v>68365.7261</v>
      </c>
      <c r="F190" s="11">
        <f t="shared" si="8"/>
        <v>5118.5507851114007</v>
      </c>
      <c r="G190" s="18">
        <f t="shared" si="9"/>
        <v>64746.364130000002</v>
      </c>
      <c r="H190" s="20">
        <f t="shared" si="10"/>
        <v>7.9055416530172978E-2</v>
      </c>
      <c r="I190" s="22">
        <f t="shared" si="11"/>
        <v>64746</v>
      </c>
    </row>
    <row r="191" spans="1:9" x14ac:dyDescent="0.25">
      <c r="A191" s="4">
        <v>186</v>
      </c>
      <c r="B191" s="5" t="s">
        <v>196</v>
      </c>
      <c r="C191" s="4" t="s">
        <v>9</v>
      </c>
      <c r="D191" s="11">
        <v>36530.471600000004</v>
      </c>
      <c r="E191" s="11">
        <v>40856.448499999999</v>
      </c>
      <c r="F191" s="11">
        <f t="shared" si="8"/>
        <v>3058.9276012463552</v>
      </c>
      <c r="G191" s="18">
        <f t="shared" si="9"/>
        <v>38693.460050000002</v>
      </c>
      <c r="H191" s="20">
        <f t="shared" si="10"/>
        <v>7.9055416530172909E-2</v>
      </c>
      <c r="I191" s="22">
        <f t="shared" si="11"/>
        <v>38693</v>
      </c>
    </row>
    <row r="192" spans="1:9" x14ac:dyDescent="0.25">
      <c r="A192" s="4">
        <v>187</v>
      </c>
      <c r="B192" s="5" t="s">
        <v>197</v>
      </c>
      <c r="C192" s="4" t="s">
        <v>9</v>
      </c>
      <c r="D192" s="11">
        <v>44489.872560000003</v>
      </c>
      <c r="E192" s="11">
        <v>49758.410100000001</v>
      </c>
      <c r="F192" s="11">
        <f t="shared" si="8"/>
        <v>3725.4186214698898</v>
      </c>
      <c r="G192" s="18">
        <f t="shared" si="9"/>
        <v>47124.141329999999</v>
      </c>
      <c r="H192" s="20">
        <f t="shared" si="10"/>
        <v>7.9055416530172978E-2</v>
      </c>
      <c r="I192" s="22">
        <f t="shared" si="11"/>
        <v>47124</v>
      </c>
    </row>
    <row r="193" spans="1:9" x14ac:dyDescent="0.25">
      <c r="A193" s="4">
        <v>188</v>
      </c>
      <c r="B193" s="5" t="s">
        <v>198</v>
      </c>
      <c r="C193" s="4" t="s">
        <v>9</v>
      </c>
      <c r="D193" s="11">
        <v>39075.580880000001</v>
      </c>
      <c r="E193" s="11">
        <v>43702.952299999997</v>
      </c>
      <c r="F193" s="11">
        <f t="shared" si="8"/>
        <v>3272.0457101508209</v>
      </c>
      <c r="G193" s="18">
        <f t="shared" si="9"/>
        <v>41389.266589999999</v>
      </c>
      <c r="H193" s="20">
        <f t="shared" si="10"/>
        <v>7.9055416530172951E-2</v>
      </c>
      <c r="I193" s="22">
        <f t="shared" si="11"/>
        <v>41389</v>
      </c>
    </row>
    <row r="194" spans="1:9" x14ac:dyDescent="0.25">
      <c r="A194" s="4">
        <v>189</v>
      </c>
      <c r="B194" s="5" t="s">
        <v>199</v>
      </c>
      <c r="C194" s="4" t="s">
        <v>26</v>
      </c>
      <c r="D194" s="11">
        <v>387157.97792000003</v>
      </c>
      <c r="E194" s="11">
        <v>433005.63320000004</v>
      </c>
      <c r="F194" s="11">
        <f t="shared" si="8"/>
        <v>32419.187949991225</v>
      </c>
      <c r="G194" s="18">
        <f t="shared" si="9"/>
        <v>410081.80556000001</v>
      </c>
      <c r="H194" s="20">
        <f t="shared" si="10"/>
        <v>7.905541653017302E-2</v>
      </c>
      <c r="I194" s="22">
        <f t="shared" si="11"/>
        <v>410082</v>
      </c>
    </row>
    <row r="195" spans="1:9" x14ac:dyDescent="0.25">
      <c r="A195" s="4">
        <v>190</v>
      </c>
      <c r="B195" s="5" t="s">
        <v>200</v>
      </c>
      <c r="C195" s="4" t="s">
        <v>9</v>
      </c>
      <c r="D195" s="11">
        <v>487161.36952000001</v>
      </c>
      <c r="E195" s="11">
        <v>544851.53169999993</v>
      </c>
      <c r="F195" s="11">
        <f t="shared" si="8"/>
        <v>40793.104885229644</v>
      </c>
      <c r="G195" s="18">
        <f t="shared" si="9"/>
        <v>516006.45060999994</v>
      </c>
      <c r="H195" s="20">
        <f t="shared" si="10"/>
        <v>7.9055416530172923E-2</v>
      </c>
      <c r="I195" s="22">
        <f t="shared" si="11"/>
        <v>516006</v>
      </c>
    </row>
    <row r="196" spans="1:9" x14ac:dyDescent="0.25">
      <c r="A196" s="4">
        <v>191</v>
      </c>
      <c r="B196" s="5" t="s">
        <v>201</v>
      </c>
      <c r="C196" s="4" t="s">
        <v>9</v>
      </c>
      <c r="D196" s="11">
        <v>617120</v>
      </c>
      <c r="E196" s="11">
        <v>690200</v>
      </c>
      <c r="F196" s="11">
        <f t="shared" si="8"/>
        <v>51675.363569112895</v>
      </c>
      <c r="G196" s="18">
        <f t="shared" si="9"/>
        <v>653660</v>
      </c>
      <c r="H196" s="20">
        <f t="shared" si="10"/>
        <v>7.905541653017302E-2</v>
      </c>
      <c r="I196" s="22">
        <f t="shared" si="11"/>
        <v>653660</v>
      </c>
    </row>
    <row r="197" spans="1:9" x14ac:dyDescent="0.25">
      <c r="A197" s="4">
        <v>192</v>
      </c>
      <c r="B197" s="5" t="s">
        <v>202</v>
      </c>
      <c r="C197" s="4" t="s">
        <v>26</v>
      </c>
      <c r="D197" s="11">
        <v>896438.88599999994</v>
      </c>
      <c r="E197" s="11">
        <v>1002596.1225000001</v>
      </c>
      <c r="F197" s="11">
        <f t="shared" si="8"/>
        <v>75064.501801174163</v>
      </c>
      <c r="G197" s="18">
        <f t="shared" si="9"/>
        <v>949517.50425</v>
      </c>
      <c r="H197" s="20">
        <f t="shared" si="10"/>
        <v>7.9055416530173103E-2</v>
      </c>
      <c r="I197" s="22">
        <f t="shared" si="11"/>
        <v>949518</v>
      </c>
    </row>
    <row r="198" spans="1:9" x14ac:dyDescent="0.25">
      <c r="A198" s="4">
        <v>193</v>
      </c>
      <c r="B198" s="5" t="s">
        <v>203</v>
      </c>
      <c r="C198" s="4" t="s">
        <v>26</v>
      </c>
      <c r="D198" s="11">
        <v>1189179.08928</v>
      </c>
      <c r="E198" s="11">
        <v>1330002.9288000001</v>
      </c>
      <c r="F198" s="11">
        <f t="shared" si="8"/>
        <v>99577.491877318229</v>
      </c>
      <c r="G198" s="18">
        <f t="shared" si="9"/>
        <v>1259591.0090399999</v>
      </c>
      <c r="H198" s="20">
        <f t="shared" si="10"/>
        <v>7.9055416530173103E-2</v>
      </c>
      <c r="I198" s="22">
        <f t="shared" si="11"/>
        <v>1259591</v>
      </c>
    </row>
    <row r="199" spans="1:9" ht="30" x14ac:dyDescent="0.25">
      <c r="A199" s="4">
        <v>194</v>
      </c>
      <c r="B199" s="5" t="s">
        <v>204</v>
      </c>
      <c r="C199" s="4" t="s">
        <v>26</v>
      </c>
      <c r="D199" s="11">
        <v>1218013.34032</v>
      </c>
      <c r="E199" s="11">
        <v>1362251.7621999998</v>
      </c>
      <c r="F199" s="11">
        <f t="shared" ref="F199:F262" si="12">+_xlfn.STDEV.S(D199:E199)</f>
        <v>101991.96621899396</v>
      </c>
      <c r="G199" s="18">
        <f t="shared" ref="G199:G262" si="13">+AVERAGE(D199:E199)</f>
        <v>1290132.5512599999</v>
      </c>
      <c r="H199" s="20">
        <f t="shared" ref="H199:H262" si="14">+F199/G199</f>
        <v>7.9055416530172923E-2</v>
      </c>
      <c r="I199" s="22">
        <f t="shared" ref="I199:I262" si="15">+ROUND(AVERAGE(D199:E199),0)</f>
        <v>1290133</v>
      </c>
    </row>
    <row r="200" spans="1:9" x14ac:dyDescent="0.25">
      <c r="A200" s="4">
        <v>195</v>
      </c>
      <c r="B200" s="5" t="s">
        <v>205</v>
      </c>
      <c r="C200" s="4" t="s">
        <v>9</v>
      </c>
      <c r="D200" s="11" t="s">
        <v>19</v>
      </c>
      <c r="E200" s="11" t="s">
        <v>19</v>
      </c>
      <c r="F200" s="11" t="e">
        <f t="shared" si="12"/>
        <v>#DIV/0!</v>
      </c>
      <c r="G200" s="18" t="e">
        <f t="shared" si="13"/>
        <v>#DIV/0!</v>
      </c>
      <c r="H200" s="20" t="e">
        <f t="shared" si="14"/>
        <v>#DIV/0!</v>
      </c>
      <c r="I200" s="22" t="e">
        <f t="shared" si="15"/>
        <v>#DIV/0!</v>
      </c>
    </row>
    <row r="201" spans="1:9" x14ac:dyDescent="0.25">
      <c r="A201" s="4">
        <v>196</v>
      </c>
      <c r="B201" s="5" t="s">
        <v>206</v>
      </c>
      <c r="C201" s="4" t="s">
        <v>9</v>
      </c>
      <c r="D201" s="11" t="s">
        <v>19</v>
      </c>
      <c r="E201" s="11" t="s">
        <v>19</v>
      </c>
      <c r="F201" s="11" t="e">
        <f t="shared" si="12"/>
        <v>#DIV/0!</v>
      </c>
      <c r="G201" s="18" t="e">
        <f t="shared" si="13"/>
        <v>#DIV/0!</v>
      </c>
      <c r="H201" s="20" t="e">
        <f t="shared" si="14"/>
        <v>#DIV/0!</v>
      </c>
      <c r="I201" s="22" t="e">
        <f t="shared" si="15"/>
        <v>#DIV/0!</v>
      </c>
    </row>
    <row r="202" spans="1:9" x14ac:dyDescent="0.25">
      <c r="A202" s="4">
        <v>197</v>
      </c>
      <c r="B202" s="5" t="s">
        <v>207</v>
      </c>
      <c r="C202" s="4" t="s">
        <v>9</v>
      </c>
      <c r="D202" s="11" t="s">
        <v>19</v>
      </c>
      <c r="E202" s="11" t="s">
        <v>19</v>
      </c>
      <c r="F202" s="11" t="e">
        <f t="shared" si="12"/>
        <v>#DIV/0!</v>
      </c>
      <c r="G202" s="18" t="e">
        <f t="shared" si="13"/>
        <v>#DIV/0!</v>
      </c>
      <c r="H202" s="20" t="e">
        <f t="shared" si="14"/>
        <v>#DIV/0!</v>
      </c>
      <c r="I202" s="22" t="e">
        <f t="shared" si="15"/>
        <v>#DIV/0!</v>
      </c>
    </row>
    <row r="203" spans="1:9" x14ac:dyDescent="0.25">
      <c r="A203" s="4">
        <v>198</v>
      </c>
      <c r="B203" s="5" t="s">
        <v>208</v>
      </c>
      <c r="C203" s="4" t="s">
        <v>9</v>
      </c>
      <c r="D203" s="11">
        <v>274657.12959999999</v>
      </c>
      <c r="E203" s="11">
        <v>307182.31599999999</v>
      </c>
      <c r="F203" s="11">
        <f t="shared" si="12"/>
        <v>22998.779862796477</v>
      </c>
      <c r="G203" s="18">
        <f t="shared" si="13"/>
        <v>290919.72279999999</v>
      </c>
      <c r="H203" s="20">
        <f t="shared" si="14"/>
        <v>7.9055416530173034E-2</v>
      </c>
      <c r="I203" s="22">
        <f t="shared" si="15"/>
        <v>290920</v>
      </c>
    </row>
    <row r="204" spans="1:9" x14ac:dyDescent="0.25">
      <c r="A204" s="4">
        <v>199</v>
      </c>
      <c r="B204" s="5" t="s">
        <v>209</v>
      </c>
      <c r="C204" s="4" t="s">
        <v>9</v>
      </c>
      <c r="D204" s="11">
        <v>312990.64496000001</v>
      </c>
      <c r="E204" s="11">
        <v>350055.32660000003</v>
      </c>
      <c r="F204" s="11">
        <f t="shared" si="12"/>
        <v>26208.687730164544</v>
      </c>
      <c r="G204" s="18">
        <f t="shared" si="13"/>
        <v>331522.98577999999</v>
      </c>
      <c r="H204" s="20">
        <f t="shared" si="14"/>
        <v>7.9055416530173075E-2</v>
      </c>
      <c r="I204" s="22">
        <f t="shared" si="15"/>
        <v>331523</v>
      </c>
    </row>
    <row r="205" spans="1:9" x14ac:dyDescent="0.25">
      <c r="A205" s="4">
        <v>200</v>
      </c>
      <c r="B205" s="5" t="s">
        <v>210</v>
      </c>
      <c r="C205" s="4" t="s">
        <v>9</v>
      </c>
      <c r="D205" s="11">
        <v>975807.90215999994</v>
      </c>
      <c r="E205" s="11">
        <v>1091364.1010999999</v>
      </c>
      <c r="F205" s="11">
        <f t="shared" si="12"/>
        <v>81710.571878615679</v>
      </c>
      <c r="G205" s="18">
        <f t="shared" si="13"/>
        <v>1033586.0016299998</v>
      </c>
      <c r="H205" s="20">
        <f t="shared" si="14"/>
        <v>7.9055416530172978E-2</v>
      </c>
      <c r="I205" s="22">
        <f t="shared" si="15"/>
        <v>1033586</v>
      </c>
    </row>
    <row r="206" spans="1:9" x14ac:dyDescent="0.25">
      <c r="A206" s="4">
        <v>201</v>
      </c>
      <c r="B206" s="5" t="s">
        <v>211</v>
      </c>
      <c r="C206" s="4" t="s">
        <v>9</v>
      </c>
      <c r="D206" s="11">
        <v>571265.56871999998</v>
      </c>
      <c r="E206" s="11">
        <v>638915.43869999994</v>
      </c>
      <c r="F206" s="11">
        <f t="shared" si="12"/>
        <v>47835.68180924622</v>
      </c>
      <c r="G206" s="18">
        <f t="shared" si="13"/>
        <v>605090.50370999996</v>
      </c>
      <c r="H206" s="20">
        <f t="shared" si="14"/>
        <v>7.9055416530172964E-2</v>
      </c>
      <c r="I206" s="22">
        <f t="shared" si="15"/>
        <v>605091</v>
      </c>
    </row>
    <row r="207" spans="1:9" x14ac:dyDescent="0.25">
      <c r="A207" s="4">
        <v>202</v>
      </c>
      <c r="B207" s="5" t="s">
        <v>212</v>
      </c>
      <c r="C207" s="4" t="s">
        <v>9</v>
      </c>
      <c r="D207" s="11">
        <v>10773000</v>
      </c>
      <c r="E207" s="11">
        <v>12048750</v>
      </c>
      <c r="F207" s="11">
        <f t="shared" si="12"/>
        <v>902091.47609873803</v>
      </c>
      <c r="G207" s="18">
        <f t="shared" si="13"/>
        <v>11410875</v>
      </c>
      <c r="H207" s="20">
        <f t="shared" si="14"/>
        <v>7.905541653017302E-2</v>
      </c>
      <c r="I207" s="22">
        <f t="shared" si="15"/>
        <v>11410875</v>
      </c>
    </row>
    <row r="208" spans="1:9" x14ac:dyDescent="0.25">
      <c r="A208" s="4">
        <v>203</v>
      </c>
      <c r="B208" s="5" t="s">
        <v>213</v>
      </c>
      <c r="C208" s="4" t="s">
        <v>9</v>
      </c>
      <c r="D208" s="11">
        <v>1171321.0090400001</v>
      </c>
      <c r="E208" s="11">
        <v>1310030.0759000001</v>
      </c>
      <c r="F208" s="11">
        <f t="shared" si="12"/>
        <v>98082.12178876414</v>
      </c>
      <c r="G208" s="18">
        <f t="shared" si="13"/>
        <v>1240675.5424700002</v>
      </c>
      <c r="H208" s="20">
        <f t="shared" si="14"/>
        <v>7.9055416530172951E-2</v>
      </c>
      <c r="I208" s="22">
        <f t="shared" si="15"/>
        <v>1240676</v>
      </c>
    </row>
    <row r="209" spans="1:9" x14ac:dyDescent="0.25">
      <c r="A209" s="4">
        <v>204</v>
      </c>
      <c r="B209" s="5" t="s">
        <v>214</v>
      </c>
      <c r="C209" s="4" t="s">
        <v>9</v>
      </c>
      <c r="D209" s="11">
        <v>508806.15127999999</v>
      </c>
      <c r="E209" s="11">
        <v>569059.51130000001</v>
      </c>
      <c r="F209" s="11">
        <f t="shared" si="12"/>
        <v>42605.559459416429</v>
      </c>
      <c r="G209" s="18">
        <f t="shared" si="13"/>
        <v>538932.83129</v>
      </c>
      <c r="H209" s="20">
        <f t="shared" si="14"/>
        <v>7.9055416530173048E-2</v>
      </c>
      <c r="I209" s="22">
        <f t="shared" si="15"/>
        <v>538933</v>
      </c>
    </row>
    <row r="210" spans="1:9" x14ac:dyDescent="0.25">
      <c r="A210" s="4">
        <v>205</v>
      </c>
      <c r="B210" s="5" t="s">
        <v>215</v>
      </c>
      <c r="C210" s="4" t="s">
        <v>9</v>
      </c>
      <c r="D210" s="11" t="s">
        <v>19</v>
      </c>
      <c r="E210" s="11" t="s">
        <v>19</v>
      </c>
      <c r="F210" s="11" t="e">
        <f t="shared" si="12"/>
        <v>#DIV/0!</v>
      </c>
      <c r="G210" s="18" t="e">
        <f t="shared" si="13"/>
        <v>#DIV/0!</v>
      </c>
      <c r="H210" s="20" t="e">
        <f t="shared" si="14"/>
        <v>#DIV/0!</v>
      </c>
      <c r="I210" s="22" t="e">
        <f t="shared" si="15"/>
        <v>#DIV/0!</v>
      </c>
    </row>
    <row r="211" spans="1:9" x14ac:dyDescent="0.25">
      <c r="A211" s="4">
        <v>206</v>
      </c>
      <c r="B211" s="5" t="s">
        <v>216</v>
      </c>
      <c r="C211" s="4" t="s">
        <v>9</v>
      </c>
      <c r="D211" s="11">
        <v>132594.41383999999</v>
      </c>
      <c r="E211" s="11">
        <v>148296.38389999999</v>
      </c>
      <c r="F211" s="11">
        <f t="shared" si="12"/>
        <v>11102.969507414136</v>
      </c>
      <c r="G211" s="18">
        <f t="shared" si="13"/>
        <v>140445.39886999998</v>
      </c>
      <c r="H211" s="20">
        <f t="shared" si="14"/>
        <v>7.9055416530173006E-2</v>
      </c>
      <c r="I211" s="22">
        <f t="shared" si="15"/>
        <v>140445</v>
      </c>
    </row>
    <row r="212" spans="1:9" x14ac:dyDescent="0.25">
      <c r="A212" s="4">
        <v>207</v>
      </c>
      <c r="B212" s="5" t="s">
        <v>217</v>
      </c>
      <c r="C212" s="4" t="s">
        <v>9</v>
      </c>
      <c r="D212" s="11">
        <v>756380.46960000007</v>
      </c>
      <c r="E212" s="11">
        <v>845951.84100000001</v>
      </c>
      <c r="F212" s="11">
        <f t="shared" si="12"/>
        <v>63336.524117118744</v>
      </c>
      <c r="G212" s="18">
        <f t="shared" si="13"/>
        <v>801166.15529999998</v>
      </c>
      <c r="H212" s="20">
        <f t="shared" si="14"/>
        <v>7.9055416530172964E-2</v>
      </c>
      <c r="I212" s="22">
        <f t="shared" si="15"/>
        <v>801166</v>
      </c>
    </row>
    <row r="213" spans="1:9" x14ac:dyDescent="0.25">
      <c r="A213" s="4">
        <v>208</v>
      </c>
      <c r="B213" s="5" t="s">
        <v>218</v>
      </c>
      <c r="C213" s="4" t="s">
        <v>26</v>
      </c>
      <c r="D213" s="11">
        <v>182017.62880000001</v>
      </c>
      <c r="E213" s="11">
        <v>203572.348</v>
      </c>
      <c r="F213" s="11">
        <f t="shared" si="12"/>
        <v>15241.48811289187</v>
      </c>
      <c r="G213" s="18">
        <f t="shared" si="13"/>
        <v>192794.9884</v>
      </c>
      <c r="H213" s="20">
        <f t="shared" si="14"/>
        <v>7.9055416530172992E-2</v>
      </c>
      <c r="I213" s="22">
        <f t="shared" si="15"/>
        <v>192795</v>
      </c>
    </row>
    <row r="214" spans="1:9" x14ac:dyDescent="0.25">
      <c r="A214" s="4">
        <v>209</v>
      </c>
      <c r="B214" s="5" t="s">
        <v>219</v>
      </c>
      <c r="C214" s="4" t="s">
        <v>26</v>
      </c>
      <c r="D214" s="11">
        <v>358096.66928000003</v>
      </c>
      <c r="E214" s="11">
        <v>400502.85380000004</v>
      </c>
      <c r="F214" s="11">
        <f t="shared" si="12"/>
        <v>29985.700638340004</v>
      </c>
      <c r="G214" s="18">
        <f t="shared" si="13"/>
        <v>379299.76154000004</v>
      </c>
      <c r="H214" s="20">
        <f t="shared" si="14"/>
        <v>7.905541653017302E-2</v>
      </c>
      <c r="I214" s="22">
        <f t="shared" si="15"/>
        <v>379300</v>
      </c>
    </row>
    <row r="215" spans="1:9" x14ac:dyDescent="0.25">
      <c r="A215" s="4">
        <v>210</v>
      </c>
      <c r="B215" s="5" t="s">
        <v>220</v>
      </c>
      <c r="C215" s="4" t="s">
        <v>26</v>
      </c>
      <c r="D215" s="11">
        <v>253288.94527999999</v>
      </c>
      <c r="E215" s="11">
        <v>283283.6888</v>
      </c>
      <c r="F215" s="11">
        <f t="shared" si="12"/>
        <v>21209.486542943268</v>
      </c>
      <c r="G215" s="18">
        <f t="shared" si="13"/>
        <v>268286.31703999999</v>
      </c>
      <c r="H215" s="20">
        <f t="shared" si="14"/>
        <v>7.9055416530173075E-2</v>
      </c>
      <c r="I215" s="22">
        <f t="shared" si="15"/>
        <v>268286</v>
      </c>
    </row>
    <row r="216" spans="1:9" x14ac:dyDescent="0.25">
      <c r="A216" s="4">
        <v>211</v>
      </c>
      <c r="B216" s="5" t="s">
        <v>221</v>
      </c>
      <c r="C216" s="4" t="s">
        <v>9</v>
      </c>
      <c r="D216" s="11">
        <v>138624.85728</v>
      </c>
      <c r="E216" s="11">
        <v>155040.95879999999</v>
      </c>
      <c r="F216" s="11">
        <f t="shared" si="12"/>
        <v>11607.936705438788</v>
      </c>
      <c r="G216" s="18">
        <f t="shared" si="13"/>
        <v>146832.90804000001</v>
      </c>
      <c r="H216" s="20">
        <f t="shared" si="14"/>
        <v>7.9055416530172992E-2</v>
      </c>
      <c r="I216" s="22">
        <f t="shared" si="15"/>
        <v>146833</v>
      </c>
    </row>
    <row r="217" spans="1:9" x14ac:dyDescent="0.25">
      <c r="A217" s="4">
        <v>212</v>
      </c>
      <c r="B217" s="5" t="s">
        <v>222</v>
      </c>
      <c r="C217" s="4" t="s">
        <v>9</v>
      </c>
      <c r="D217" s="11">
        <v>207480</v>
      </c>
      <c r="E217" s="11">
        <v>232050</v>
      </c>
      <c r="F217" s="11">
        <f t="shared" si="12"/>
        <v>17373.613613753474</v>
      </c>
      <c r="G217" s="18">
        <f t="shared" si="13"/>
        <v>219765</v>
      </c>
      <c r="H217" s="20">
        <f t="shared" si="14"/>
        <v>7.905541653017302E-2</v>
      </c>
      <c r="I217" s="22">
        <f t="shared" si="15"/>
        <v>219765</v>
      </c>
    </row>
    <row r="218" spans="1:9" x14ac:dyDescent="0.25">
      <c r="A218" s="4">
        <v>213</v>
      </c>
      <c r="B218" s="5" t="s">
        <v>223</v>
      </c>
      <c r="C218" s="4" t="s">
        <v>9</v>
      </c>
      <c r="D218" s="11">
        <v>69890.393440000014</v>
      </c>
      <c r="E218" s="11">
        <v>78166.887400000007</v>
      </c>
      <c r="F218" s="11">
        <f t="shared" si="12"/>
        <v>5852.3650035654964</v>
      </c>
      <c r="G218" s="18">
        <f t="shared" si="13"/>
        <v>74028.640420000011</v>
      </c>
      <c r="H218" s="20">
        <f t="shared" si="14"/>
        <v>7.9055416530172923E-2</v>
      </c>
      <c r="I218" s="22">
        <f t="shared" si="15"/>
        <v>74029</v>
      </c>
    </row>
    <row r="219" spans="1:9" x14ac:dyDescent="0.25">
      <c r="A219" s="4">
        <v>214</v>
      </c>
      <c r="B219" s="5" t="s">
        <v>75</v>
      </c>
      <c r="C219" s="4" t="s">
        <v>26</v>
      </c>
      <c r="D219" s="11">
        <v>484120</v>
      </c>
      <c r="E219" s="11">
        <v>541450</v>
      </c>
      <c r="F219" s="11">
        <f t="shared" si="12"/>
        <v>40538.431765424772</v>
      </c>
      <c r="G219" s="18">
        <f t="shared" si="13"/>
        <v>512785</v>
      </c>
      <c r="H219" s="20">
        <f t="shared" si="14"/>
        <v>7.905541653017302E-2</v>
      </c>
      <c r="I219" s="22">
        <f t="shared" si="15"/>
        <v>512785</v>
      </c>
    </row>
    <row r="220" spans="1:9" x14ac:dyDescent="0.25">
      <c r="A220" s="4">
        <v>215</v>
      </c>
      <c r="B220" s="5" t="s">
        <v>76</v>
      </c>
      <c r="C220" s="4" t="s">
        <v>26</v>
      </c>
      <c r="D220" s="11">
        <v>2021600</v>
      </c>
      <c r="E220" s="11">
        <v>2261000</v>
      </c>
      <c r="F220" s="11">
        <f t="shared" si="12"/>
        <v>169281.36341605947</v>
      </c>
      <c r="G220" s="18">
        <f t="shared" si="13"/>
        <v>2141300</v>
      </c>
      <c r="H220" s="20">
        <f t="shared" si="14"/>
        <v>7.9055416530173006E-2</v>
      </c>
      <c r="I220" s="22">
        <f t="shared" si="15"/>
        <v>2141300</v>
      </c>
    </row>
    <row r="221" spans="1:9" x14ac:dyDescent="0.25">
      <c r="A221" s="4">
        <v>216</v>
      </c>
      <c r="B221" s="5" t="s">
        <v>224</v>
      </c>
      <c r="C221" s="4" t="s">
        <v>9</v>
      </c>
      <c r="D221" s="11">
        <v>2234400</v>
      </c>
      <c r="E221" s="11">
        <v>2499000</v>
      </c>
      <c r="F221" s="11">
        <f t="shared" si="12"/>
        <v>187100.45430196048</v>
      </c>
      <c r="G221" s="18">
        <f t="shared" si="13"/>
        <v>2366700</v>
      </c>
      <c r="H221" s="20">
        <f t="shared" si="14"/>
        <v>7.905541653017302E-2</v>
      </c>
      <c r="I221" s="22">
        <f t="shared" si="15"/>
        <v>2366700</v>
      </c>
    </row>
    <row r="222" spans="1:9" ht="60" x14ac:dyDescent="0.25">
      <c r="A222" s="4">
        <v>217</v>
      </c>
      <c r="B222" s="9" t="s">
        <v>225</v>
      </c>
      <c r="C222" s="6" t="s">
        <v>14</v>
      </c>
      <c r="D222" s="11">
        <v>558600</v>
      </c>
      <c r="E222" s="11">
        <v>624750</v>
      </c>
      <c r="F222" s="11">
        <f t="shared" si="12"/>
        <v>46775.113575490119</v>
      </c>
      <c r="G222" s="18">
        <f t="shared" si="13"/>
        <v>591675</v>
      </c>
      <c r="H222" s="20">
        <f t="shared" si="14"/>
        <v>7.905541653017302E-2</v>
      </c>
      <c r="I222" s="22">
        <f t="shared" si="15"/>
        <v>591675</v>
      </c>
    </row>
    <row r="223" spans="1:9" x14ac:dyDescent="0.25">
      <c r="A223" s="4">
        <v>218</v>
      </c>
      <c r="B223" s="9" t="s">
        <v>226</v>
      </c>
      <c r="C223" s="6" t="s">
        <v>9</v>
      </c>
      <c r="D223" s="11">
        <v>591584</v>
      </c>
      <c r="E223" s="11">
        <v>661640</v>
      </c>
      <c r="F223" s="11">
        <f t="shared" si="12"/>
        <v>49537.072662804771</v>
      </c>
      <c r="G223" s="18">
        <f t="shared" si="13"/>
        <v>626612</v>
      </c>
      <c r="H223" s="20">
        <f t="shared" si="14"/>
        <v>7.9055416530173006E-2</v>
      </c>
      <c r="I223" s="22">
        <f t="shared" si="15"/>
        <v>626612</v>
      </c>
    </row>
    <row r="224" spans="1:9" x14ac:dyDescent="0.25">
      <c r="A224" s="4">
        <v>219</v>
      </c>
      <c r="B224" s="5" t="s">
        <v>227</v>
      </c>
      <c r="C224" s="6" t="s">
        <v>9</v>
      </c>
      <c r="D224" s="11">
        <v>455392</v>
      </c>
      <c r="E224" s="11">
        <v>509320</v>
      </c>
      <c r="F224" s="11">
        <f t="shared" si="12"/>
        <v>38132.854495828135</v>
      </c>
      <c r="G224" s="18">
        <f t="shared" si="13"/>
        <v>482356</v>
      </c>
      <c r="H224" s="20">
        <f t="shared" si="14"/>
        <v>7.905541653017302E-2</v>
      </c>
      <c r="I224" s="22">
        <f t="shared" si="15"/>
        <v>482356</v>
      </c>
    </row>
    <row r="225" spans="1:9" x14ac:dyDescent="0.25">
      <c r="A225" s="4">
        <v>220</v>
      </c>
      <c r="B225" s="5" t="s">
        <v>228</v>
      </c>
      <c r="C225" s="6" t="s">
        <v>9</v>
      </c>
      <c r="D225" s="11">
        <v>423472</v>
      </c>
      <c r="E225" s="11">
        <v>473620</v>
      </c>
      <c r="F225" s="11">
        <f t="shared" si="12"/>
        <v>35459.990862942985</v>
      </c>
      <c r="G225" s="18">
        <f t="shared" si="13"/>
        <v>448546</v>
      </c>
      <c r="H225" s="20">
        <f t="shared" si="14"/>
        <v>7.905541653017302E-2</v>
      </c>
      <c r="I225" s="22">
        <f t="shared" si="15"/>
        <v>448546</v>
      </c>
    </row>
    <row r="226" spans="1:9" x14ac:dyDescent="0.25">
      <c r="A226" s="4">
        <v>221</v>
      </c>
      <c r="B226" s="5" t="s">
        <v>229</v>
      </c>
      <c r="C226" s="4" t="s">
        <v>9</v>
      </c>
      <c r="D226" s="11">
        <v>165088.51618698367</v>
      </c>
      <c r="E226" s="11">
        <v>184638.47205123171</v>
      </c>
      <c r="F226" s="11">
        <f t="shared" si="12"/>
        <v>13823.9063635075</v>
      </c>
      <c r="G226" s="18">
        <f t="shared" si="13"/>
        <v>174863.49411910769</v>
      </c>
      <c r="H226" s="20">
        <f t="shared" si="14"/>
        <v>7.9055416530172909E-2</v>
      </c>
      <c r="I226" s="22">
        <f t="shared" si="15"/>
        <v>174863</v>
      </c>
    </row>
    <row r="227" spans="1:9" x14ac:dyDescent="0.25">
      <c r="A227" s="4">
        <v>222</v>
      </c>
      <c r="B227" s="5" t="s">
        <v>230</v>
      </c>
      <c r="C227" s="4" t="s">
        <v>9</v>
      </c>
      <c r="D227" s="11">
        <v>376279.98551659618</v>
      </c>
      <c r="E227" s="11">
        <v>420839.45748566679</v>
      </c>
      <c r="F227" s="11">
        <f t="shared" si="12"/>
        <v>31508.304795421711</v>
      </c>
      <c r="G227" s="18">
        <f t="shared" si="13"/>
        <v>398559.72150113148</v>
      </c>
      <c r="H227" s="20">
        <f t="shared" si="14"/>
        <v>7.9055416530173034E-2</v>
      </c>
      <c r="I227" s="22">
        <f t="shared" si="15"/>
        <v>398560</v>
      </c>
    </row>
    <row r="228" spans="1:9" x14ac:dyDescent="0.25">
      <c r="A228" s="4">
        <v>223</v>
      </c>
      <c r="B228" s="5" t="s">
        <v>231</v>
      </c>
      <c r="C228" s="6" t="s">
        <v>9</v>
      </c>
      <c r="D228" s="11">
        <v>771400</v>
      </c>
      <c r="E228" s="11">
        <v>862750</v>
      </c>
      <c r="F228" s="11">
        <f t="shared" si="12"/>
        <v>64594.204461391113</v>
      </c>
      <c r="G228" s="18">
        <f t="shared" si="13"/>
        <v>817075</v>
      </c>
      <c r="H228" s="20">
        <f t="shared" si="14"/>
        <v>7.9055416530173006E-2</v>
      </c>
      <c r="I228" s="22">
        <f t="shared" si="15"/>
        <v>817075</v>
      </c>
    </row>
    <row r="229" spans="1:9" x14ac:dyDescent="0.25">
      <c r="A229" s="4">
        <v>224</v>
      </c>
      <c r="B229" s="5" t="s">
        <v>232</v>
      </c>
      <c r="C229" s="6" t="s">
        <v>9</v>
      </c>
      <c r="D229" s="11">
        <v>755440</v>
      </c>
      <c r="E229" s="11">
        <v>844900</v>
      </c>
      <c r="F229" s="11">
        <f t="shared" si="12"/>
        <v>63257.772644948542</v>
      </c>
      <c r="G229" s="18">
        <f t="shared" si="13"/>
        <v>800170</v>
      </c>
      <c r="H229" s="20">
        <f t="shared" si="14"/>
        <v>7.905541653017302E-2</v>
      </c>
      <c r="I229" s="22">
        <f t="shared" si="15"/>
        <v>800170</v>
      </c>
    </row>
    <row r="230" spans="1:9" x14ac:dyDescent="0.25">
      <c r="A230" s="4">
        <v>225</v>
      </c>
      <c r="B230" s="9" t="s">
        <v>233</v>
      </c>
      <c r="C230" s="6" t="s">
        <v>9</v>
      </c>
      <c r="D230" s="11">
        <v>1505560</v>
      </c>
      <c r="E230" s="11">
        <v>1683850</v>
      </c>
      <c r="F230" s="11">
        <f t="shared" si="12"/>
        <v>126070.06801774955</v>
      </c>
      <c r="G230" s="18">
        <f t="shared" si="13"/>
        <v>1594705</v>
      </c>
      <c r="H230" s="20">
        <f t="shared" si="14"/>
        <v>7.9055416530173006E-2</v>
      </c>
      <c r="I230" s="22">
        <f t="shared" si="15"/>
        <v>1594705</v>
      </c>
    </row>
    <row r="231" spans="1:9" x14ac:dyDescent="0.25">
      <c r="A231" s="4">
        <v>226</v>
      </c>
      <c r="B231" s="5" t="s">
        <v>234</v>
      </c>
      <c r="C231" s="6" t="s">
        <v>9</v>
      </c>
      <c r="D231" s="11">
        <v>654360</v>
      </c>
      <c r="E231" s="11">
        <v>731850</v>
      </c>
      <c r="F231" s="11">
        <f t="shared" si="12"/>
        <v>54793.704474145568</v>
      </c>
      <c r="G231" s="18">
        <f t="shared" si="13"/>
        <v>693105</v>
      </c>
      <c r="H231" s="20">
        <f t="shared" si="14"/>
        <v>7.905541653017302E-2</v>
      </c>
      <c r="I231" s="22">
        <f t="shared" si="15"/>
        <v>693105</v>
      </c>
    </row>
    <row r="232" spans="1:9" x14ac:dyDescent="0.25">
      <c r="A232" s="4">
        <v>227</v>
      </c>
      <c r="B232" s="5" t="s">
        <v>235</v>
      </c>
      <c r="C232" s="6" t="s">
        <v>9</v>
      </c>
      <c r="D232" s="11">
        <v>223440</v>
      </c>
      <c r="E232" s="11">
        <v>249900</v>
      </c>
      <c r="F232" s="11">
        <f t="shared" si="12"/>
        <v>18710.045430196049</v>
      </c>
      <c r="G232" s="18">
        <f t="shared" si="13"/>
        <v>236670</v>
      </c>
      <c r="H232" s="20">
        <f t="shared" si="14"/>
        <v>7.905541653017302E-2</v>
      </c>
      <c r="I232" s="22">
        <f t="shared" si="15"/>
        <v>236670</v>
      </c>
    </row>
    <row r="233" spans="1:9" x14ac:dyDescent="0.25">
      <c r="A233" s="4">
        <v>228</v>
      </c>
      <c r="B233" s="5" t="s">
        <v>236</v>
      </c>
      <c r="C233" s="6" t="s">
        <v>9</v>
      </c>
      <c r="D233" s="11">
        <v>223440</v>
      </c>
      <c r="E233" s="11">
        <v>249900</v>
      </c>
      <c r="F233" s="11">
        <f t="shared" si="12"/>
        <v>18710.045430196049</v>
      </c>
      <c r="G233" s="18">
        <f t="shared" si="13"/>
        <v>236670</v>
      </c>
      <c r="H233" s="20">
        <f t="shared" si="14"/>
        <v>7.905541653017302E-2</v>
      </c>
      <c r="I233" s="22">
        <f t="shared" si="15"/>
        <v>236670</v>
      </c>
    </row>
    <row r="234" spans="1:9" x14ac:dyDescent="0.25">
      <c r="A234" s="4">
        <v>229</v>
      </c>
      <c r="B234" s="5" t="s">
        <v>237</v>
      </c>
      <c r="C234" s="6" t="s">
        <v>9</v>
      </c>
      <c r="D234" s="11">
        <v>542640</v>
      </c>
      <c r="E234" s="11">
        <v>606900</v>
      </c>
      <c r="F234" s="11">
        <f t="shared" si="12"/>
        <v>45438.681759047548</v>
      </c>
      <c r="G234" s="18">
        <f t="shared" si="13"/>
        <v>574770</v>
      </c>
      <c r="H234" s="20">
        <f t="shared" si="14"/>
        <v>7.905541653017302E-2</v>
      </c>
      <c r="I234" s="22">
        <f t="shared" si="15"/>
        <v>574770</v>
      </c>
    </row>
    <row r="235" spans="1:9" x14ac:dyDescent="0.25">
      <c r="A235" s="4">
        <v>230</v>
      </c>
      <c r="B235" s="5" t="s">
        <v>238</v>
      </c>
      <c r="C235" s="6" t="s">
        <v>9</v>
      </c>
      <c r="D235" s="11">
        <v>436240</v>
      </c>
      <c r="E235" s="11">
        <v>487900</v>
      </c>
      <c r="F235" s="11">
        <f t="shared" si="12"/>
        <v>36529.136316097043</v>
      </c>
      <c r="G235" s="18">
        <f t="shared" si="13"/>
        <v>462070</v>
      </c>
      <c r="H235" s="20">
        <f t="shared" si="14"/>
        <v>7.9055416530173006E-2</v>
      </c>
      <c r="I235" s="22">
        <f t="shared" si="15"/>
        <v>462070</v>
      </c>
    </row>
    <row r="236" spans="1:9" x14ac:dyDescent="0.25">
      <c r="A236" s="4">
        <v>231</v>
      </c>
      <c r="B236" s="5" t="s">
        <v>239</v>
      </c>
      <c r="C236" s="6" t="s">
        <v>9</v>
      </c>
      <c r="D236" s="11">
        <v>7436296</v>
      </c>
      <c r="E236" s="11">
        <v>8316910</v>
      </c>
      <c r="F236" s="11">
        <f t="shared" si="12"/>
        <v>622688.13100781036</v>
      </c>
      <c r="G236" s="18">
        <f t="shared" si="13"/>
        <v>7876603</v>
      </c>
      <c r="H236" s="20">
        <f t="shared" si="14"/>
        <v>7.905541653017302E-2</v>
      </c>
      <c r="I236" s="22">
        <f t="shared" si="15"/>
        <v>7876603</v>
      </c>
    </row>
    <row r="237" spans="1:9" x14ac:dyDescent="0.25">
      <c r="A237" s="4">
        <v>232</v>
      </c>
      <c r="B237" s="5" t="s">
        <v>73</v>
      </c>
      <c r="C237" s="4" t="s">
        <v>9</v>
      </c>
      <c r="D237" s="11">
        <v>3458000</v>
      </c>
      <c r="E237" s="11">
        <v>3867500</v>
      </c>
      <c r="F237" s="11">
        <f t="shared" si="12"/>
        <v>289560.22689589119</v>
      </c>
      <c r="G237" s="18">
        <f t="shared" si="13"/>
        <v>3662750</v>
      </c>
      <c r="H237" s="20">
        <f t="shared" si="14"/>
        <v>7.9055416530173006E-2</v>
      </c>
      <c r="I237" s="22">
        <f t="shared" si="15"/>
        <v>3662750</v>
      </c>
    </row>
    <row r="238" spans="1:9" x14ac:dyDescent="0.25">
      <c r="A238" s="4">
        <v>233</v>
      </c>
      <c r="B238" s="5" t="s">
        <v>74</v>
      </c>
      <c r="C238" s="4" t="s">
        <v>9</v>
      </c>
      <c r="D238" s="11">
        <v>4112360</v>
      </c>
      <c r="E238" s="11">
        <v>4599350</v>
      </c>
      <c r="F238" s="11">
        <f t="shared" si="12"/>
        <v>344353.93137003679</v>
      </c>
      <c r="G238" s="18">
        <f t="shared" si="13"/>
        <v>4355855</v>
      </c>
      <c r="H238" s="20">
        <f t="shared" si="14"/>
        <v>7.905541653017302E-2</v>
      </c>
      <c r="I238" s="22">
        <f t="shared" si="15"/>
        <v>4355855</v>
      </c>
    </row>
    <row r="239" spans="1:9" x14ac:dyDescent="0.25">
      <c r="A239" s="4">
        <v>234</v>
      </c>
      <c r="B239" s="5" t="s">
        <v>240</v>
      </c>
      <c r="C239" s="6" t="s">
        <v>9</v>
      </c>
      <c r="D239" s="11">
        <v>344736</v>
      </c>
      <c r="E239" s="11">
        <v>385560</v>
      </c>
      <c r="F239" s="11">
        <f t="shared" si="12"/>
        <v>28866.927235159616</v>
      </c>
      <c r="G239" s="18">
        <f t="shared" si="13"/>
        <v>365148</v>
      </c>
      <c r="H239" s="20">
        <f t="shared" si="14"/>
        <v>7.905541653017302E-2</v>
      </c>
      <c r="I239" s="22">
        <f t="shared" si="15"/>
        <v>365148</v>
      </c>
    </row>
    <row r="240" spans="1:9" x14ac:dyDescent="0.25">
      <c r="A240" s="4">
        <v>235</v>
      </c>
      <c r="B240" s="5" t="s">
        <v>241</v>
      </c>
      <c r="C240" s="6" t="s">
        <v>9</v>
      </c>
      <c r="D240" s="11">
        <v>867160</v>
      </c>
      <c r="E240" s="11">
        <v>969850</v>
      </c>
      <c r="F240" s="11">
        <f t="shared" si="12"/>
        <v>72612.79536004657</v>
      </c>
      <c r="G240" s="18">
        <f t="shared" si="13"/>
        <v>918505</v>
      </c>
      <c r="H240" s="20">
        <f t="shared" si="14"/>
        <v>7.905541653017302E-2</v>
      </c>
      <c r="I240" s="22">
        <f t="shared" si="15"/>
        <v>918505</v>
      </c>
    </row>
    <row r="241" spans="1:9" x14ac:dyDescent="0.25">
      <c r="A241" s="4">
        <v>236</v>
      </c>
      <c r="B241" s="5" t="s">
        <v>242</v>
      </c>
      <c r="C241" s="6" t="s">
        <v>9</v>
      </c>
      <c r="D241" s="11">
        <v>2117360</v>
      </c>
      <c r="E241" s="11">
        <v>2368100</v>
      </c>
      <c r="F241" s="11">
        <f t="shared" si="12"/>
        <v>177299.95431471494</v>
      </c>
      <c r="G241" s="18">
        <f t="shared" si="13"/>
        <v>2242730</v>
      </c>
      <c r="H241" s="20">
        <f t="shared" si="14"/>
        <v>7.905541653017302E-2</v>
      </c>
      <c r="I241" s="22">
        <f t="shared" si="15"/>
        <v>2242730</v>
      </c>
    </row>
    <row r="242" spans="1:9" x14ac:dyDescent="0.25">
      <c r="A242" s="4">
        <v>237</v>
      </c>
      <c r="B242" s="5" t="s">
        <v>243</v>
      </c>
      <c r="C242" s="6" t="s">
        <v>9</v>
      </c>
      <c r="D242" s="11">
        <v>7436296</v>
      </c>
      <c r="E242" s="11">
        <v>8316910</v>
      </c>
      <c r="F242" s="11">
        <f t="shared" si="12"/>
        <v>622688.13100781036</v>
      </c>
      <c r="G242" s="18">
        <f t="shared" si="13"/>
        <v>7876603</v>
      </c>
      <c r="H242" s="20">
        <f t="shared" si="14"/>
        <v>7.905541653017302E-2</v>
      </c>
      <c r="I242" s="22">
        <f t="shared" si="15"/>
        <v>7876603</v>
      </c>
    </row>
    <row r="243" spans="1:9" ht="30" x14ac:dyDescent="0.25">
      <c r="A243" s="4">
        <v>238</v>
      </c>
      <c r="B243" s="5" t="s">
        <v>244</v>
      </c>
      <c r="C243" s="6" t="s">
        <v>9</v>
      </c>
      <c r="D243" s="11">
        <v>2112040</v>
      </c>
      <c r="E243" s="11">
        <v>2362150</v>
      </c>
      <c r="F243" s="11">
        <f t="shared" si="12"/>
        <v>176854.47704256739</v>
      </c>
      <c r="G243" s="18">
        <f t="shared" si="13"/>
        <v>2237095</v>
      </c>
      <c r="H243" s="20">
        <f t="shared" si="14"/>
        <v>7.9055416530173006E-2</v>
      </c>
      <c r="I243" s="22">
        <f t="shared" si="15"/>
        <v>2237095</v>
      </c>
    </row>
    <row r="244" spans="1:9" x14ac:dyDescent="0.25">
      <c r="A244" s="4">
        <v>239</v>
      </c>
      <c r="B244" s="5" t="s">
        <v>245</v>
      </c>
      <c r="C244" s="6" t="s">
        <v>9</v>
      </c>
      <c r="D244" s="11">
        <v>1544928</v>
      </c>
      <c r="E244" s="11">
        <v>1727880</v>
      </c>
      <c r="F244" s="11">
        <f t="shared" si="12"/>
        <v>129366.59983164124</v>
      </c>
      <c r="G244" s="18">
        <f t="shared" si="13"/>
        <v>1636404</v>
      </c>
      <c r="H244" s="20">
        <f t="shared" si="14"/>
        <v>7.905541653017302E-2</v>
      </c>
      <c r="I244" s="22">
        <f t="shared" si="15"/>
        <v>1636404</v>
      </c>
    </row>
    <row r="245" spans="1:9" x14ac:dyDescent="0.25">
      <c r="A245" s="4">
        <v>240</v>
      </c>
      <c r="B245" s="5" t="s">
        <v>246</v>
      </c>
      <c r="C245" s="6" t="s">
        <v>9</v>
      </c>
      <c r="D245" s="11">
        <v>952280</v>
      </c>
      <c r="E245" s="11">
        <v>1065050</v>
      </c>
      <c r="F245" s="11">
        <f t="shared" si="12"/>
        <v>79740.431714406965</v>
      </c>
      <c r="G245" s="18">
        <f t="shared" si="13"/>
        <v>1008665</v>
      </c>
      <c r="H245" s="20">
        <f t="shared" si="14"/>
        <v>7.905541653017302E-2</v>
      </c>
      <c r="I245" s="22">
        <f t="shared" si="15"/>
        <v>1008665</v>
      </c>
    </row>
    <row r="246" spans="1:9" x14ac:dyDescent="0.25">
      <c r="A246" s="4">
        <v>241</v>
      </c>
      <c r="B246" s="5" t="s">
        <v>247</v>
      </c>
      <c r="C246" s="6" t="s">
        <v>9</v>
      </c>
      <c r="D246" s="11">
        <v>3298400</v>
      </c>
      <c r="E246" s="11">
        <v>3689000</v>
      </c>
      <c r="F246" s="11">
        <f t="shared" si="12"/>
        <v>276195.90873146546</v>
      </c>
      <c r="G246" s="18">
        <f t="shared" si="13"/>
        <v>3493700</v>
      </c>
      <c r="H246" s="20">
        <f t="shared" si="14"/>
        <v>7.905541653017302E-2</v>
      </c>
      <c r="I246" s="22">
        <f t="shared" si="15"/>
        <v>3493700</v>
      </c>
    </row>
    <row r="247" spans="1:9" x14ac:dyDescent="0.25">
      <c r="A247" s="4">
        <v>242</v>
      </c>
      <c r="B247" s="5" t="s">
        <v>248</v>
      </c>
      <c r="C247" s="6" t="s">
        <v>9</v>
      </c>
      <c r="D247" s="11">
        <v>6644680</v>
      </c>
      <c r="E247" s="11">
        <v>7431550</v>
      </c>
      <c r="F247" s="11">
        <f t="shared" si="12"/>
        <v>556401.1129122586</v>
      </c>
      <c r="G247" s="18">
        <f t="shared" si="13"/>
        <v>7038115</v>
      </c>
      <c r="H247" s="20">
        <f t="shared" si="14"/>
        <v>7.9055416530173006E-2</v>
      </c>
      <c r="I247" s="22">
        <f t="shared" si="15"/>
        <v>7038115</v>
      </c>
    </row>
    <row r="248" spans="1:9" x14ac:dyDescent="0.25">
      <c r="A248" s="4">
        <v>243</v>
      </c>
      <c r="B248" s="5" t="s">
        <v>249</v>
      </c>
      <c r="C248" s="6" t="s">
        <v>9</v>
      </c>
      <c r="D248" s="11">
        <v>1008672</v>
      </c>
      <c r="E248" s="11">
        <v>1128120</v>
      </c>
      <c r="F248" s="11">
        <f t="shared" si="12"/>
        <v>84462.49079917073</v>
      </c>
      <c r="G248" s="18">
        <f t="shared" si="13"/>
        <v>1068396</v>
      </c>
      <c r="H248" s="20">
        <f t="shared" si="14"/>
        <v>7.905541653017302E-2</v>
      </c>
      <c r="I248" s="22">
        <f t="shared" si="15"/>
        <v>1068396</v>
      </c>
    </row>
    <row r="249" spans="1:9" x14ac:dyDescent="0.25">
      <c r="A249" s="4">
        <v>244</v>
      </c>
      <c r="B249" s="5" t="s">
        <v>250</v>
      </c>
      <c r="C249" s="6" t="s">
        <v>9</v>
      </c>
      <c r="D249" s="11">
        <v>1431080</v>
      </c>
      <c r="E249" s="11">
        <v>1600550</v>
      </c>
      <c r="F249" s="11">
        <f t="shared" si="12"/>
        <v>119833.38620768421</v>
      </c>
      <c r="G249" s="18">
        <f t="shared" si="13"/>
        <v>1515815</v>
      </c>
      <c r="H249" s="20">
        <f t="shared" si="14"/>
        <v>7.9055416530173006E-2</v>
      </c>
      <c r="I249" s="22">
        <f t="shared" si="15"/>
        <v>1515815</v>
      </c>
    </row>
    <row r="250" spans="1:9" x14ac:dyDescent="0.25">
      <c r="A250" s="4">
        <v>245</v>
      </c>
      <c r="B250" s="5" t="s">
        <v>251</v>
      </c>
      <c r="C250" s="6" t="s">
        <v>9</v>
      </c>
      <c r="D250" s="11">
        <v>2112040</v>
      </c>
      <c r="E250" s="11">
        <v>2362150</v>
      </c>
      <c r="F250" s="11">
        <f t="shared" si="12"/>
        <v>176854.47704256739</v>
      </c>
      <c r="G250" s="18">
        <f t="shared" si="13"/>
        <v>2237095</v>
      </c>
      <c r="H250" s="20">
        <f t="shared" si="14"/>
        <v>7.9055416530173006E-2</v>
      </c>
      <c r="I250" s="22">
        <f t="shared" si="15"/>
        <v>2237095</v>
      </c>
    </row>
    <row r="251" spans="1:9" ht="30" x14ac:dyDescent="0.25">
      <c r="A251" s="4">
        <v>246</v>
      </c>
      <c r="B251" s="5" t="s">
        <v>252</v>
      </c>
      <c r="C251" s="6" t="s">
        <v>9</v>
      </c>
      <c r="D251" s="11">
        <v>2069480</v>
      </c>
      <c r="E251" s="11">
        <v>2314550</v>
      </c>
      <c r="F251" s="11">
        <f t="shared" si="12"/>
        <v>173290.6588653872</v>
      </c>
      <c r="G251" s="18">
        <f t="shared" si="13"/>
        <v>2192015</v>
      </c>
      <c r="H251" s="20">
        <f t="shared" si="14"/>
        <v>7.905541653017302E-2</v>
      </c>
      <c r="I251" s="22">
        <f t="shared" si="15"/>
        <v>2192015</v>
      </c>
    </row>
    <row r="252" spans="1:9" x14ac:dyDescent="0.25">
      <c r="A252" s="4">
        <v>247</v>
      </c>
      <c r="B252" s="5" t="s">
        <v>253</v>
      </c>
      <c r="C252" s="6" t="s">
        <v>9</v>
      </c>
      <c r="D252" s="11">
        <v>1181040</v>
      </c>
      <c r="E252" s="11">
        <v>1320900</v>
      </c>
      <c r="F252" s="11">
        <f t="shared" si="12"/>
        <v>98895.954416750537</v>
      </c>
      <c r="G252" s="18">
        <f t="shared" si="13"/>
        <v>1250970</v>
      </c>
      <c r="H252" s="20">
        <f t="shared" si="14"/>
        <v>7.905541653017302E-2</v>
      </c>
      <c r="I252" s="22">
        <f t="shared" si="15"/>
        <v>1250970</v>
      </c>
    </row>
    <row r="253" spans="1:9" x14ac:dyDescent="0.25">
      <c r="A253" s="4">
        <v>248</v>
      </c>
      <c r="B253" s="5" t="s">
        <v>254</v>
      </c>
      <c r="C253" s="6" t="s">
        <v>9</v>
      </c>
      <c r="D253" s="11">
        <v>26600</v>
      </c>
      <c r="E253" s="11">
        <v>29750</v>
      </c>
      <c r="F253" s="11">
        <f t="shared" si="12"/>
        <v>2227.3863607376247</v>
      </c>
      <c r="G253" s="18">
        <f t="shared" si="13"/>
        <v>28175</v>
      </c>
      <c r="H253" s="20">
        <f t="shared" si="14"/>
        <v>7.905541653017302E-2</v>
      </c>
      <c r="I253" s="22">
        <f t="shared" si="15"/>
        <v>28175</v>
      </c>
    </row>
    <row r="254" spans="1:9" ht="30" x14ac:dyDescent="0.25">
      <c r="A254" s="4">
        <v>249</v>
      </c>
      <c r="B254" s="5" t="s">
        <v>255</v>
      </c>
      <c r="C254" s="6" t="s">
        <v>9</v>
      </c>
      <c r="D254" s="11">
        <v>1074640</v>
      </c>
      <c r="E254" s="11">
        <v>1201900</v>
      </c>
      <c r="F254" s="11">
        <f t="shared" si="12"/>
        <v>89986.408973800033</v>
      </c>
      <c r="G254" s="18">
        <f t="shared" si="13"/>
        <v>1138270</v>
      </c>
      <c r="H254" s="20">
        <f t="shared" si="14"/>
        <v>7.9055416530173006E-2</v>
      </c>
      <c r="I254" s="22">
        <f t="shared" si="15"/>
        <v>1138270</v>
      </c>
    </row>
    <row r="255" spans="1:9" x14ac:dyDescent="0.25">
      <c r="A255" s="4">
        <v>250</v>
      </c>
      <c r="B255" s="5" t="s">
        <v>256</v>
      </c>
      <c r="C255" s="6" t="s">
        <v>9</v>
      </c>
      <c r="D255" s="11">
        <v>2126936</v>
      </c>
      <c r="E255" s="11">
        <v>2378810</v>
      </c>
      <c r="F255" s="11">
        <f t="shared" si="12"/>
        <v>178101.81340458046</v>
      </c>
      <c r="G255" s="18">
        <f t="shared" si="13"/>
        <v>2252873</v>
      </c>
      <c r="H255" s="20">
        <f t="shared" si="14"/>
        <v>7.9055416530173006E-2</v>
      </c>
      <c r="I255" s="22">
        <f t="shared" si="15"/>
        <v>2252873</v>
      </c>
    </row>
    <row r="256" spans="1:9" x14ac:dyDescent="0.25">
      <c r="A256" s="4">
        <v>251</v>
      </c>
      <c r="B256" s="5" t="s">
        <v>257</v>
      </c>
      <c r="C256" s="6" t="s">
        <v>9</v>
      </c>
      <c r="D256" s="11">
        <v>665000</v>
      </c>
      <c r="E256" s="11">
        <v>743750</v>
      </c>
      <c r="F256" s="11">
        <f t="shared" si="12"/>
        <v>55684.659018440616</v>
      </c>
      <c r="G256" s="18">
        <f t="shared" si="13"/>
        <v>704375</v>
      </c>
      <c r="H256" s="20">
        <f t="shared" si="14"/>
        <v>7.9055416530173006E-2</v>
      </c>
      <c r="I256" s="22">
        <f t="shared" si="15"/>
        <v>704375</v>
      </c>
    </row>
    <row r="257" spans="1:9" x14ac:dyDescent="0.25">
      <c r="A257" s="4">
        <v>252</v>
      </c>
      <c r="B257" s="5" t="s">
        <v>258</v>
      </c>
      <c r="C257" s="6" t="s">
        <v>9</v>
      </c>
      <c r="D257" s="11">
        <v>1303400</v>
      </c>
      <c r="E257" s="11">
        <v>1457750</v>
      </c>
      <c r="F257" s="11">
        <f t="shared" si="12"/>
        <v>109141.93167614361</v>
      </c>
      <c r="G257" s="18">
        <f t="shared" si="13"/>
        <v>1380575</v>
      </c>
      <c r="H257" s="20">
        <f t="shared" si="14"/>
        <v>7.9055416530173006E-2</v>
      </c>
      <c r="I257" s="22">
        <f t="shared" si="15"/>
        <v>1380575</v>
      </c>
    </row>
    <row r="258" spans="1:9" x14ac:dyDescent="0.25">
      <c r="A258" s="4">
        <v>253</v>
      </c>
      <c r="B258" s="5" t="s">
        <v>259</v>
      </c>
      <c r="C258" s="6" t="s">
        <v>9</v>
      </c>
      <c r="D258" s="11">
        <v>1729000</v>
      </c>
      <c r="E258" s="11">
        <v>1933750</v>
      </c>
      <c r="F258" s="11">
        <f t="shared" si="12"/>
        <v>144780.11344794559</v>
      </c>
      <c r="G258" s="18">
        <f t="shared" si="13"/>
        <v>1831375</v>
      </c>
      <c r="H258" s="20">
        <f t="shared" si="14"/>
        <v>7.9055416530173006E-2</v>
      </c>
      <c r="I258" s="22">
        <f t="shared" si="15"/>
        <v>1831375</v>
      </c>
    </row>
    <row r="259" spans="1:9" x14ac:dyDescent="0.25">
      <c r="A259" s="4">
        <v>254</v>
      </c>
      <c r="B259" s="5" t="s">
        <v>260</v>
      </c>
      <c r="C259" s="6" t="s">
        <v>9</v>
      </c>
      <c r="D259" s="11">
        <v>1544928</v>
      </c>
      <c r="E259" s="11">
        <v>1727880</v>
      </c>
      <c r="F259" s="11">
        <f t="shared" si="12"/>
        <v>129366.59983164124</v>
      </c>
      <c r="G259" s="18">
        <f t="shared" si="13"/>
        <v>1636404</v>
      </c>
      <c r="H259" s="20">
        <f t="shared" si="14"/>
        <v>7.905541653017302E-2</v>
      </c>
      <c r="I259" s="22">
        <f t="shared" si="15"/>
        <v>1636404</v>
      </c>
    </row>
    <row r="260" spans="1:9" x14ac:dyDescent="0.25">
      <c r="A260" s="4">
        <v>255</v>
      </c>
      <c r="B260" s="5" t="s">
        <v>261</v>
      </c>
      <c r="C260" s="6" t="s">
        <v>9</v>
      </c>
      <c r="D260" s="11">
        <v>906528</v>
      </c>
      <c r="E260" s="11">
        <v>1013880</v>
      </c>
      <c r="F260" s="11">
        <f t="shared" si="12"/>
        <v>75909.327173938247</v>
      </c>
      <c r="G260" s="18">
        <f t="shared" si="13"/>
        <v>960204</v>
      </c>
      <c r="H260" s="20">
        <f t="shared" si="14"/>
        <v>7.9055416530173006E-2</v>
      </c>
      <c r="I260" s="22">
        <f t="shared" si="15"/>
        <v>960204</v>
      </c>
    </row>
    <row r="261" spans="1:9" x14ac:dyDescent="0.25">
      <c r="A261" s="4">
        <v>256</v>
      </c>
      <c r="B261" s="5" t="s">
        <v>262</v>
      </c>
      <c r="C261" s="6" t="s">
        <v>9</v>
      </c>
      <c r="D261" s="11">
        <v>1431080</v>
      </c>
      <c r="E261" s="11">
        <v>1600550</v>
      </c>
      <c r="F261" s="11">
        <f t="shared" si="12"/>
        <v>119833.38620768421</v>
      </c>
      <c r="G261" s="18">
        <f t="shared" si="13"/>
        <v>1515815</v>
      </c>
      <c r="H261" s="20">
        <f t="shared" si="14"/>
        <v>7.9055416530173006E-2</v>
      </c>
      <c r="I261" s="22">
        <f t="shared" si="15"/>
        <v>1515815</v>
      </c>
    </row>
    <row r="262" spans="1:9" ht="30" x14ac:dyDescent="0.25">
      <c r="A262" s="4">
        <v>257</v>
      </c>
      <c r="B262" s="5" t="s">
        <v>263</v>
      </c>
      <c r="C262" s="6" t="s">
        <v>9</v>
      </c>
      <c r="D262" s="11">
        <v>559664</v>
      </c>
      <c r="E262" s="11">
        <v>625940</v>
      </c>
      <c r="F262" s="11">
        <f t="shared" si="12"/>
        <v>46864.209029919621</v>
      </c>
      <c r="G262" s="18">
        <f t="shared" si="13"/>
        <v>592802</v>
      </c>
      <c r="H262" s="20">
        <f t="shared" si="14"/>
        <v>7.9055416530173006E-2</v>
      </c>
      <c r="I262" s="22">
        <f t="shared" si="15"/>
        <v>592802</v>
      </c>
    </row>
    <row r="263" spans="1:9" x14ac:dyDescent="0.25">
      <c r="A263" s="4">
        <v>258</v>
      </c>
      <c r="B263" s="5" t="s">
        <v>264</v>
      </c>
      <c r="C263" s="6" t="s">
        <v>9</v>
      </c>
      <c r="D263" s="11">
        <v>387355.25166382547</v>
      </c>
      <c r="E263" s="11">
        <v>433226.26830822584</v>
      </c>
      <c r="F263" s="11">
        <f t="shared" ref="F263:F326" si="16">+_xlfn.STDEV.S(D263:E263)</f>
        <v>32435.706929176493</v>
      </c>
      <c r="G263" s="18">
        <f t="shared" ref="G263:G326" si="17">+AVERAGE(D263:E263)</f>
        <v>410290.75998602563</v>
      </c>
      <c r="H263" s="20">
        <f t="shared" ref="H263:H326" si="18">+F263/G263</f>
        <v>7.9055416530172992E-2</v>
      </c>
      <c r="I263" s="22">
        <f t="shared" ref="I263:I326" si="19">+ROUND(AVERAGE(D263:E263),0)</f>
        <v>410291</v>
      </c>
    </row>
    <row r="264" spans="1:9" ht="30" x14ac:dyDescent="0.25">
      <c r="A264" s="4">
        <v>259</v>
      </c>
      <c r="B264" s="5" t="s">
        <v>265</v>
      </c>
      <c r="C264" s="6" t="s">
        <v>9</v>
      </c>
      <c r="D264" s="11">
        <v>1082915.862106734</v>
      </c>
      <c r="E264" s="11">
        <v>1211155.8984088474</v>
      </c>
      <c r="F264" s="11">
        <f t="shared" si="16"/>
        <v>90679.399288833432</v>
      </c>
      <c r="G264" s="18">
        <f t="shared" si="17"/>
        <v>1147035.8802577907</v>
      </c>
      <c r="H264" s="20">
        <f t="shared" si="18"/>
        <v>7.9055416530173131E-2</v>
      </c>
      <c r="I264" s="22">
        <f t="shared" si="19"/>
        <v>1147036</v>
      </c>
    </row>
    <row r="265" spans="1:9" x14ac:dyDescent="0.25">
      <c r="A265" s="4">
        <v>260</v>
      </c>
      <c r="B265" s="5" t="s">
        <v>266</v>
      </c>
      <c r="C265" s="6" t="s">
        <v>9</v>
      </c>
      <c r="D265" s="11">
        <v>6122085.0986387478</v>
      </c>
      <c r="E265" s="11">
        <v>6847068.8603196526</v>
      </c>
      <c r="F265" s="11">
        <f t="shared" si="16"/>
        <v>512640.93413469964</v>
      </c>
      <c r="G265" s="18">
        <f t="shared" si="17"/>
        <v>6484576.9794792002</v>
      </c>
      <c r="H265" s="20">
        <f t="shared" si="18"/>
        <v>7.9055416530173062E-2</v>
      </c>
      <c r="I265" s="22">
        <f t="shared" si="19"/>
        <v>6484577</v>
      </c>
    </row>
    <row r="266" spans="1:9" ht="30" x14ac:dyDescent="0.25">
      <c r="A266" s="4">
        <v>261</v>
      </c>
      <c r="B266" s="5" t="s">
        <v>267</v>
      </c>
      <c r="C266" s="6" t="s">
        <v>9</v>
      </c>
      <c r="D266" s="11">
        <v>1592947.2211376319</v>
      </c>
      <c r="E266" s="11">
        <v>1781585.7078512989</v>
      </c>
      <c r="F266" s="11">
        <f t="shared" si="16"/>
        <v>133387.55314800233</v>
      </c>
      <c r="G266" s="18">
        <f t="shared" si="17"/>
        <v>1687266.4644944654</v>
      </c>
      <c r="H266" s="20">
        <f t="shared" si="18"/>
        <v>7.9055416530173006E-2</v>
      </c>
      <c r="I266" s="22">
        <f t="shared" si="19"/>
        <v>1687266</v>
      </c>
    </row>
    <row r="267" spans="1:9" ht="30" x14ac:dyDescent="0.25">
      <c r="A267" s="4">
        <v>262</v>
      </c>
      <c r="B267" s="5" t="s">
        <v>268</v>
      </c>
      <c r="C267" s="6" t="s">
        <v>9</v>
      </c>
      <c r="D267" s="11">
        <v>5780001.9112735819</v>
      </c>
      <c r="E267" s="11">
        <v>6464475.8218191378</v>
      </c>
      <c r="F267" s="11">
        <f t="shared" si="16"/>
        <v>483996.14369203686</v>
      </c>
      <c r="G267" s="18">
        <f t="shared" si="17"/>
        <v>6122238.8665463598</v>
      </c>
      <c r="H267" s="20">
        <f t="shared" si="18"/>
        <v>7.905541653017302E-2</v>
      </c>
      <c r="I267" s="22">
        <f t="shared" si="19"/>
        <v>6122239</v>
      </c>
    </row>
    <row r="268" spans="1:9" ht="30" x14ac:dyDescent="0.25">
      <c r="A268" s="4">
        <v>263</v>
      </c>
      <c r="B268" s="5" t="s">
        <v>269</v>
      </c>
      <c r="C268" s="6" t="s">
        <v>9</v>
      </c>
      <c r="D268" s="11">
        <v>1273726.3242169986</v>
      </c>
      <c r="E268" s="11">
        <v>1424562.3362953272</v>
      </c>
      <c r="F268" s="11">
        <f t="shared" si="16"/>
        <v>106657.16698772208</v>
      </c>
      <c r="G268" s="18">
        <f t="shared" si="17"/>
        <v>1349144.3302561629</v>
      </c>
      <c r="H268" s="20">
        <f t="shared" si="18"/>
        <v>7.9055416530172881E-2</v>
      </c>
      <c r="I268" s="22">
        <f t="shared" si="19"/>
        <v>1349144</v>
      </c>
    </row>
    <row r="269" spans="1:9" ht="30" x14ac:dyDescent="0.25">
      <c r="A269" s="4">
        <v>264</v>
      </c>
      <c r="B269" s="5" t="s">
        <v>270</v>
      </c>
      <c r="C269" s="6" t="s">
        <v>9</v>
      </c>
      <c r="D269" s="11">
        <v>1468262.0961493307</v>
      </c>
      <c r="E269" s="11">
        <v>1642135.239114383</v>
      </c>
      <c r="F269" s="11">
        <f t="shared" si="16"/>
        <v>122946.87845680652</v>
      </c>
      <c r="G269" s="18">
        <f t="shared" si="17"/>
        <v>1555198.6676318569</v>
      </c>
      <c r="H269" s="20">
        <f t="shared" si="18"/>
        <v>7.9055416530172992E-2</v>
      </c>
      <c r="I269" s="22">
        <f t="shared" si="19"/>
        <v>1555199</v>
      </c>
    </row>
    <row r="270" spans="1:9" x14ac:dyDescent="0.25">
      <c r="A270" s="4">
        <v>265</v>
      </c>
      <c r="B270" s="5" t="s">
        <v>271</v>
      </c>
      <c r="C270" s="6" t="s">
        <v>9</v>
      </c>
      <c r="D270" s="11">
        <v>711245.65167690627</v>
      </c>
      <c r="E270" s="11">
        <v>795472.11042811896</v>
      </c>
      <c r="F270" s="11">
        <f t="shared" si="16"/>
        <v>59557.100138311522</v>
      </c>
      <c r="G270" s="18">
        <f t="shared" si="17"/>
        <v>753358.88105251268</v>
      </c>
      <c r="H270" s="20">
        <f t="shared" si="18"/>
        <v>7.9055416530173103E-2</v>
      </c>
      <c r="I270" s="22">
        <f t="shared" si="19"/>
        <v>753359</v>
      </c>
    </row>
    <row r="271" spans="1:9" x14ac:dyDescent="0.25">
      <c r="A271" s="4">
        <v>266</v>
      </c>
      <c r="B271" s="5" t="s">
        <v>272</v>
      </c>
      <c r="C271" s="6" t="s">
        <v>9</v>
      </c>
      <c r="D271" s="11">
        <v>2203959.3977675363</v>
      </c>
      <c r="E271" s="11">
        <v>2464954.5896084285</v>
      </c>
      <c r="F271" s="11">
        <f t="shared" si="16"/>
        <v>184551.47000777876</v>
      </c>
      <c r="G271" s="18">
        <f t="shared" si="17"/>
        <v>2334456.9936879827</v>
      </c>
      <c r="H271" s="20">
        <f t="shared" si="18"/>
        <v>7.9055416530172937E-2</v>
      </c>
      <c r="I271" s="22">
        <f t="shared" si="19"/>
        <v>2334457</v>
      </c>
    </row>
    <row r="272" spans="1:9" x14ac:dyDescent="0.25">
      <c r="A272" s="4">
        <v>267</v>
      </c>
      <c r="B272" s="5" t="s">
        <v>273</v>
      </c>
      <c r="C272" s="6" t="s">
        <v>9</v>
      </c>
      <c r="D272" s="11">
        <v>2475352.7719784016</v>
      </c>
      <c r="E272" s="11">
        <v>2768486.652870581</v>
      </c>
      <c r="F272" s="11">
        <f t="shared" si="16"/>
        <v>207276.95497438981</v>
      </c>
      <c r="G272" s="18">
        <f t="shared" si="17"/>
        <v>2621919.7124244915</v>
      </c>
      <c r="H272" s="20">
        <f t="shared" si="18"/>
        <v>7.9055416530173089E-2</v>
      </c>
      <c r="I272" s="22">
        <f t="shared" si="19"/>
        <v>2621920</v>
      </c>
    </row>
    <row r="273" spans="1:9" x14ac:dyDescent="0.25">
      <c r="A273" s="4">
        <v>268</v>
      </c>
      <c r="B273" s="5" t="s">
        <v>274</v>
      </c>
      <c r="C273" s="6" t="s">
        <v>9</v>
      </c>
      <c r="D273" s="11">
        <v>958892.70767443429</v>
      </c>
      <c r="E273" s="11">
        <v>1072445.7914779857</v>
      </c>
      <c r="F273" s="11">
        <f t="shared" si="16"/>
        <v>80294.1555821355</v>
      </c>
      <c r="G273" s="18">
        <f t="shared" si="17"/>
        <v>1015669.24957621</v>
      </c>
      <c r="H273" s="20">
        <f t="shared" si="18"/>
        <v>7.9055416530172978E-2</v>
      </c>
      <c r="I273" s="22">
        <f t="shared" si="19"/>
        <v>1015669</v>
      </c>
    </row>
    <row r="274" spans="1:9" x14ac:dyDescent="0.25">
      <c r="A274" s="4">
        <v>269</v>
      </c>
      <c r="B274" s="5" t="s">
        <v>275</v>
      </c>
      <c r="C274" s="6" t="s">
        <v>9</v>
      </c>
      <c r="D274" s="11">
        <v>815082.60515624937</v>
      </c>
      <c r="E274" s="11">
        <v>911605.54524054204</v>
      </c>
      <c r="F274" s="11">
        <f t="shared" si="16"/>
        <v>68252.025473666174</v>
      </c>
      <c r="G274" s="18">
        <f t="shared" si="17"/>
        <v>863344.07519839564</v>
      </c>
      <c r="H274" s="20">
        <f t="shared" si="18"/>
        <v>7.9055416530173006E-2</v>
      </c>
      <c r="I274" s="22">
        <f t="shared" si="19"/>
        <v>863344</v>
      </c>
    </row>
    <row r="275" spans="1:9" ht="30" x14ac:dyDescent="0.25">
      <c r="A275" s="4">
        <v>270</v>
      </c>
      <c r="B275" s="5" t="s">
        <v>276</v>
      </c>
      <c r="C275" s="6" t="s">
        <v>9</v>
      </c>
      <c r="D275" s="11">
        <v>43799.134799956548</v>
      </c>
      <c r="E275" s="11">
        <v>48985.874447319824</v>
      </c>
      <c r="F275" s="11">
        <f t="shared" si="16"/>
        <v>3667.5787768996947</v>
      </c>
      <c r="G275" s="18">
        <f t="shared" si="17"/>
        <v>46392.50462363819</v>
      </c>
      <c r="H275" s="20">
        <f t="shared" si="18"/>
        <v>7.905541653017302E-2</v>
      </c>
      <c r="I275" s="22">
        <f t="shared" si="19"/>
        <v>46393</v>
      </c>
    </row>
    <row r="276" spans="1:9" x14ac:dyDescent="0.25">
      <c r="A276" s="4">
        <v>271</v>
      </c>
      <c r="B276" s="5" t="s">
        <v>277</v>
      </c>
      <c r="C276" s="6" t="s">
        <v>9</v>
      </c>
      <c r="D276" s="11">
        <v>1654309.1309676783</v>
      </c>
      <c r="E276" s="11">
        <v>1850214.1596349033</v>
      </c>
      <c r="F276" s="11">
        <f t="shared" si="16"/>
        <v>138525.77423913981</v>
      </c>
      <c r="G276" s="18">
        <f t="shared" si="17"/>
        <v>1752261.6453012908</v>
      </c>
      <c r="H276" s="20">
        <f t="shared" si="18"/>
        <v>7.9055416530173006E-2</v>
      </c>
      <c r="I276" s="22">
        <f t="shared" si="19"/>
        <v>1752262</v>
      </c>
    </row>
    <row r="277" spans="1:9" ht="30" x14ac:dyDescent="0.25">
      <c r="A277" s="4">
        <v>272</v>
      </c>
      <c r="B277" s="5" t="s">
        <v>278</v>
      </c>
      <c r="C277" s="6" t="s">
        <v>9</v>
      </c>
      <c r="D277" s="11">
        <v>4312394.5838247035</v>
      </c>
      <c r="E277" s="11">
        <v>4823072.8898039442</v>
      </c>
      <c r="F277" s="11">
        <f t="shared" si="16"/>
        <v>361104.0931627797</v>
      </c>
      <c r="G277" s="18">
        <f t="shared" si="17"/>
        <v>4567733.7368143238</v>
      </c>
      <c r="H277" s="20">
        <f t="shared" si="18"/>
        <v>7.9055416530172937E-2</v>
      </c>
      <c r="I277" s="22">
        <f t="shared" si="19"/>
        <v>4567734</v>
      </c>
    </row>
    <row r="278" spans="1:9" ht="30" x14ac:dyDescent="0.25">
      <c r="A278" s="4">
        <v>273</v>
      </c>
      <c r="B278" s="7" t="s">
        <v>279</v>
      </c>
      <c r="C278" s="8" t="s">
        <v>9</v>
      </c>
      <c r="D278" s="11">
        <v>148313.21273968823</v>
      </c>
      <c r="E278" s="11">
        <v>165876.61951149342</v>
      </c>
      <c r="F278" s="11">
        <f t="shared" si="16"/>
        <v>12419.204029081184</v>
      </c>
      <c r="G278" s="18">
        <f t="shared" si="17"/>
        <v>157094.91612559083</v>
      </c>
      <c r="H278" s="20">
        <f t="shared" si="18"/>
        <v>7.9055416530173062E-2</v>
      </c>
      <c r="I278" s="22">
        <f t="shared" si="19"/>
        <v>157095</v>
      </c>
    </row>
    <row r="279" spans="1:9" x14ac:dyDescent="0.25">
      <c r="A279" s="4">
        <v>274</v>
      </c>
      <c r="B279" s="5" t="s">
        <v>280</v>
      </c>
      <c r="C279" s="4" t="s">
        <v>26</v>
      </c>
      <c r="D279" s="11">
        <v>1202157.2845309263</v>
      </c>
      <c r="E279" s="11">
        <v>1344518.0155937993</v>
      </c>
      <c r="F279" s="11">
        <f t="shared" si="16"/>
        <v>100664.23830923189</v>
      </c>
      <c r="G279" s="18">
        <f t="shared" si="17"/>
        <v>1273337.6500623627</v>
      </c>
      <c r="H279" s="20">
        <f t="shared" si="18"/>
        <v>7.9055416530173117E-2</v>
      </c>
      <c r="I279" s="22">
        <f t="shared" si="19"/>
        <v>1273338</v>
      </c>
    </row>
    <row r="280" spans="1:9" ht="30" x14ac:dyDescent="0.25">
      <c r="A280" s="4">
        <v>275</v>
      </c>
      <c r="B280" s="5" t="s">
        <v>281</v>
      </c>
      <c r="C280" s="6" t="s">
        <v>9</v>
      </c>
      <c r="D280" s="11">
        <v>227214.04145331486</v>
      </c>
      <c r="E280" s="11">
        <v>254120.96741489161</v>
      </c>
      <c r="F280" s="11">
        <f t="shared" si="16"/>
        <v>19026.069808315289</v>
      </c>
      <c r="G280" s="18">
        <f t="shared" si="17"/>
        <v>240667.50443410323</v>
      </c>
      <c r="H280" s="20">
        <f t="shared" si="18"/>
        <v>7.9055416530173006E-2</v>
      </c>
      <c r="I280" s="22">
        <f t="shared" si="19"/>
        <v>240668</v>
      </c>
    </row>
    <row r="281" spans="1:9" x14ac:dyDescent="0.25">
      <c r="A281" s="4">
        <v>276</v>
      </c>
      <c r="B281" s="5" t="s">
        <v>282</v>
      </c>
      <c r="C281" s="6" t="s">
        <v>9</v>
      </c>
      <c r="D281" s="11">
        <v>976456.23289781087</v>
      </c>
      <c r="E281" s="11">
        <v>1092089.2078462359</v>
      </c>
      <c r="F281" s="11">
        <f t="shared" si="16"/>
        <v>81764.860714805545</v>
      </c>
      <c r="G281" s="18">
        <f t="shared" si="17"/>
        <v>1034272.7203720234</v>
      </c>
      <c r="H281" s="20">
        <f t="shared" si="18"/>
        <v>7.9055416530173089E-2</v>
      </c>
      <c r="I281" s="22">
        <f t="shared" si="19"/>
        <v>1034273</v>
      </c>
    </row>
    <row r="282" spans="1:9" x14ac:dyDescent="0.25">
      <c r="A282" s="4">
        <v>277</v>
      </c>
      <c r="B282" s="5" t="s">
        <v>283</v>
      </c>
      <c r="C282" s="6" t="s">
        <v>9</v>
      </c>
      <c r="D282" s="11">
        <v>227214.04145331486</v>
      </c>
      <c r="E282" s="11">
        <v>254120.96741489161</v>
      </c>
      <c r="F282" s="11">
        <f t="shared" si="16"/>
        <v>19026.069808315289</v>
      </c>
      <c r="G282" s="18">
        <f t="shared" si="17"/>
        <v>240667.50443410323</v>
      </c>
      <c r="H282" s="20">
        <f t="shared" si="18"/>
        <v>7.9055416530173006E-2</v>
      </c>
      <c r="I282" s="22">
        <f t="shared" si="19"/>
        <v>240668</v>
      </c>
    </row>
    <row r="283" spans="1:9" x14ac:dyDescent="0.25">
      <c r="A283" s="4">
        <v>278</v>
      </c>
      <c r="B283" s="5" t="s">
        <v>284</v>
      </c>
      <c r="C283" s="6" t="s">
        <v>9</v>
      </c>
      <c r="D283" s="11">
        <v>1006741.0596700175</v>
      </c>
      <c r="E283" s="11">
        <v>1092089.2078462359</v>
      </c>
      <c r="F283" s="11">
        <f t="shared" si="16"/>
        <v>60350.254337118371</v>
      </c>
      <c r="G283" s="18">
        <f t="shared" si="17"/>
        <v>1049415.1337581268</v>
      </c>
      <c r="H283" s="20">
        <f t="shared" si="18"/>
        <v>5.7508465807038889E-2</v>
      </c>
      <c r="I283" s="22">
        <f t="shared" si="19"/>
        <v>1049415</v>
      </c>
    </row>
    <row r="284" spans="1:9" x14ac:dyDescent="0.25">
      <c r="A284" s="4">
        <v>279</v>
      </c>
      <c r="B284" s="5" t="s">
        <v>285</v>
      </c>
      <c r="C284" s="6" t="s">
        <v>9</v>
      </c>
      <c r="D284" s="11">
        <v>1746794.4653536764</v>
      </c>
      <c r="E284" s="11">
        <v>1894881.8721703507</v>
      </c>
      <c r="F284" s="11">
        <f t="shared" si="16"/>
        <v>104713.60956840143</v>
      </c>
      <c r="G284" s="18">
        <f t="shared" si="17"/>
        <v>1820838.1687620135</v>
      </c>
      <c r="H284" s="20">
        <f t="shared" si="18"/>
        <v>5.7508465807038812E-2</v>
      </c>
      <c r="I284" s="22">
        <f t="shared" si="19"/>
        <v>1820838</v>
      </c>
    </row>
    <row r="285" spans="1:9" ht="30" x14ac:dyDescent="0.25">
      <c r="A285" s="4">
        <v>280</v>
      </c>
      <c r="B285" s="5" t="s">
        <v>286</v>
      </c>
      <c r="C285" s="6" t="s">
        <v>9</v>
      </c>
      <c r="D285" s="11">
        <v>555538.66561240854</v>
      </c>
      <c r="E285" s="11">
        <v>602635.38019942224</v>
      </c>
      <c r="F285" s="11">
        <f t="shared" si="16"/>
        <v>33302.406256084781</v>
      </c>
      <c r="G285" s="18">
        <f t="shared" si="17"/>
        <v>579087.02290591539</v>
      </c>
      <c r="H285" s="20">
        <f t="shared" si="18"/>
        <v>5.7508465807038889E-2</v>
      </c>
      <c r="I285" s="22">
        <f t="shared" si="19"/>
        <v>579087</v>
      </c>
    </row>
    <row r="286" spans="1:9" x14ac:dyDescent="0.25">
      <c r="A286" s="4">
        <v>281</v>
      </c>
      <c r="B286" s="5" t="s">
        <v>287</v>
      </c>
      <c r="C286" s="6" t="s">
        <v>9</v>
      </c>
      <c r="D286" s="11">
        <v>46298.575629700877</v>
      </c>
      <c r="E286" s="11">
        <v>50223.614402319094</v>
      </c>
      <c r="F286" s="11">
        <f t="shared" si="16"/>
        <v>2775.4215325384639</v>
      </c>
      <c r="G286" s="18">
        <f t="shared" si="17"/>
        <v>48261.095016009989</v>
      </c>
      <c r="H286" s="20">
        <f t="shared" si="18"/>
        <v>5.7508465807038861E-2</v>
      </c>
      <c r="I286" s="22">
        <f t="shared" si="19"/>
        <v>48261</v>
      </c>
    </row>
    <row r="287" spans="1:9" x14ac:dyDescent="0.25">
      <c r="A287" s="4">
        <v>282</v>
      </c>
      <c r="B287" s="5" t="s">
        <v>288</v>
      </c>
      <c r="C287" s="6" t="s">
        <v>9</v>
      </c>
      <c r="D287" s="11">
        <v>561202.40790523065</v>
      </c>
      <c r="E287" s="11">
        <v>608779.27566747903</v>
      </c>
      <c r="F287" s="11">
        <f t="shared" si="16"/>
        <v>33641.925822301469</v>
      </c>
      <c r="G287" s="18">
        <f t="shared" si="17"/>
        <v>584990.84178635478</v>
      </c>
      <c r="H287" s="20">
        <f t="shared" si="18"/>
        <v>5.7508465807038868E-2</v>
      </c>
      <c r="I287" s="22">
        <f t="shared" si="19"/>
        <v>584991</v>
      </c>
    </row>
    <row r="288" spans="1:9" x14ac:dyDescent="0.25">
      <c r="A288" s="4">
        <v>283</v>
      </c>
      <c r="B288" s="5" t="s">
        <v>289</v>
      </c>
      <c r="C288" s="6" t="s">
        <v>9</v>
      </c>
      <c r="D288" s="11">
        <v>2381375.0765364352</v>
      </c>
      <c r="E288" s="11">
        <v>2583260.1103722495</v>
      </c>
      <c r="F288" s="11">
        <f t="shared" si="16"/>
        <v>142754.27644537992</v>
      </c>
      <c r="G288" s="18">
        <f t="shared" si="17"/>
        <v>2482317.5934543423</v>
      </c>
      <c r="H288" s="20">
        <f t="shared" si="18"/>
        <v>5.7508465807038812E-2</v>
      </c>
      <c r="I288" s="22">
        <f t="shared" si="19"/>
        <v>2482318</v>
      </c>
    </row>
    <row r="289" spans="1:9" ht="30" x14ac:dyDescent="0.25">
      <c r="A289" s="4">
        <v>284</v>
      </c>
      <c r="B289" s="5" t="s">
        <v>290</v>
      </c>
      <c r="C289" s="6" t="s">
        <v>9</v>
      </c>
      <c r="D289" s="11">
        <v>2127158.2365347366</v>
      </c>
      <c r="E289" s="11">
        <v>2307491.6148371343</v>
      </c>
      <c r="F289" s="11">
        <f t="shared" si="16"/>
        <v>127514.95467190442</v>
      </c>
      <c r="G289" s="18">
        <f t="shared" si="17"/>
        <v>2217324.9256859357</v>
      </c>
      <c r="H289" s="20">
        <f t="shared" si="18"/>
        <v>5.7508465807038771E-2</v>
      </c>
      <c r="I289" s="22">
        <f t="shared" si="19"/>
        <v>2217325</v>
      </c>
    </row>
    <row r="290" spans="1:9" x14ac:dyDescent="0.25">
      <c r="A290" s="4">
        <v>285</v>
      </c>
      <c r="B290" s="5" t="s">
        <v>291</v>
      </c>
      <c r="C290" s="6" t="s">
        <v>9</v>
      </c>
      <c r="D290" s="11">
        <v>2970291.2044533389</v>
      </c>
      <c r="E290" s="11">
        <v>3222102.5827707141</v>
      </c>
      <c r="F290" s="11">
        <f t="shared" si="16"/>
        <v>178057.53318814715</v>
      </c>
      <c r="G290" s="18">
        <f t="shared" si="17"/>
        <v>3096196.8936120262</v>
      </c>
      <c r="H290" s="20">
        <f t="shared" si="18"/>
        <v>5.7508465807038861E-2</v>
      </c>
      <c r="I290" s="22">
        <f t="shared" si="19"/>
        <v>3096197</v>
      </c>
    </row>
    <row r="291" spans="1:9" x14ac:dyDescent="0.25">
      <c r="A291" s="4">
        <v>286</v>
      </c>
      <c r="B291" s="5" t="s">
        <v>292</v>
      </c>
      <c r="C291" s="6" t="s">
        <v>9</v>
      </c>
      <c r="D291" s="11">
        <v>642830.76655201509</v>
      </c>
      <c r="E291" s="11">
        <v>697327.81421777385</v>
      </c>
      <c r="F291" s="11">
        <f t="shared" si="16"/>
        <v>38535.231959104523</v>
      </c>
      <c r="G291" s="18">
        <f t="shared" si="17"/>
        <v>670079.29038489447</v>
      </c>
      <c r="H291" s="20">
        <f t="shared" si="18"/>
        <v>5.7508465807038799E-2</v>
      </c>
      <c r="I291" s="22">
        <f t="shared" si="19"/>
        <v>670079</v>
      </c>
    </row>
    <row r="292" spans="1:9" x14ac:dyDescent="0.25">
      <c r="A292" s="4">
        <v>287</v>
      </c>
      <c r="B292" s="5" t="s">
        <v>293</v>
      </c>
      <c r="C292" s="6" t="s">
        <v>137</v>
      </c>
      <c r="D292" s="11">
        <v>45218.642817011234</v>
      </c>
      <c r="E292" s="11">
        <v>49052.128488827133</v>
      </c>
      <c r="F292" s="11">
        <f t="shared" si="16"/>
        <v>2710.6837141224901</v>
      </c>
      <c r="G292" s="18">
        <f t="shared" si="17"/>
        <v>47135.385652919183</v>
      </c>
      <c r="H292" s="20">
        <f t="shared" si="18"/>
        <v>5.7508465807038799E-2</v>
      </c>
      <c r="I292" s="22">
        <f t="shared" si="19"/>
        <v>47135</v>
      </c>
    </row>
    <row r="293" spans="1:9" x14ac:dyDescent="0.25">
      <c r="A293" s="4">
        <v>288</v>
      </c>
      <c r="B293" s="5" t="s">
        <v>294</v>
      </c>
      <c r="C293" s="6" t="s">
        <v>9</v>
      </c>
      <c r="D293" s="11">
        <v>148197.13949066232</v>
      </c>
      <c r="E293" s="11">
        <v>160760.79853590534</v>
      </c>
      <c r="F293" s="11">
        <f t="shared" si="16"/>
        <v>8883.8485074070468</v>
      </c>
      <c r="G293" s="18">
        <f t="shared" si="17"/>
        <v>154478.96901328384</v>
      </c>
      <c r="H293" s="20">
        <f t="shared" si="18"/>
        <v>5.750846580703884E-2</v>
      </c>
      <c r="I293" s="22">
        <f t="shared" si="19"/>
        <v>154479</v>
      </c>
    </row>
    <row r="294" spans="1:9" x14ac:dyDescent="0.25">
      <c r="A294" s="4">
        <v>289</v>
      </c>
      <c r="B294" s="5" t="s">
        <v>295</v>
      </c>
      <c r="C294" s="6" t="s">
        <v>9</v>
      </c>
      <c r="D294" s="11">
        <v>2239636.7291340092</v>
      </c>
      <c r="E294" s="11">
        <v>2429505.658768889</v>
      </c>
      <c r="F294" s="11">
        <f t="shared" si="16"/>
        <v>134257.60768145495</v>
      </c>
      <c r="G294" s="18">
        <f t="shared" si="17"/>
        <v>2334571.1939514494</v>
      </c>
      <c r="H294" s="20">
        <f t="shared" si="18"/>
        <v>5.7508465807038917E-2</v>
      </c>
      <c r="I294" s="22">
        <f t="shared" si="19"/>
        <v>2334571</v>
      </c>
    </row>
    <row r="295" spans="1:9" x14ac:dyDescent="0.25">
      <c r="A295" s="4">
        <v>290</v>
      </c>
      <c r="B295" s="5" t="s">
        <v>296</v>
      </c>
      <c r="C295" s="6" t="s">
        <v>9</v>
      </c>
      <c r="D295" s="11">
        <v>145599.75411719168</v>
      </c>
      <c r="E295" s="11">
        <v>157943.2154963155</v>
      </c>
      <c r="F295" s="11">
        <f t="shared" si="16"/>
        <v>8728.145244492709</v>
      </c>
      <c r="G295" s="18">
        <f t="shared" si="17"/>
        <v>151771.48480675358</v>
      </c>
      <c r="H295" s="20">
        <f t="shared" si="18"/>
        <v>5.7508465807038882E-2</v>
      </c>
      <c r="I295" s="22">
        <f t="shared" si="19"/>
        <v>151771</v>
      </c>
    </row>
    <row r="296" spans="1:9" x14ac:dyDescent="0.25">
      <c r="A296" s="4">
        <v>291</v>
      </c>
      <c r="B296" s="5" t="s">
        <v>297</v>
      </c>
      <c r="C296" s="6" t="s">
        <v>9</v>
      </c>
      <c r="D296" s="11">
        <v>183631.62275538262</v>
      </c>
      <c r="E296" s="11">
        <v>199199.29906919354</v>
      </c>
      <c r="F296" s="11">
        <f t="shared" si="16"/>
        <v>11008.009488812899</v>
      </c>
      <c r="G296" s="18">
        <f t="shared" si="17"/>
        <v>191415.46091228808</v>
      </c>
      <c r="H296" s="20">
        <f t="shared" si="18"/>
        <v>5.750846580703884E-2</v>
      </c>
      <c r="I296" s="22">
        <f t="shared" si="19"/>
        <v>191415</v>
      </c>
    </row>
    <row r="297" spans="1:9" x14ac:dyDescent="0.25">
      <c r="A297" s="4">
        <v>292</v>
      </c>
      <c r="B297" s="5" t="s">
        <v>298</v>
      </c>
      <c r="C297" s="6" t="s">
        <v>9</v>
      </c>
      <c r="D297" s="11">
        <v>230588.75219812343</v>
      </c>
      <c r="E297" s="11">
        <v>250137.29727964161</v>
      </c>
      <c r="F297" s="11">
        <f t="shared" si="16"/>
        <v>13822.908789472438</v>
      </c>
      <c r="G297" s="18">
        <f t="shared" si="17"/>
        <v>240363.02473888252</v>
      </c>
      <c r="H297" s="20">
        <f t="shared" si="18"/>
        <v>5.7508465807038764E-2</v>
      </c>
      <c r="I297" s="22">
        <f t="shared" si="19"/>
        <v>240363</v>
      </c>
    </row>
    <row r="298" spans="1:9" x14ac:dyDescent="0.25">
      <c r="A298" s="4">
        <v>293</v>
      </c>
      <c r="B298" s="5" t="s">
        <v>299</v>
      </c>
      <c r="C298" s="6" t="s">
        <v>9</v>
      </c>
      <c r="D298" s="11">
        <v>90572.964350500988</v>
      </c>
      <c r="E298" s="11">
        <v>98251.438083041183</v>
      </c>
      <c r="F298" s="11">
        <f t="shared" si="16"/>
        <v>5429.5008454419522</v>
      </c>
      <c r="G298" s="18">
        <f t="shared" si="17"/>
        <v>94412.201216771093</v>
      </c>
      <c r="H298" s="20">
        <f t="shared" si="18"/>
        <v>5.7508465807038847E-2</v>
      </c>
      <c r="I298" s="22">
        <f t="shared" si="19"/>
        <v>94412</v>
      </c>
    </row>
    <row r="299" spans="1:9" x14ac:dyDescent="0.25">
      <c r="A299" s="4">
        <v>294</v>
      </c>
      <c r="B299" s="5" t="s">
        <v>300</v>
      </c>
      <c r="C299" s="6" t="s">
        <v>9</v>
      </c>
      <c r="D299" s="11">
        <v>227981.17218076269</v>
      </c>
      <c r="E299" s="11">
        <v>247308.65532826583</v>
      </c>
      <c r="F299" s="11">
        <f t="shared" si="16"/>
        <v>13666.594396868188</v>
      </c>
      <c r="G299" s="18">
        <f t="shared" si="17"/>
        <v>237644.91375451424</v>
      </c>
      <c r="H299" s="20">
        <f t="shared" si="18"/>
        <v>5.7508465807038889E-2</v>
      </c>
      <c r="I299" s="22">
        <f t="shared" si="19"/>
        <v>237645</v>
      </c>
    </row>
    <row r="300" spans="1:9" x14ac:dyDescent="0.25">
      <c r="A300" s="4">
        <v>295</v>
      </c>
      <c r="B300" s="5" t="s">
        <v>301</v>
      </c>
      <c r="C300" s="6" t="s">
        <v>9</v>
      </c>
      <c r="D300" s="11">
        <v>12174563.670545794</v>
      </c>
      <c r="E300" s="11">
        <v>13206682.559662256</v>
      </c>
      <c r="F300" s="11">
        <f t="shared" si="16"/>
        <v>729818.26548497682</v>
      </c>
      <c r="G300" s="18">
        <f t="shared" si="17"/>
        <v>12690623.115104025</v>
      </c>
      <c r="H300" s="20">
        <f t="shared" si="18"/>
        <v>5.7508465807038861E-2</v>
      </c>
      <c r="I300" s="22">
        <f t="shared" si="19"/>
        <v>12690623</v>
      </c>
    </row>
    <row r="301" spans="1:9" x14ac:dyDescent="0.25">
      <c r="A301" s="4">
        <v>296</v>
      </c>
      <c r="B301" s="5" t="s">
        <v>302</v>
      </c>
      <c r="C301" s="6" t="s">
        <v>26</v>
      </c>
      <c r="D301" s="11">
        <v>2206364.5598226264</v>
      </c>
      <c r="E301" s="11">
        <v>2393412.7859516186</v>
      </c>
      <c r="F301" s="11">
        <f t="shared" si="16"/>
        <v>132263.06910472512</v>
      </c>
      <c r="G301" s="18">
        <f t="shared" si="17"/>
        <v>2299888.6728871223</v>
      </c>
      <c r="H301" s="20">
        <f t="shared" si="18"/>
        <v>5.7508465807038889E-2</v>
      </c>
      <c r="I301" s="22">
        <f t="shared" si="19"/>
        <v>2299889</v>
      </c>
    </row>
    <row r="302" spans="1:9" x14ac:dyDescent="0.25">
      <c r="A302" s="4">
        <v>297</v>
      </c>
      <c r="B302" s="5" t="s">
        <v>303</v>
      </c>
      <c r="C302" s="6" t="s">
        <v>26</v>
      </c>
      <c r="D302" s="11">
        <v>2766061.45363924</v>
      </c>
      <c r="E302" s="11">
        <v>3000558.9150690027</v>
      </c>
      <c r="F302" s="11">
        <f t="shared" si="16"/>
        <v>165814.74514801605</v>
      </c>
      <c r="G302" s="18">
        <f t="shared" si="17"/>
        <v>2883310.1843541213</v>
      </c>
      <c r="H302" s="20">
        <f t="shared" si="18"/>
        <v>5.7508465807038917E-2</v>
      </c>
      <c r="I302" s="22">
        <f t="shared" si="19"/>
        <v>2883310</v>
      </c>
    </row>
    <row r="303" spans="1:9" x14ac:dyDescent="0.25">
      <c r="A303" s="4">
        <v>298</v>
      </c>
      <c r="B303" s="5" t="s">
        <v>304</v>
      </c>
      <c r="C303" s="6" t="s">
        <v>9</v>
      </c>
      <c r="D303" s="11">
        <v>8556600</v>
      </c>
      <c r="E303" s="11">
        <v>9282000</v>
      </c>
      <c r="F303" s="11">
        <f t="shared" si="16"/>
        <v>512935.25907272159</v>
      </c>
      <c r="G303" s="18">
        <f t="shared" si="17"/>
        <v>8919300</v>
      </c>
      <c r="H303" s="20">
        <f t="shared" si="18"/>
        <v>5.7508465807038847E-2</v>
      </c>
      <c r="I303" s="22">
        <f t="shared" si="19"/>
        <v>8919300</v>
      </c>
    </row>
    <row r="304" spans="1:9" x14ac:dyDescent="0.25">
      <c r="A304" s="4">
        <v>299</v>
      </c>
      <c r="B304" s="5" t="s">
        <v>305</v>
      </c>
      <c r="C304" s="6" t="s">
        <v>9</v>
      </c>
      <c r="D304" s="11">
        <v>1471431.679177945</v>
      </c>
      <c r="E304" s="11">
        <v>1596174.7476953096</v>
      </c>
      <c r="F304" s="11">
        <f t="shared" si="16"/>
        <v>88206.669654646612</v>
      </c>
      <c r="G304" s="18">
        <f t="shared" si="17"/>
        <v>1533803.2134366273</v>
      </c>
      <c r="H304" s="20">
        <f t="shared" si="18"/>
        <v>5.7508465807038861E-2</v>
      </c>
      <c r="I304" s="22">
        <f t="shared" si="19"/>
        <v>1533803</v>
      </c>
    </row>
    <row r="305" spans="1:9" ht="30" x14ac:dyDescent="0.25">
      <c r="A305" s="4">
        <v>300</v>
      </c>
      <c r="B305" s="5" t="s">
        <v>306</v>
      </c>
      <c r="C305" s="6" t="s">
        <v>9</v>
      </c>
      <c r="D305" s="11">
        <v>4476128.1564702289</v>
      </c>
      <c r="E305" s="11">
        <v>4855599.3675474674</v>
      </c>
      <c r="F305" s="11">
        <f t="shared" si="16"/>
        <v>268326.66661778704</v>
      </c>
      <c r="G305" s="18">
        <f t="shared" si="17"/>
        <v>4665863.7620088477</v>
      </c>
      <c r="H305" s="20">
        <f t="shared" si="18"/>
        <v>5.7508465807038757E-2</v>
      </c>
      <c r="I305" s="22">
        <f t="shared" si="19"/>
        <v>4665864</v>
      </c>
    </row>
    <row r="306" spans="1:9" x14ac:dyDescent="0.25">
      <c r="A306" s="4">
        <v>301</v>
      </c>
      <c r="B306" s="5" t="s">
        <v>307</v>
      </c>
      <c r="C306" s="6" t="s">
        <v>9</v>
      </c>
      <c r="D306" s="11">
        <v>337800.36237077229</v>
      </c>
      <c r="E306" s="11">
        <v>366437.95006492158</v>
      </c>
      <c r="F306" s="11">
        <f t="shared" si="16"/>
        <v>20249.832455357388</v>
      </c>
      <c r="G306" s="18">
        <f t="shared" si="17"/>
        <v>352119.1562178469</v>
      </c>
      <c r="H306" s="20">
        <f t="shared" si="18"/>
        <v>5.7508465807038757E-2</v>
      </c>
      <c r="I306" s="22">
        <f t="shared" si="19"/>
        <v>352119</v>
      </c>
    </row>
    <row r="307" spans="1:9" x14ac:dyDescent="0.25">
      <c r="A307" s="4">
        <v>302</v>
      </c>
      <c r="B307" s="5" t="s">
        <v>308</v>
      </c>
      <c r="C307" s="6" t="s">
        <v>9</v>
      </c>
      <c r="D307" s="11">
        <v>363349.17422793468</v>
      </c>
      <c r="E307" s="11">
        <v>394152.70495099569</v>
      </c>
      <c r="F307" s="11">
        <f t="shared" si="16"/>
        <v>21781.385458764591</v>
      </c>
      <c r="G307" s="18">
        <f t="shared" si="17"/>
        <v>378750.93958946515</v>
      </c>
      <c r="H307" s="20">
        <f t="shared" si="18"/>
        <v>5.750846580703884E-2</v>
      </c>
      <c r="I307" s="22">
        <f t="shared" si="19"/>
        <v>378751</v>
      </c>
    </row>
    <row r="308" spans="1:9" ht="30" x14ac:dyDescent="0.25">
      <c r="A308" s="4">
        <v>303</v>
      </c>
      <c r="B308" s="5" t="s">
        <v>309</v>
      </c>
      <c r="C308" s="6" t="s">
        <v>9</v>
      </c>
      <c r="D308" s="11">
        <v>96554.334510957196</v>
      </c>
      <c r="E308" s="11">
        <v>104739.88884962539</v>
      </c>
      <c r="F308" s="11">
        <f t="shared" si="16"/>
        <v>5788.0609806432476</v>
      </c>
      <c r="G308" s="18">
        <f t="shared" si="17"/>
        <v>100647.1116802913</v>
      </c>
      <c r="H308" s="20">
        <f t="shared" si="18"/>
        <v>5.7508465807038799E-2</v>
      </c>
      <c r="I308" s="22">
        <f t="shared" si="19"/>
        <v>100647</v>
      </c>
    </row>
    <row r="309" spans="1:9" x14ac:dyDescent="0.25">
      <c r="A309" s="4">
        <v>304</v>
      </c>
      <c r="B309" s="5" t="s">
        <v>310</v>
      </c>
      <c r="C309" s="6" t="s">
        <v>9</v>
      </c>
      <c r="D309" s="11" t="s">
        <v>19</v>
      </c>
      <c r="E309" s="11" t="s">
        <v>19</v>
      </c>
      <c r="F309" s="11" t="e">
        <f t="shared" si="16"/>
        <v>#DIV/0!</v>
      </c>
      <c r="G309" s="18" t="e">
        <f t="shared" si="17"/>
        <v>#DIV/0!</v>
      </c>
      <c r="H309" s="20" t="e">
        <f t="shared" si="18"/>
        <v>#DIV/0!</v>
      </c>
      <c r="I309" s="22" t="e">
        <f t="shared" si="19"/>
        <v>#DIV/0!</v>
      </c>
    </row>
    <row r="310" spans="1:9" x14ac:dyDescent="0.25">
      <c r="A310" s="4">
        <v>305</v>
      </c>
      <c r="B310" s="5" t="s">
        <v>311</v>
      </c>
      <c r="C310" s="6" t="s">
        <v>9</v>
      </c>
      <c r="D310" s="11">
        <v>1577327.8269546384</v>
      </c>
      <c r="E310" s="11">
        <v>1711048.4175715768</v>
      </c>
      <c r="F310" s="11">
        <f t="shared" si="16"/>
        <v>94554.736409507372</v>
      </c>
      <c r="G310" s="18">
        <f t="shared" si="17"/>
        <v>1644188.1222631074</v>
      </c>
      <c r="H310" s="20">
        <f t="shared" si="18"/>
        <v>5.7508465807038875E-2</v>
      </c>
      <c r="I310" s="22">
        <f t="shared" si="19"/>
        <v>1644188</v>
      </c>
    </row>
    <row r="311" spans="1:9" x14ac:dyDescent="0.25">
      <c r="A311" s="4">
        <v>306</v>
      </c>
      <c r="B311" s="5" t="s">
        <v>312</v>
      </c>
      <c r="C311" s="6" t="s">
        <v>9</v>
      </c>
      <c r="D311" s="11">
        <v>611041.56936338765</v>
      </c>
      <c r="E311" s="11">
        <v>662843.6349520795</v>
      </c>
      <c r="F311" s="11">
        <f t="shared" si="16"/>
        <v>36629.591857234314</v>
      </c>
      <c r="G311" s="18">
        <f t="shared" si="17"/>
        <v>636942.60215773364</v>
      </c>
      <c r="H311" s="20">
        <f t="shared" si="18"/>
        <v>5.7508465807038757E-2</v>
      </c>
      <c r="I311" s="22">
        <f t="shared" si="19"/>
        <v>636943</v>
      </c>
    </row>
    <row r="312" spans="1:9" x14ac:dyDescent="0.25">
      <c r="A312" s="4">
        <v>307</v>
      </c>
      <c r="B312" s="5" t="s">
        <v>313</v>
      </c>
      <c r="C312" s="6" t="s">
        <v>9</v>
      </c>
      <c r="D312" s="11">
        <v>128246.51950533678</v>
      </c>
      <c r="E312" s="11">
        <v>139118.83155091229</v>
      </c>
      <c r="F312" s="11">
        <f t="shared" si="16"/>
        <v>7687.8855746026284</v>
      </c>
      <c r="G312" s="18">
        <f t="shared" si="17"/>
        <v>133682.67552812453</v>
      </c>
      <c r="H312" s="20">
        <f t="shared" si="18"/>
        <v>5.7508465807038923E-2</v>
      </c>
      <c r="I312" s="22">
        <f t="shared" si="19"/>
        <v>133683</v>
      </c>
    </row>
    <row r="313" spans="1:9" x14ac:dyDescent="0.25">
      <c r="A313" s="4">
        <v>308</v>
      </c>
      <c r="B313" s="5" t="s">
        <v>314</v>
      </c>
      <c r="C313" s="6" t="s">
        <v>9</v>
      </c>
      <c r="D313" s="11">
        <v>1586902.3506483305</v>
      </c>
      <c r="E313" s="11">
        <v>1721434.6374398479</v>
      </c>
      <c r="F313" s="11">
        <f t="shared" si="16"/>
        <v>95128.692278815346</v>
      </c>
      <c r="G313" s="18">
        <f t="shared" si="17"/>
        <v>1654168.4940440892</v>
      </c>
      <c r="H313" s="20">
        <f t="shared" si="18"/>
        <v>5.7508465807038785E-2</v>
      </c>
      <c r="I313" s="22">
        <f t="shared" si="19"/>
        <v>1654168</v>
      </c>
    </row>
    <row r="314" spans="1:9" x14ac:dyDescent="0.25">
      <c r="A314" s="4">
        <v>309</v>
      </c>
      <c r="B314" s="5" t="s">
        <v>315</v>
      </c>
      <c r="C314" s="6" t="s">
        <v>9</v>
      </c>
      <c r="D314" s="11">
        <v>451964</v>
      </c>
      <c r="E314" s="11">
        <v>490280</v>
      </c>
      <c r="F314" s="11">
        <f t="shared" si="16"/>
        <v>27093.503427943753</v>
      </c>
      <c r="G314" s="18">
        <f t="shared" si="17"/>
        <v>471122</v>
      </c>
      <c r="H314" s="20">
        <f t="shared" si="18"/>
        <v>5.750846580703884E-2</v>
      </c>
      <c r="I314" s="22">
        <f t="shared" si="19"/>
        <v>471122</v>
      </c>
    </row>
    <row r="315" spans="1:9" x14ac:dyDescent="0.25">
      <c r="A315" s="4">
        <v>310</v>
      </c>
      <c r="B315" s="5" t="s">
        <v>316</v>
      </c>
      <c r="C315" s="6" t="s">
        <v>9</v>
      </c>
      <c r="D315" s="11">
        <v>671364</v>
      </c>
      <c r="E315" s="11">
        <v>728280</v>
      </c>
      <c r="F315" s="11">
        <f t="shared" si="16"/>
        <v>40245.689558013539</v>
      </c>
      <c r="G315" s="18">
        <f t="shared" si="17"/>
        <v>699822</v>
      </c>
      <c r="H315" s="20">
        <f t="shared" si="18"/>
        <v>5.7508465807038847E-2</v>
      </c>
      <c r="I315" s="22">
        <f t="shared" si="19"/>
        <v>699822</v>
      </c>
    </row>
    <row r="316" spans="1:9" x14ac:dyDescent="0.25">
      <c r="A316" s="4">
        <v>311</v>
      </c>
      <c r="B316" s="5" t="s">
        <v>317</v>
      </c>
      <c r="C316" s="6" t="s">
        <v>9</v>
      </c>
      <c r="D316" s="11">
        <v>188302.20439024374</v>
      </c>
      <c r="E316" s="11">
        <v>204265.83703226078</v>
      </c>
      <c r="F316" s="11">
        <f t="shared" si="16"/>
        <v>11287.992893541168</v>
      </c>
      <c r="G316" s="18">
        <f t="shared" si="17"/>
        <v>196284.02071125226</v>
      </c>
      <c r="H316" s="20">
        <f t="shared" si="18"/>
        <v>5.750846580703891E-2</v>
      </c>
      <c r="I316" s="22">
        <f t="shared" si="19"/>
        <v>196284</v>
      </c>
    </row>
    <row r="317" spans="1:9" x14ac:dyDescent="0.25">
      <c r="A317" s="4">
        <v>312</v>
      </c>
      <c r="B317" s="5" t="s">
        <v>318</v>
      </c>
      <c r="C317" s="6" t="s">
        <v>9</v>
      </c>
      <c r="D317" s="11">
        <v>164361.26523556243</v>
      </c>
      <c r="E317" s="11">
        <v>178295.26493192278</v>
      </c>
      <c r="F317" s="11">
        <f t="shared" si="16"/>
        <v>9852.8256743476959</v>
      </c>
      <c r="G317" s="18">
        <f t="shared" si="17"/>
        <v>171328.26508374262</v>
      </c>
      <c r="H317" s="20">
        <f t="shared" si="18"/>
        <v>5.7508465807038826E-2</v>
      </c>
      <c r="I317" s="22">
        <f t="shared" si="19"/>
        <v>171328</v>
      </c>
    </row>
    <row r="318" spans="1:9" x14ac:dyDescent="0.25">
      <c r="A318" s="4">
        <v>313</v>
      </c>
      <c r="B318" s="5" t="s">
        <v>319</v>
      </c>
      <c r="C318" s="6" t="s">
        <v>9</v>
      </c>
      <c r="D318" s="11">
        <v>187374.85409384492</v>
      </c>
      <c r="E318" s="11">
        <v>203259.86907171874</v>
      </c>
      <c r="F318" s="11">
        <f t="shared" si="16"/>
        <v>11232.401810104458</v>
      </c>
      <c r="G318" s="18">
        <f t="shared" si="17"/>
        <v>195317.36158278183</v>
      </c>
      <c r="H318" s="20">
        <f t="shared" si="18"/>
        <v>5.7508465807038882E-2</v>
      </c>
      <c r="I318" s="22">
        <f t="shared" si="19"/>
        <v>195317</v>
      </c>
    </row>
    <row r="319" spans="1:9" x14ac:dyDescent="0.25">
      <c r="A319" s="4">
        <v>314</v>
      </c>
      <c r="B319" s="5" t="s">
        <v>320</v>
      </c>
      <c r="C319" s="6" t="s">
        <v>9</v>
      </c>
      <c r="D319" s="11">
        <v>307084.2556880386</v>
      </c>
      <c r="E319" s="11">
        <v>333117.83433798171</v>
      </c>
      <c r="F319" s="11">
        <f t="shared" si="16"/>
        <v>18408.5200019281</v>
      </c>
      <c r="G319" s="18">
        <f t="shared" si="17"/>
        <v>320101.04501301015</v>
      </c>
      <c r="H319" s="20">
        <f t="shared" si="18"/>
        <v>5.7508465807038854E-2</v>
      </c>
      <c r="I319" s="22">
        <f t="shared" si="19"/>
        <v>320101</v>
      </c>
    </row>
    <row r="320" spans="1:9" x14ac:dyDescent="0.25">
      <c r="A320" s="4">
        <v>315</v>
      </c>
      <c r="B320" s="5" t="s">
        <v>321</v>
      </c>
      <c r="C320" s="6" t="s">
        <v>9</v>
      </c>
      <c r="D320" s="11">
        <v>2035689.7998840802</v>
      </c>
      <c r="E320" s="11">
        <v>2208268.7892999593</v>
      </c>
      <c r="F320" s="11">
        <f t="shared" si="16"/>
        <v>122031.77370628955</v>
      </c>
      <c r="G320" s="18">
        <f t="shared" si="17"/>
        <v>2121979.2945920196</v>
      </c>
      <c r="H320" s="20">
        <f t="shared" si="18"/>
        <v>5.7508465807038833E-2</v>
      </c>
      <c r="I320" s="22">
        <f t="shared" si="19"/>
        <v>2121979</v>
      </c>
    </row>
    <row r="321" spans="1:9" x14ac:dyDescent="0.25">
      <c r="A321" s="4">
        <v>316</v>
      </c>
      <c r="B321" s="5" t="s">
        <v>322</v>
      </c>
      <c r="C321" s="6" t="s">
        <v>9</v>
      </c>
      <c r="D321" s="11">
        <v>183898.92233955779</v>
      </c>
      <c r="E321" s="11">
        <v>199489.25942030427</v>
      </c>
      <c r="F321" s="11">
        <f t="shared" si="16"/>
        <v>11024.03307077992</v>
      </c>
      <c r="G321" s="18">
        <f t="shared" si="17"/>
        <v>191694.09087993103</v>
      </c>
      <c r="H321" s="20">
        <f t="shared" si="18"/>
        <v>5.7508465807038896E-2</v>
      </c>
      <c r="I321" s="22">
        <f t="shared" si="19"/>
        <v>191694</v>
      </c>
    </row>
    <row r="322" spans="1:9" x14ac:dyDescent="0.25">
      <c r="A322" s="4">
        <v>317</v>
      </c>
      <c r="B322" s="5" t="s">
        <v>323</v>
      </c>
      <c r="C322" s="6" t="s">
        <v>9</v>
      </c>
      <c r="D322" s="11">
        <v>422983.46045139065</v>
      </c>
      <c r="E322" s="11">
        <v>458842.58699831809</v>
      </c>
      <c r="F322" s="11">
        <f t="shared" si="16"/>
        <v>25356.231548758937</v>
      </c>
      <c r="G322" s="18">
        <f t="shared" si="17"/>
        <v>440913.02372485434</v>
      </c>
      <c r="H322" s="20">
        <f t="shared" si="18"/>
        <v>5.7508465807038944E-2</v>
      </c>
      <c r="I322" s="22">
        <f t="shared" si="19"/>
        <v>440913</v>
      </c>
    </row>
    <row r="323" spans="1:9" x14ac:dyDescent="0.25">
      <c r="A323" s="4">
        <v>318</v>
      </c>
      <c r="B323" s="5" t="s">
        <v>324</v>
      </c>
      <c r="C323" s="6" t="s">
        <v>9</v>
      </c>
      <c r="D323" s="11">
        <v>1277856.374894755</v>
      </c>
      <c r="E323" s="11">
        <v>1386188.774954201</v>
      </c>
      <c r="F323" s="11">
        <f t="shared" si="16"/>
        <v>76602.574704248211</v>
      </c>
      <c r="G323" s="18">
        <f t="shared" si="17"/>
        <v>1332022.5749244778</v>
      </c>
      <c r="H323" s="20">
        <f t="shared" si="18"/>
        <v>5.7508465807038875E-2</v>
      </c>
      <c r="I323" s="22">
        <f t="shared" si="19"/>
        <v>1332023</v>
      </c>
    </row>
    <row r="324" spans="1:9" x14ac:dyDescent="0.25">
      <c r="A324" s="4">
        <v>319</v>
      </c>
      <c r="B324" s="5" t="s">
        <v>325</v>
      </c>
      <c r="C324" s="6" t="s">
        <v>9</v>
      </c>
      <c r="D324" s="11">
        <v>1870875.8650489333</v>
      </c>
      <c r="E324" s="11">
        <v>2029482.4789500737</v>
      </c>
      <c r="F324" s="11">
        <f t="shared" si="16"/>
        <v>112151.81223053292</v>
      </c>
      <c r="G324" s="18">
        <f t="shared" si="17"/>
        <v>1950179.1719995034</v>
      </c>
      <c r="H324" s="20">
        <f t="shared" si="18"/>
        <v>5.7508465807038923E-2</v>
      </c>
      <c r="I324" s="22">
        <f t="shared" si="19"/>
        <v>1950179</v>
      </c>
    </row>
    <row r="325" spans="1:9" x14ac:dyDescent="0.25">
      <c r="A325" s="4">
        <v>320</v>
      </c>
      <c r="B325" s="5" t="s">
        <v>326</v>
      </c>
      <c r="C325" s="6" t="s">
        <v>9</v>
      </c>
      <c r="D325" s="11">
        <v>1188965.5454359176</v>
      </c>
      <c r="E325" s="11">
        <v>1289762.0775467111</v>
      </c>
      <c r="F325" s="11">
        <f t="shared" si="16"/>
        <v>71273.911375629687</v>
      </c>
      <c r="G325" s="18">
        <f t="shared" si="17"/>
        <v>1239363.8114913143</v>
      </c>
      <c r="H325" s="20">
        <f t="shared" si="18"/>
        <v>5.7508465807038923E-2</v>
      </c>
      <c r="I325" s="22">
        <f t="shared" si="19"/>
        <v>1239364</v>
      </c>
    </row>
    <row r="326" spans="1:9" x14ac:dyDescent="0.25">
      <c r="A326" s="4">
        <v>321</v>
      </c>
      <c r="B326" s="5" t="s">
        <v>327</v>
      </c>
      <c r="C326" s="6" t="s">
        <v>9</v>
      </c>
      <c r="D326" s="11">
        <v>1195837.1063897703</v>
      </c>
      <c r="E326" s="11">
        <v>1297216.1865121482</v>
      </c>
      <c r="F326" s="11">
        <f t="shared" si="16"/>
        <v>71685.835024987784</v>
      </c>
      <c r="G326" s="18">
        <f t="shared" si="17"/>
        <v>1246526.6464509591</v>
      </c>
      <c r="H326" s="20">
        <f t="shared" si="18"/>
        <v>5.7508465807038847E-2</v>
      </c>
      <c r="I326" s="22">
        <f t="shared" si="19"/>
        <v>1246527</v>
      </c>
    </row>
    <row r="327" spans="1:9" x14ac:dyDescent="0.25">
      <c r="A327" s="4">
        <v>322</v>
      </c>
      <c r="B327" s="5" t="s">
        <v>328</v>
      </c>
      <c r="C327" s="6" t="s">
        <v>9</v>
      </c>
      <c r="D327" s="11">
        <v>1331655.4433422138</v>
      </c>
      <c r="E327" s="11">
        <v>1444548.7489309339</v>
      </c>
      <c r="F327" s="11">
        <f t="shared" ref="F327:F347" si="20">+_xlfn.STDEV.S(D327:E327)</f>
        <v>79827.621932349168</v>
      </c>
      <c r="G327" s="18">
        <f t="shared" ref="G327:G347" si="21">+AVERAGE(D327:E327)</f>
        <v>1388102.0961365737</v>
      </c>
      <c r="H327" s="20">
        <f t="shared" ref="H327:H347" si="22">+F327/G327</f>
        <v>5.7508465807038896E-2</v>
      </c>
      <c r="I327" s="22">
        <f t="shared" ref="I327:I347" si="23">+ROUND(AVERAGE(D327:E327),0)</f>
        <v>1388102</v>
      </c>
    </row>
    <row r="328" spans="1:9" x14ac:dyDescent="0.25">
      <c r="A328" s="4">
        <v>323</v>
      </c>
      <c r="B328" s="5" t="s">
        <v>329</v>
      </c>
      <c r="C328" s="6" t="s">
        <v>9</v>
      </c>
      <c r="D328" s="11">
        <v>7169075.2398670875</v>
      </c>
      <c r="E328" s="11">
        <v>7776845.5200016722</v>
      </c>
      <c r="F328" s="11">
        <f t="shared" si="20"/>
        <v>429758.48648681253</v>
      </c>
      <c r="G328" s="18">
        <f t="shared" si="21"/>
        <v>7472960.3799343798</v>
      </c>
      <c r="H328" s="20">
        <f t="shared" si="22"/>
        <v>5.7508465807038875E-2</v>
      </c>
      <c r="I328" s="22">
        <f t="shared" si="23"/>
        <v>7472960</v>
      </c>
    </row>
    <row r="329" spans="1:9" x14ac:dyDescent="0.25">
      <c r="A329" s="4">
        <v>324</v>
      </c>
      <c r="B329" s="5" t="s">
        <v>330</v>
      </c>
      <c r="C329" s="6" t="s">
        <v>9</v>
      </c>
      <c r="D329" s="11">
        <v>1761920.7819599574</v>
      </c>
      <c r="E329" s="11">
        <v>1911290.5474314943</v>
      </c>
      <c r="F329" s="11">
        <f t="shared" si="20"/>
        <v>105620.37406916796</v>
      </c>
      <c r="G329" s="18">
        <f t="shared" si="21"/>
        <v>1836605.6646957258</v>
      </c>
      <c r="H329" s="20">
        <f t="shared" si="22"/>
        <v>5.7508465807038826E-2</v>
      </c>
      <c r="I329" s="22">
        <f t="shared" si="23"/>
        <v>1836606</v>
      </c>
    </row>
    <row r="330" spans="1:9" x14ac:dyDescent="0.25">
      <c r="A330" s="4">
        <v>325</v>
      </c>
      <c r="B330" s="5" t="s">
        <v>331</v>
      </c>
      <c r="C330" s="6" t="s">
        <v>9</v>
      </c>
      <c r="D330" s="11" t="s">
        <v>19</v>
      </c>
      <c r="E330" s="11" t="s">
        <v>19</v>
      </c>
      <c r="F330" s="11" t="e">
        <f t="shared" si="20"/>
        <v>#DIV/0!</v>
      </c>
      <c r="G330" s="18" t="e">
        <f t="shared" si="21"/>
        <v>#DIV/0!</v>
      </c>
      <c r="H330" s="20" t="e">
        <f t="shared" si="22"/>
        <v>#DIV/0!</v>
      </c>
      <c r="I330" s="22" t="e">
        <f t="shared" si="23"/>
        <v>#DIV/0!</v>
      </c>
    </row>
    <row r="331" spans="1:9" x14ac:dyDescent="0.25">
      <c r="A331" s="4">
        <v>326</v>
      </c>
      <c r="B331" s="5" t="s">
        <v>332</v>
      </c>
      <c r="C331" s="6" t="s">
        <v>9</v>
      </c>
      <c r="D331" s="11">
        <v>1950036.5751267641</v>
      </c>
      <c r="E331" s="11">
        <v>2115354.1699187323</v>
      </c>
      <c r="F331" s="11">
        <f t="shared" si="20"/>
        <v>116897.19232685053</v>
      </c>
      <c r="G331" s="18">
        <f t="shared" si="21"/>
        <v>2032695.3725227481</v>
      </c>
      <c r="H331" s="20">
        <f t="shared" si="22"/>
        <v>5.750846580703884E-2</v>
      </c>
      <c r="I331" s="22">
        <f t="shared" si="23"/>
        <v>2032695</v>
      </c>
    </row>
    <row r="332" spans="1:9" x14ac:dyDescent="0.25">
      <c r="A332" s="4">
        <v>327</v>
      </c>
      <c r="B332" s="5" t="s">
        <v>333</v>
      </c>
      <c r="C332" s="6" t="s">
        <v>9</v>
      </c>
      <c r="D332" s="11">
        <v>8218877.2169736195</v>
      </c>
      <c r="E332" s="11">
        <v>8915646.2061974555</v>
      </c>
      <c r="F332" s="11">
        <f t="shared" si="20"/>
        <v>492690.0772006709</v>
      </c>
      <c r="G332" s="18">
        <f t="shared" si="21"/>
        <v>8567261.7115855366</v>
      </c>
      <c r="H332" s="20">
        <f t="shared" si="22"/>
        <v>5.7508465807038958E-2</v>
      </c>
      <c r="I332" s="22">
        <f t="shared" si="23"/>
        <v>8567262</v>
      </c>
    </row>
    <row r="333" spans="1:9" x14ac:dyDescent="0.25">
      <c r="A333" s="4">
        <v>328</v>
      </c>
      <c r="B333" s="5" t="s">
        <v>334</v>
      </c>
      <c r="C333" s="6" t="s">
        <v>9</v>
      </c>
      <c r="D333" s="11">
        <v>640760.49744126888</v>
      </c>
      <c r="E333" s="11">
        <v>695082.03459900629</v>
      </c>
      <c r="F333" s="11">
        <f t="shared" si="20"/>
        <v>38411.127288713142</v>
      </c>
      <c r="G333" s="18">
        <f t="shared" si="21"/>
        <v>667921.26602013758</v>
      </c>
      <c r="H333" s="20">
        <f t="shared" si="22"/>
        <v>5.7508465807038792E-2</v>
      </c>
      <c r="I333" s="22">
        <f t="shared" si="23"/>
        <v>667921</v>
      </c>
    </row>
    <row r="334" spans="1:9" x14ac:dyDescent="0.25">
      <c r="A334" s="4">
        <v>329</v>
      </c>
      <c r="B334" s="5" t="s">
        <v>335</v>
      </c>
      <c r="C334" s="6" t="s">
        <v>9</v>
      </c>
      <c r="D334" s="11">
        <v>1145241.9207544904</v>
      </c>
      <c r="E334" s="11">
        <v>1250309.9868787555</v>
      </c>
      <c r="F334" s="11">
        <f t="shared" si="20"/>
        <v>74294.342042624412</v>
      </c>
      <c r="G334" s="18">
        <f t="shared" si="21"/>
        <v>1197775.953816623</v>
      </c>
      <c r="H334" s="20">
        <f t="shared" si="22"/>
        <v>6.2026910630398849E-2</v>
      </c>
      <c r="I334" s="22">
        <f t="shared" si="23"/>
        <v>1197776</v>
      </c>
    </row>
    <row r="335" spans="1:9" x14ac:dyDescent="0.25">
      <c r="A335" s="4">
        <v>330</v>
      </c>
      <c r="B335" s="5" t="s">
        <v>336</v>
      </c>
      <c r="C335" s="6" t="s">
        <v>9</v>
      </c>
      <c r="D335" s="11">
        <v>1674033.2064538663</v>
      </c>
      <c r="E335" s="11">
        <v>1827614.2345689</v>
      </c>
      <c r="F335" s="11">
        <f t="shared" si="20"/>
        <v>108598.1864417421</v>
      </c>
      <c r="G335" s="18">
        <f t="shared" si="21"/>
        <v>1750823.7205113831</v>
      </c>
      <c r="H335" s="20">
        <f t="shared" si="22"/>
        <v>6.2026910630398925E-2</v>
      </c>
      <c r="I335" s="22">
        <f t="shared" si="23"/>
        <v>1750824</v>
      </c>
    </row>
    <row r="336" spans="1:9" x14ac:dyDescent="0.25">
      <c r="A336" s="4">
        <v>331</v>
      </c>
      <c r="B336" s="5" t="s">
        <v>337</v>
      </c>
      <c r="C336" s="6" t="s">
        <v>9</v>
      </c>
      <c r="D336" s="11">
        <v>1610305.7711010007</v>
      </c>
      <c r="E336" s="11">
        <v>1758040.2455139367</v>
      </c>
      <c r="F336" s="11">
        <f t="shared" si="20"/>
        <v>104464.04867241756</v>
      </c>
      <c r="G336" s="18">
        <f t="shared" si="21"/>
        <v>1684173.0083074686</v>
      </c>
      <c r="H336" s="20">
        <f t="shared" si="22"/>
        <v>6.2026910630398981E-2</v>
      </c>
      <c r="I336" s="22">
        <f t="shared" si="23"/>
        <v>1684173</v>
      </c>
    </row>
    <row r="337" spans="1:9" x14ac:dyDescent="0.25">
      <c r="A337" s="4">
        <v>332</v>
      </c>
      <c r="B337" s="5" t="s">
        <v>338</v>
      </c>
      <c r="C337" s="6" t="s">
        <v>137</v>
      </c>
      <c r="D337" s="11">
        <v>75537</v>
      </c>
      <c r="E337" s="11">
        <v>82467</v>
      </c>
      <c r="F337" s="11">
        <f t="shared" si="20"/>
        <v>4900.2499936227741</v>
      </c>
      <c r="G337" s="18">
        <f t="shared" si="21"/>
        <v>79002</v>
      </c>
      <c r="H337" s="20">
        <f t="shared" si="22"/>
        <v>6.2026910630398904E-2</v>
      </c>
      <c r="I337" s="22">
        <f t="shared" si="23"/>
        <v>79002</v>
      </c>
    </row>
    <row r="338" spans="1:9" x14ac:dyDescent="0.25">
      <c r="A338" s="4">
        <v>333</v>
      </c>
      <c r="B338" s="5" t="s">
        <v>339</v>
      </c>
      <c r="C338" s="6" t="s">
        <v>9</v>
      </c>
      <c r="D338" s="11">
        <v>1635000</v>
      </c>
      <c r="E338" s="11">
        <v>1785000</v>
      </c>
      <c r="F338" s="11">
        <f t="shared" si="20"/>
        <v>106066.01717798212</v>
      </c>
      <c r="G338" s="18">
        <f t="shared" si="21"/>
        <v>1710000</v>
      </c>
      <c r="H338" s="20">
        <f t="shared" si="22"/>
        <v>6.2026910630398904E-2</v>
      </c>
      <c r="I338" s="22">
        <f t="shared" si="23"/>
        <v>1710000</v>
      </c>
    </row>
    <row r="339" spans="1:9" x14ac:dyDescent="0.25">
      <c r="A339" s="4">
        <v>334</v>
      </c>
      <c r="B339" s="5" t="s">
        <v>340</v>
      </c>
      <c r="C339" s="6" t="s">
        <v>9</v>
      </c>
      <c r="D339" s="11" t="s">
        <v>19</v>
      </c>
      <c r="E339" s="11" t="s">
        <v>19</v>
      </c>
      <c r="F339" s="11" t="e">
        <f t="shared" si="20"/>
        <v>#DIV/0!</v>
      </c>
      <c r="G339" s="18" t="e">
        <f t="shared" si="21"/>
        <v>#DIV/0!</v>
      </c>
      <c r="H339" s="20" t="e">
        <f t="shared" si="22"/>
        <v>#DIV/0!</v>
      </c>
      <c r="I339" s="22" t="e">
        <f t="shared" si="23"/>
        <v>#DIV/0!</v>
      </c>
    </row>
    <row r="340" spans="1:9" x14ac:dyDescent="0.25">
      <c r="A340" s="4">
        <v>335</v>
      </c>
      <c r="B340" s="5" t="s">
        <v>341</v>
      </c>
      <c r="C340" s="6" t="s">
        <v>9</v>
      </c>
      <c r="D340" s="11" t="s">
        <v>19</v>
      </c>
      <c r="E340" s="11" t="s">
        <v>19</v>
      </c>
      <c r="F340" s="11" t="e">
        <f t="shared" si="20"/>
        <v>#DIV/0!</v>
      </c>
      <c r="G340" s="18" t="e">
        <f t="shared" si="21"/>
        <v>#DIV/0!</v>
      </c>
      <c r="H340" s="20" t="e">
        <f t="shared" si="22"/>
        <v>#DIV/0!</v>
      </c>
      <c r="I340" s="22" t="e">
        <f t="shared" si="23"/>
        <v>#DIV/0!</v>
      </c>
    </row>
    <row r="341" spans="1:9" x14ac:dyDescent="0.25">
      <c r="A341" s="4">
        <v>336</v>
      </c>
      <c r="B341" s="5" t="s">
        <v>342</v>
      </c>
      <c r="C341" s="6" t="s">
        <v>9</v>
      </c>
      <c r="D341" s="11" t="s">
        <v>19</v>
      </c>
      <c r="E341" s="11" t="s">
        <v>19</v>
      </c>
      <c r="F341" s="11" t="e">
        <f t="shared" si="20"/>
        <v>#DIV/0!</v>
      </c>
      <c r="G341" s="18" t="e">
        <f t="shared" si="21"/>
        <v>#DIV/0!</v>
      </c>
      <c r="H341" s="20" t="e">
        <f t="shared" si="22"/>
        <v>#DIV/0!</v>
      </c>
      <c r="I341" s="22" t="e">
        <f t="shared" si="23"/>
        <v>#DIV/0!</v>
      </c>
    </row>
    <row r="342" spans="1:9" x14ac:dyDescent="0.25">
      <c r="A342" s="4">
        <v>337</v>
      </c>
      <c r="B342" s="5" t="s">
        <v>343</v>
      </c>
      <c r="C342" s="6" t="s">
        <v>9</v>
      </c>
      <c r="D342" s="11" t="s">
        <v>19</v>
      </c>
      <c r="E342" s="11" t="s">
        <v>19</v>
      </c>
      <c r="F342" s="11" t="e">
        <f t="shared" si="20"/>
        <v>#DIV/0!</v>
      </c>
      <c r="G342" s="18" t="e">
        <f t="shared" si="21"/>
        <v>#DIV/0!</v>
      </c>
      <c r="H342" s="20" t="e">
        <f t="shared" si="22"/>
        <v>#DIV/0!</v>
      </c>
      <c r="I342" s="22" t="e">
        <f t="shared" si="23"/>
        <v>#DIV/0!</v>
      </c>
    </row>
    <row r="343" spans="1:9" x14ac:dyDescent="0.25">
      <c r="A343" s="4">
        <v>338</v>
      </c>
      <c r="B343" s="5" t="s">
        <v>344</v>
      </c>
      <c r="C343" s="6" t="s">
        <v>9</v>
      </c>
      <c r="D343" s="11" t="s">
        <v>19</v>
      </c>
      <c r="E343" s="11" t="s">
        <v>19</v>
      </c>
      <c r="F343" s="11" t="e">
        <f t="shared" si="20"/>
        <v>#DIV/0!</v>
      </c>
      <c r="G343" s="18" t="e">
        <f t="shared" si="21"/>
        <v>#DIV/0!</v>
      </c>
      <c r="H343" s="20" t="e">
        <f t="shared" si="22"/>
        <v>#DIV/0!</v>
      </c>
      <c r="I343" s="22" t="e">
        <f t="shared" si="23"/>
        <v>#DIV/0!</v>
      </c>
    </row>
    <row r="344" spans="1:9" x14ac:dyDescent="0.25">
      <c r="A344" s="4">
        <v>339</v>
      </c>
      <c r="B344" s="5" t="s">
        <v>345</v>
      </c>
      <c r="C344" s="6" t="s">
        <v>9</v>
      </c>
      <c r="D344" s="11" t="s">
        <v>19</v>
      </c>
      <c r="E344" s="11" t="s">
        <v>19</v>
      </c>
      <c r="F344" s="11" t="e">
        <f t="shared" si="20"/>
        <v>#DIV/0!</v>
      </c>
      <c r="G344" s="18" t="e">
        <f t="shared" si="21"/>
        <v>#DIV/0!</v>
      </c>
      <c r="H344" s="20" t="e">
        <f t="shared" si="22"/>
        <v>#DIV/0!</v>
      </c>
      <c r="I344" s="22" t="e">
        <f t="shared" si="23"/>
        <v>#DIV/0!</v>
      </c>
    </row>
    <row r="345" spans="1:9" x14ac:dyDescent="0.25">
      <c r="A345" s="4">
        <v>340</v>
      </c>
      <c r="B345" s="5" t="s">
        <v>346</v>
      </c>
      <c r="C345" s="6" t="s">
        <v>9</v>
      </c>
      <c r="D345" s="11" t="s">
        <v>19</v>
      </c>
      <c r="E345" s="11" t="s">
        <v>19</v>
      </c>
      <c r="F345" s="11" t="e">
        <f t="shared" si="20"/>
        <v>#DIV/0!</v>
      </c>
      <c r="G345" s="18" t="e">
        <f t="shared" si="21"/>
        <v>#DIV/0!</v>
      </c>
      <c r="H345" s="20" t="e">
        <f t="shared" si="22"/>
        <v>#DIV/0!</v>
      </c>
      <c r="I345" s="22" t="e">
        <f t="shared" si="23"/>
        <v>#DIV/0!</v>
      </c>
    </row>
    <row r="346" spans="1:9" x14ac:dyDescent="0.25">
      <c r="A346" s="4">
        <v>341</v>
      </c>
      <c r="B346" s="5" t="s">
        <v>347</v>
      </c>
      <c r="C346" s="6" t="s">
        <v>9</v>
      </c>
      <c r="D346" s="11" t="s">
        <v>19</v>
      </c>
      <c r="E346" s="11" t="s">
        <v>19</v>
      </c>
      <c r="F346" s="11" t="e">
        <f t="shared" si="20"/>
        <v>#DIV/0!</v>
      </c>
      <c r="G346" s="18" t="e">
        <f t="shared" si="21"/>
        <v>#DIV/0!</v>
      </c>
      <c r="H346" s="20" t="e">
        <f t="shared" si="22"/>
        <v>#DIV/0!</v>
      </c>
      <c r="I346" s="22" t="e">
        <f t="shared" si="23"/>
        <v>#DIV/0!</v>
      </c>
    </row>
    <row r="347" spans="1:9" x14ac:dyDescent="0.25">
      <c r="A347" s="4">
        <v>342</v>
      </c>
      <c r="B347" s="5" t="s">
        <v>348</v>
      </c>
      <c r="C347" s="6" t="s">
        <v>9</v>
      </c>
      <c r="D347" s="11" t="s">
        <v>19</v>
      </c>
      <c r="E347" s="11" t="s">
        <v>19</v>
      </c>
      <c r="F347" s="11" t="e">
        <f t="shared" si="20"/>
        <v>#DIV/0!</v>
      </c>
      <c r="G347" s="18" t="e">
        <f t="shared" si="21"/>
        <v>#DIV/0!</v>
      </c>
      <c r="H347" s="20" t="e">
        <f t="shared" si="22"/>
        <v>#DIV/0!</v>
      </c>
      <c r="I347" s="22" t="e">
        <f t="shared" si="23"/>
        <v>#DIV/0!</v>
      </c>
    </row>
    <row r="348" spans="1:9" x14ac:dyDescent="0.25">
      <c r="A348" s="60" t="s">
        <v>368</v>
      </c>
      <c r="B348" s="61"/>
      <c r="C348" s="62"/>
      <c r="D348" s="21">
        <f>+SUM(D6:D347)</f>
        <v>361028144.13329887</v>
      </c>
      <c r="E348" s="21">
        <f>+SUM(E6:E347)</f>
        <v>396496466.30883783</v>
      </c>
      <c r="F348" s="21"/>
      <c r="G348" s="21" t="e">
        <f>+SUM(G6:G347)</f>
        <v>#DIV/0!</v>
      </c>
      <c r="H348" s="21"/>
      <c r="I348" s="21" t="e">
        <f t="shared" ref="I348" si="24">+SUM(I6:I347)</f>
        <v>#DIV/0!</v>
      </c>
    </row>
  </sheetData>
  <mergeCells count="9">
    <mergeCell ref="A348:C348"/>
    <mergeCell ref="A1:I1"/>
    <mergeCell ref="A4:A5"/>
    <mergeCell ref="B4:B5"/>
    <mergeCell ref="C4:C5"/>
    <mergeCell ref="F4:F5"/>
    <mergeCell ref="G4:G5"/>
    <mergeCell ref="H4:H5"/>
    <mergeCell ref="I4:I5"/>
  </mergeCells>
  <pageMargins left="0.7" right="0.7" top="0.75" bottom="0.75" header="0.3" footer="0.3"/>
  <pageSetup orientation="portrait" r:id="rId1"/>
  <headerFooter>
    <oddFooter>&amp;R_x000D_&amp;1#&amp;"Calibri"&amp;10&amp;K000000 Información Pública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FB66C-7808-4B43-BEE2-BD7EE1129ABA}">
  <dimension ref="A1:F16"/>
  <sheetViews>
    <sheetView showGridLines="0" tabSelected="1" workbookViewId="0">
      <selection activeCell="K11" sqref="K11"/>
    </sheetView>
  </sheetViews>
  <sheetFormatPr baseColWidth="10" defaultColWidth="11.42578125" defaultRowHeight="15" x14ac:dyDescent="0.25"/>
  <cols>
    <col min="1" max="1" width="11.42578125" style="33"/>
    <col min="2" max="2" width="47.5703125" style="31" customWidth="1"/>
    <col min="3" max="3" width="11.7109375" style="33" customWidth="1"/>
    <col min="4" max="4" width="11.5703125" style="33" customWidth="1"/>
    <col min="5" max="5" width="20.28515625" style="30" customWidth="1"/>
    <col min="6" max="6" width="20.28515625" style="31" customWidth="1"/>
    <col min="7" max="16384" width="11.42578125" style="31"/>
  </cols>
  <sheetData>
    <row r="1" spans="1:6" x14ac:dyDescent="0.25">
      <c r="A1" s="69" t="s">
        <v>396</v>
      </c>
      <c r="B1" s="69"/>
      <c r="C1" s="69"/>
      <c r="D1" s="69"/>
      <c r="E1" s="69"/>
      <c r="F1" s="69"/>
    </row>
    <row r="3" spans="1:6" ht="41.25" customHeight="1" x14ac:dyDescent="0.25">
      <c r="A3" s="67" t="s">
        <v>397</v>
      </c>
      <c r="B3" s="67"/>
      <c r="C3" s="67"/>
      <c r="D3" s="67"/>
      <c r="E3" s="67"/>
      <c r="F3" s="67"/>
    </row>
    <row r="5" spans="1:6" s="32" customFormat="1" x14ac:dyDescent="0.25">
      <c r="A5" s="67" t="s">
        <v>379</v>
      </c>
      <c r="B5" s="67" t="s">
        <v>1</v>
      </c>
      <c r="C5" s="67" t="s">
        <v>380</v>
      </c>
      <c r="D5" s="70" t="s">
        <v>381</v>
      </c>
      <c r="E5" s="71" t="s">
        <v>377</v>
      </c>
      <c r="F5" s="66" t="s">
        <v>384</v>
      </c>
    </row>
    <row r="6" spans="1:6" s="32" customFormat="1" ht="32.25" customHeight="1" x14ac:dyDescent="0.25">
      <c r="A6" s="67"/>
      <c r="B6" s="67"/>
      <c r="C6" s="67"/>
      <c r="D6" s="70"/>
      <c r="E6" s="71"/>
      <c r="F6" s="66"/>
    </row>
    <row r="7" spans="1:6" ht="30" x14ac:dyDescent="0.25">
      <c r="A7" s="34">
        <v>1</v>
      </c>
      <c r="B7" s="40" t="s">
        <v>382</v>
      </c>
      <c r="C7" s="41" t="s">
        <v>383</v>
      </c>
      <c r="D7" s="38">
        <v>1</v>
      </c>
      <c r="E7" s="35">
        <v>659500</v>
      </c>
      <c r="F7" s="39"/>
    </row>
    <row r="8" spans="1:6" ht="30" x14ac:dyDescent="0.25">
      <c r="A8" s="34">
        <v>2</v>
      </c>
      <c r="B8" s="40" t="s">
        <v>385</v>
      </c>
      <c r="C8" s="41" t="s">
        <v>386</v>
      </c>
      <c r="D8" s="42">
        <v>488</v>
      </c>
      <c r="E8" s="35">
        <v>4217053</v>
      </c>
      <c r="F8" s="39"/>
    </row>
    <row r="9" spans="1:6" ht="30" x14ac:dyDescent="0.25">
      <c r="A9" s="34">
        <v>3</v>
      </c>
      <c r="B9" s="40" t="s">
        <v>387</v>
      </c>
      <c r="C9" s="41" t="s">
        <v>388</v>
      </c>
      <c r="D9" s="42">
        <v>280</v>
      </c>
      <c r="E9" s="35">
        <v>1749520</v>
      </c>
      <c r="F9" s="39"/>
    </row>
    <row r="10" spans="1:6" ht="45" x14ac:dyDescent="0.25">
      <c r="A10" s="34">
        <v>4</v>
      </c>
      <c r="B10" s="40" t="s">
        <v>389</v>
      </c>
      <c r="C10" s="41" t="s">
        <v>388</v>
      </c>
      <c r="D10" s="42">
        <v>46</v>
      </c>
      <c r="E10" s="35">
        <v>3661129</v>
      </c>
      <c r="F10" s="39"/>
    </row>
    <row r="11" spans="1:6" ht="75" x14ac:dyDescent="0.25">
      <c r="A11" s="34">
        <v>5</v>
      </c>
      <c r="B11" s="40" t="s">
        <v>390</v>
      </c>
      <c r="C11" s="41" t="s">
        <v>388</v>
      </c>
      <c r="D11" s="42">
        <v>2</v>
      </c>
      <c r="E11" s="35">
        <v>5952743</v>
      </c>
      <c r="F11" s="39"/>
    </row>
    <row r="12" spans="1:6" ht="30" x14ac:dyDescent="0.25">
      <c r="A12" s="34">
        <v>6</v>
      </c>
      <c r="B12" s="40" t="s">
        <v>391</v>
      </c>
      <c r="C12" s="41" t="s">
        <v>388</v>
      </c>
      <c r="D12" s="42">
        <v>2</v>
      </c>
      <c r="E12" s="35">
        <v>2828800</v>
      </c>
      <c r="F12" s="39"/>
    </row>
    <row r="13" spans="1:6" x14ac:dyDescent="0.25">
      <c r="A13" s="34">
        <v>7</v>
      </c>
      <c r="B13" s="40" t="s">
        <v>392</v>
      </c>
      <c r="C13" s="41" t="s">
        <v>393</v>
      </c>
      <c r="D13" s="42">
        <v>1</v>
      </c>
      <c r="E13" s="35">
        <v>1161333</v>
      </c>
      <c r="F13" s="39"/>
    </row>
    <row r="14" spans="1:6" ht="60" x14ac:dyDescent="0.25">
      <c r="A14" s="34">
        <v>8</v>
      </c>
      <c r="B14" s="40" t="s">
        <v>394</v>
      </c>
      <c r="C14" s="41" t="s">
        <v>388</v>
      </c>
      <c r="D14" s="42">
        <v>260</v>
      </c>
      <c r="E14" s="35">
        <v>6509567</v>
      </c>
      <c r="F14" s="39"/>
    </row>
    <row r="15" spans="1:6" x14ac:dyDescent="0.25">
      <c r="A15" s="34">
        <v>9</v>
      </c>
      <c r="B15" s="40" t="s">
        <v>395</v>
      </c>
      <c r="C15" s="41" t="s">
        <v>393</v>
      </c>
      <c r="D15" s="42">
        <v>150</v>
      </c>
      <c r="E15" s="35">
        <v>5247590</v>
      </c>
      <c r="F15" s="39"/>
    </row>
    <row r="16" spans="1:6" s="32" customFormat="1" x14ac:dyDescent="0.25">
      <c r="A16" s="68" t="s">
        <v>368</v>
      </c>
      <c r="B16" s="68"/>
      <c r="C16" s="68"/>
      <c r="D16" s="68"/>
      <c r="E16" s="37">
        <f>SUM(E7:E15)</f>
        <v>31987235</v>
      </c>
      <c r="F16" s="36">
        <f>+SUM(F7:F15)</f>
        <v>0</v>
      </c>
    </row>
  </sheetData>
  <mergeCells count="9">
    <mergeCell ref="F5:F6"/>
    <mergeCell ref="A3:F3"/>
    <mergeCell ref="A16:D16"/>
    <mergeCell ref="A1:F1"/>
    <mergeCell ref="A5:A6"/>
    <mergeCell ref="B5:B6"/>
    <mergeCell ref="C5:C6"/>
    <mergeCell ref="D5:D6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PRECIOS DE REFERENCIA (2)</vt:lpstr>
      <vt:lpstr>PRECIOS DE REFERENCIA 6</vt:lpstr>
      <vt:lpstr>VOLKSWAGEN AMAROK MOD 2015</vt:lpstr>
      <vt:lpstr>NISSAN FRONTIER NP 300 - MOD</vt:lpstr>
      <vt:lpstr>MICROBUS RENAULT MOD 2014</vt:lpstr>
      <vt:lpstr>MITSUBISHI CANTER MOD 2003</vt:lpstr>
      <vt:lpstr>TOYOTA LAND CRUISER</vt:lpstr>
      <vt:lpstr>FORMATO 9. 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Christopher Adrian Cruz Corredor</dc:creator>
  <cp:keywords/>
  <dc:description/>
  <cp:lastModifiedBy>Jessica Paola Florez Beltran</cp:lastModifiedBy>
  <cp:revision/>
  <dcterms:created xsi:type="dcterms:W3CDTF">2026-02-06T13:14:07Z</dcterms:created>
  <dcterms:modified xsi:type="dcterms:W3CDTF">2026-08-03T13:04:34Z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2026-02-06T13:54:12Z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e9977209-2c35-426e-9c12-8f4451a834eb</vt:lpwstr>
  </property>
  <property fmtid="{D5CDD505-2E9C-101B-9397-08002B2CF9AE}" pid="8" name="MSIP_Label_9238af61-cfb1-43e3-a724-fe68a71eee05_ContentBits">
    <vt:lpwstr>2</vt:lpwstr>
  </property>
</Properties>
</file>