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trojas_sena_edu_co/Documents/Escritorio/PROCESOS BIENES Y SERVICIOS 2026/PROCESOS ABRIL/AUDIOVISUALES/"/>
    </mc:Choice>
  </mc:AlternateContent>
  <xr:revisionPtr revIDLastSave="2" documentId="8_{B34BCAD2-92D3-4590-B7E0-8856804924A4}" xr6:coauthVersionLast="47" xr6:coauthVersionMax="47" xr10:uidLastSave="{1BCE17C3-3D48-40BF-BBEE-875BBD3FB111}"/>
  <bookViews>
    <workbookView xWindow="15705" yWindow="990" windowWidth="13065" windowHeight="14040" xr2:uid="{00000000-000D-0000-FFFF-FFFF00000000}"/>
  </bookViews>
  <sheets>
    <sheet name="ESTUDIO DE MERCADOS" sheetId="10" r:id="rId1"/>
    <sheet name="Hoja1" sheetId="5" state="hidden" r:id="rId2"/>
  </sheets>
  <definedNames>
    <definedName name="_xlnm._FilterDatabase" localSheetId="0" hidden="1">'ESTUDIO DE MERCADOS'!$H$5:$H$10</definedName>
    <definedName name="_xlnm.Print_Area" localSheetId="0">'ESTUDIO DE MERCADOS'!$F$5:$R$7</definedName>
    <definedName name="CLIENT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T7" i="10" l="1"/>
  <c r="AS7" i="10"/>
  <c r="AL7" i="10"/>
  <c r="AO7" i="10" s="1"/>
  <c r="AQ7" i="10" l="1"/>
  <c r="AR7" i="10" s="1"/>
  <c r="AP7" i="10"/>
  <c r="AM7" i="10"/>
  <c r="Y7" i="10" l="1"/>
  <c r="Z7" i="10"/>
  <c r="AB7" i="10"/>
  <c r="AC7" i="10" s="1"/>
  <c r="AD7" i="10" l="1"/>
  <c r="AE7" i="10" s="1"/>
  <c r="L7" i="10"/>
  <c r="O7" i="10" l="1"/>
  <c r="P7" i="10" s="1"/>
  <c r="M7" i="10"/>
  <c r="Q7" i="10" l="1"/>
  <c r="R7" i="10" l="1"/>
</calcChain>
</file>

<file path=xl/sharedStrings.xml><?xml version="1.0" encoding="utf-8"?>
<sst xmlns="http://schemas.openxmlformats.org/spreadsheetml/2006/main" count="72" uniqueCount="34">
  <si>
    <t>ITEM</t>
  </si>
  <si>
    <t>NOMBRE DEL EQUIPO (DENOMINACION TECNICA DEL BIEN O SERVICIO)</t>
  </si>
  <si>
    <t>DESCRIPCION TÉCNICA DEL PRODUCTO (IDENTIFICACION ADICIONAL REQUERIDA)</t>
  </si>
  <si>
    <t>UNIDAD DE MEDIDA</t>
  </si>
  <si>
    <t>CALIDAD MINIMA</t>
  </si>
  <si>
    <t>CANTIDAD CTO INICIAL</t>
  </si>
  <si>
    <t xml:space="preserve"> VR. UNITARIO ANTES DE IVA </t>
  </si>
  <si>
    <t xml:space="preserve"> VR. TOTAL UNITARIO ANTES DE IVA </t>
  </si>
  <si>
    <t>% IVA</t>
  </si>
  <si>
    <t xml:space="preserve"> VR. IVA UNITARIO </t>
  </si>
  <si>
    <t xml:space="preserve"> VR. TOTAL IVA UNITARIO </t>
  </si>
  <si>
    <t xml:space="preserve"> VR. UNITARIO  </t>
  </si>
  <si>
    <t xml:space="preserve"> VALOR TOTAL </t>
  </si>
  <si>
    <t>unidad</t>
  </si>
  <si>
    <t>Perfil de la persona que debe hacer la recarga de los extintores</t>
  </si>
  <si>
    <t>2 personas</t>
  </si>
  <si>
    <t>como minimo</t>
  </si>
  <si>
    <t>Sede Principal  (Carrera 20 # 28-163 Barrio Libertadores) Municipio de Arauca</t>
  </si>
  <si>
    <t>N/A</t>
  </si>
  <si>
    <t>Pantalla Interactiva de 75” para Ambientes Educativos</t>
  </si>
  <si>
    <r>
      <rPr>
        <b/>
        <sz val="11"/>
        <rFont val="Arial"/>
        <family val="2"/>
      </rPr>
      <t xml:space="preserve">Características generales  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        Tipo de equipo: Pantalla interactiva táctil
Tamaño: 75 pulgadas
Resolución mínima: 4K UHD (3840 x 2160)                                                                                                                                 </t>
    </r>
    <r>
      <rPr>
        <b/>
        <sz val="11"/>
        <rFont val="Arial"/>
        <family val="2"/>
      </rPr>
      <t>Tecnología de visualización</t>
    </r>
    <r>
      <rPr>
        <sz val="11"/>
        <rFont val="Arial"/>
        <family val="2"/>
      </rPr>
      <t xml:space="preserve">Tipo de panel: LED o tecnología equivalente
Ángulo de visión mínimo: 178°
Protección superficial:
Vidrio templado
Dureza mínima: 7H o superior - Tratamiento antirreflejo                                                                                                      </t>
    </r>
    <r>
      <rPr>
        <b/>
        <sz val="11"/>
        <rFont val="Arial"/>
        <family val="2"/>
      </rPr>
      <t xml:space="preserve">Tecnología táctil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Tipo de tecnología: Infrarroja (IR) o equivalente
Puntos táctiles simultáneos: mínimo 20 (preferible ≥40)
Precisión táctil: ≤ 2 mm
Funciones: Reconocimiento de lápiz y dedo - Rechazo de palma                                                                                      </t>
    </r>
    <r>
      <rPr>
        <b/>
        <sz val="11"/>
        <rFont val="Arial"/>
        <family val="2"/>
      </rPr>
      <t xml:space="preserve">Construcción del panel </t>
    </r>
    <r>
      <rPr>
        <sz val="11"/>
        <rFont val="Arial"/>
        <family val="2"/>
      </rPr>
      <t xml:space="preserve">      Tecnología de unión:
Zero bonding / zero gap / air bonding o equivalente
Objetivo: minimizar paralaje y mejorar precisión de escritura                                                                                                                     </t>
    </r>
    <r>
      <rPr>
        <b/>
        <sz val="11"/>
        <rFont val="Arial"/>
        <family val="2"/>
      </rPr>
      <t xml:space="preserve">Sistema operativo y compatibilidad  </t>
    </r>
    <r>
      <rPr>
        <sz val="11"/>
        <rFont val="Arial"/>
        <family val="2"/>
      </rPr>
      <t xml:space="preserve">                                                                                                                       Sistema operativo integrado:
Android versión 11 o superior
Certificación: Compatibilidad con servicios Google (EDLA, Google Play, Drive, Voice Assistant, etc.) o equivalente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Arial"/>
        <family val="2"/>
      </rPr>
      <t xml:space="preserve">Hardware mínimo                                                                                                              </t>
    </r>
    <r>
      <rPr>
        <sz val="11"/>
        <rFont val="Arial"/>
        <family val="2"/>
      </rPr>
      <t xml:space="preserve">       Procesador: Arquitectura: Multinúcleo de alto rendimiento o equivalente
Número de núcleos: mínimo 8
Número de hilos: mínimo 12 o tecnología equivalente de procesamiento paralelo
Frecuencia: capacidad de operación turbo o equivalente para tareas de alto desempeño
Memoria caché: mínimo 12 MB combinados o equivalente
Rendimiento: apto para ejecución simultánea de aplicaciones interactivas, multimedia y herramientas de IA integradas
Memoria RAM: mínimo 8 GB - Almacenamiento interno: mínimo 64 GB (preferible ≥128 GB)            </t>
    </r>
    <r>
      <rPr>
        <b/>
        <sz val="11"/>
        <rFont val="Arial"/>
        <family val="2"/>
      </rPr>
      <t xml:space="preserve">Funcionalidades de interacción 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Debe incluir software integrado o compatible que permita:
Escritura sobre pantalla (pizarra digital) - Reconocimiento de texto y formas
Multiusuario en pantalla - Uso simultáneo con lápiz y mano                                                                                                                          </t>
    </r>
    <r>
      <rPr>
        <b/>
        <sz val="11"/>
        <rFont val="Arial"/>
        <family val="2"/>
      </rPr>
      <t xml:space="preserve">Conectividad y compartición                                                                                                  </t>
    </r>
    <r>
      <rPr>
        <sz val="11"/>
        <rFont val="Arial"/>
        <family val="2"/>
      </rPr>
      <t xml:space="preserve"> Proyección inalámbrica de pantalla:
Compatible con Windows, Android, iOS o Mac
Conexión simultánea: mínimo 4 dispositivos (preferible ≥8)
Conectividad: WiFi (mínimo WiFi 5, preferible WiFi 6) - Bluetooth                                                                                                </t>
    </r>
    <r>
      <rPr>
        <b/>
        <sz val="11"/>
        <rFont val="Arial"/>
        <family val="2"/>
      </rPr>
      <t xml:space="preserve">Funcionalidades inteligentes (IA o automatización)                                                                 </t>
    </r>
    <r>
      <rPr>
        <sz val="11"/>
        <rFont val="Arial"/>
        <family val="2"/>
      </rPr>
      <t xml:space="preserve">El equipo debe permitir (nativo o mediante software compatible):
Generación automática de contenido educativo (ej. cuestionarios, notas o resúmenes)
Transcripción o subtitulado básico de audio - Grabación de sesiones o clases   </t>
    </r>
    <r>
      <rPr>
        <b/>
        <sz val="11"/>
        <rFont val="Arial"/>
        <family val="2"/>
      </rPr>
      <t xml:space="preserve">                                          Audio y periféricos                                                                                                                       </t>
    </r>
    <r>
      <rPr>
        <sz val="11"/>
        <rFont val="Arial"/>
        <family val="2"/>
      </rPr>
      <t xml:space="preserve">Altavoces integrados: mínimo 2 x 15W - Micrófono integrado o compatible con periféricos externos               </t>
    </r>
    <r>
      <rPr>
        <b/>
        <sz val="11"/>
        <rFont val="Arial"/>
        <family val="2"/>
      </rPr>
      <t xml:space="preserve">Puertos y expansión       </t>
    </r>
    <r>
      <rPr>
        <sz val="11"/>
        <rFont val="Arial"/>
        <family val="2"/>
      </rPr>
      <t xml:space="preserve">                                                                                                                                                                           Mínimo: HDMI - USB (2.0 o superior) - USB-C (opcional pero recomendable)
Ranura OPS o equivalente para expansión (opcional pero valorable)                                                                          </t>
    </r>
    <r>
      <rPr>
        <b/>
        <sz val="11"/>
        <rFont val="Arial"/>
        <family val="2"/>
      </rPr>
      <t xml:space="preserve">Accesorios   </t>
    </r>
    <r>
      <rPr>
        <sz val="11"/>
        <rFont val="Arial"/>
        <family val="2"/>
      </rPr>
      <t xml:space="preserve">       Mínimo: 2 lápices digitales o pasivos compatibles
Requisitos: Precisión alta - Uso simultáneo                                                                                                                      </t>
    </r>
    <r>
      <rPr>
        <b/>
        <sz val="11"/>
        <rFont val="Arial"/>
        <family val="2"/>
      </rPr>
      <t xml:space="preserve">Certificaciones </t>
    </r>
    <r>
      <rPr>
        <sz val="11"/>
        <rFont val="Arial"/>
        <family val="2"/>
      </rPr>
      <t xml:space="preserve">                CE, FCC, RoHS, Energy Star o equivalentes
Requisitos: Precisión alta - Uso simultáneo     </t>
    </r>
    <r>
      <rPr>
        <b/>
        <sz val="11"/>
        <rFont val="Arial"/>
        <family val="2"/>
      </rPr>
      <t xml:space="preserve">   Garantia </t>
    </r>
    <r>
      <rPr>
        <sz val="11"/>
        <rFont val="Arial"/>
        <family val="2"/>
      </rPr>
      <t>Mínimo 3 años en sitio</t>
    </r>
  </si>
  <si>
    <t>Solicitud de precotizacion 091</t>
  </si>
  <si>
    <t xml:space="preserve">COTIZACIÓN SERVICIOS Y SOLUCIONES INTEGRALES DE ARAUCA SAS ZOMAV </t>
  </si>
  <si>
    <r>
      <rPr>
        <b/>
        <sz val="10"/>
        <rFont val="Arial"/>
        <family val="2"/>
      </rPr>
      <t xml:space="preserve">Características generales   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Tipo de equipo: Pantalla interactiva táctil
Tamaño: 75 pulgadas
Resolución mínima: 4K UHD (3840 x 2160)                                                                                                                                 </t>
    </r>
    <r>
      <rPr>
        <b/>
        <sz val="10"/>
        <rFont val="Arial"/>
        <family val="2"/>
      </rPr>
      <t>Tecnología de visualización</t>
    </r>
    <r>
      <rPr>
        <sz val="10"/>
        <rFont val="Arial"/>
        <family val="2"/>
      </rPr>
      <t xml:space="preserve">Tipo de panel: LED o tecnología equivalente
Ángulo de visión mínimo: 178°
Protección superficial:
Vidrio templado
Dureza mínima: 7H o superior - Tratamiento antirreflejo                                                                                                      </t>
    </r>
    <r>
      <rPr>
        <b/>
        <sz val="10"/>
        <rFont val="Arial"/>
        <family val="2"/>
      </rPr>
      <t xml:space="preserve">Tecnología táctil 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Tipo de tecnología: Infrarroja (IR) o equivalente
Puntos táctiles simultáneos: mínimo 20 (preferible ≥40)
Precisión táctil: ≤ 2 mm
Funciones: Reconocimiento de lápiz y dedo - Rechazo de palma                                                                                      </t>
    </r>
    <r>
      <rPr>
        <b/>
        <sz val="10"/>
        <rFont val="Arial"/>
        <family val="2"/>
      </rPr>
      <t xml:space="preserve">Construcción del panel </t>
    </r>
    <r>
      <rPr>
        <sz val="10"/>
        <rFont val="Arial"/>
        <family val="2"/>
      </rPr>
      <t xml:space="preserve">      Tecnología de unión:
Zero bonding / zero gap / air bonding o equivalente
Objetivo: minimizar paralaje y mejorar precisión de escritura                                                                                                                     </t>
    </r>
    <r>
      <rPr>
        <b/>
        <sz val="10"/>
        <rFont val="Arial"/>
        <family val="2"/>
      </rPr>
      <t xml:space="preserve">Sistema operativo y compatibilidad  </t>
    </r>
    <r>
      <rPr>
        <sz val="10"/>
        <rFont val="Arial"/>
        <family val="2"/>
      </rPr>
      <t xml:space="preserve">                                                                                                                       Sistema operativo integrado:
Android versión 11 o superior
Certificación: Compatibilidad con servicios Google (EDLA, Google Play, Drive, Voice Assistant, etc.) o equivalente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Arial"/>
        <family val="2"/>
      </rPr>
      <t xml:space="preserve">Hardware mínimo                                                                                                              </t>
    </r>
    <r>
      <rPr>
        <sz val="10"/>
        <rFont val="Arial"/>
        <family val="2"/>
      </rPr>
      <t xml:space="preserve">       Procesador: Arquitectura: Multinúcleo de alto rendimiento o equivalente
Número de núcleos: mínimo 8
Número de hilos: mínimo 12 o tecnología equivalente de procesamiento paralelo
Frecuencia: capacidad de operación turbo o equivalente para tareas de alto desempeño
Memoria caché: mínimo 12 MB combinados o equivalente
Rendimiento: apto para ejecución simultánea de aplicaciones interactivas, multimedia y herramientas de IA integradas
Memoria RAM: mínimo 8 GB - Almacenamiento interno: mínimo 64 GB (preferible ≥128 GB)            </t>
    </r>
    <r>
      <rPr>
        <b/>
        <sz val="10"/>
        <rFont val="Arial"/>
        <family val="2"/>
      </rPr>
      <t xml:space="preserve">Funcionalidades de interacción  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Debe incluir software integrado o compatible que permita:
Escritura sobre pantalla (pizarra digital) - Reconocimiento de texto y formas
Multiusuario en pantalla - Uso simultáneo con lápiz y mano                                                                                                                          </t>
    </r>
    <r>
      <rPr>
        <b/>
        <sz val="10"/>
        <rFont val="Arial"/>
        <family val="2"/>
      </rPr>
      <t xml:space="preserve">Conectividad y compartición                                                                                                  </t>
    </r>
    <r>
      <rPr>
        <sz val="10"/>
        <rFont val="Arial"/>
        <family val="2"/>
      </rPr>
      <t xml:space="preserve"> Proyección inalámbrica de pantalla:
Compatible con Windows, Android, iOS o Mac
Conexión simultánea: mínimo 4 dispositivos (preferible ≥8)
Conectividad: WiFi (mínimo WiFi 5, preferible WiFi 6) - Bluetooth                                                                                                </t>
    </r>
    <r>
      <rPr>
        <b/>
        <sz val="10"/>
        <rFont val="Arial"/>
        <family val="2"/>
      </rPr>
      <t xml:space="preserve">Funcionalidades inteligentes (IA o automatización)                                                                 </t>
    </r>
    <r>
      <rPr>
        <sz val="10"/>
        <rFont val="Arial"/>
        <family val="2"/>
      </rPr>
      <t xml:space="preserve">El equipo debe permitir (nativo o mediante software compatible):
Generación automática de contenido educativo (ej. cuestionarios, notas o resúmenes)
Transcripción o subtitulado básico de audio - Grabación de sesiones o clases   </t>
    </r>
    <r>
      <rPr>
        <b/>
        <sz val="10"/>
        <rFont val="Arial"/>
        <family val="2"/>
      </rPr>
      <t xml:space="preserve">                                          Audio y periféricos                                                                                                                       </t>
    </r>
    <r>
      <rPr>
        <sz val="10"/>
        <rFont val="Arial"/>
        <family val="2"/>
      </rPr>
      <t xml:space="preserve">Altavoces integrados: mínimo 2 x 15W - Micrófono integrado o compatible con periféricos externos               </t>
    </r>
    <r>
      <rPr>
        <b/>
        <sz val="10"/>
        <rFont val="Arial"/>
        <family val="2"/>
      </rPr>
      <t xml:space="preserve">Puertos y expansión       </t>
    </r>
    <r>
      <rPr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      Mínimo: HDMI - USB (2.0 o superior) - USB-C (opcional pero recomendable)
Ranura OPS o equivalente para expansión (opcional pero valorable)                                                                          </t>
    </r>
    <r>
      <rPr>
        <b/>
        <sz val="10"/>
        <rFont val="Arial"/>
        <family val="2"/>
      </rPr>
      <t xml:space="preserve">Accesorios   </t>
    </r>
    <r>
      <rPr>
        <sz val="10"/>
        <rFont val="Arial"/>
        <family val="2"/>
      </rPr>
      <t xml:space="preserve">       Mínimo: 2 lápices digitales o pasivos compatibles
Requisitos: Precisión alta - Uso simultáneo                                                                                                                      </t>
    </r>
    <r>
      <rPr>
        <b/>
        <sz val="10"/>
        <rFont val="Arial"/>
        <family val="2"/>
      </rPr>
      <t xml:space="preserve">Certificaciones </t>
    </r>
    <r>
      <rPr>
        <sz val="10"/>
        <rFont val="Arial"/>
        <family val="2"/>
      </rPr>
      <t xml:space="preserve">                CE, FCC, RoHS, Energy Star o equivalentes
Requisitos: Precisión alta - Uso simultáneo     </t>
    </r>
    <r>
      <rPr>
        <b/>
        <sz val="10"/>
        <rFont val="Arial"/>
        <family val="2"/>
      </rPr>
      <t xml:space="preserve">   Garantia </t>
    </r>
    <r>
      <rPr>
        <sz val="10"/>
        <rFont val="Arial"/>
        <family val="2"/>
      </rPr>
      <t>Mínimo 3 años en sitio</t>
    </r>
  </si>
  <si>
    <r>
      <rPr>
        <b/>
        <sz val="11"/>
        <rFont val="Calibri"/>
        <family val="2"/>
        <scheme val="minor"/>
      </rPr>
      <t xml:space="preserve">Características generales   </t>
    </r>
    <r>
      <rPr>
        <sz val="1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Tipo de equipo: Pantalla interactiva táctil
Tamaño: 75 pulgadas
Resolución mínima: 4K UHD (3840 x 2160)                                                                                                                                 </t>
    </r>
    <r>
      <rPr>
        <b/>
        <sz val="11"/>
        <rFont val="Calibri"/>
        <family val="2"/>
        <scheme val="minor"/>
      </rPr>
      <t>Tecnología de visualización</t>
    </r>
    <r>
      <rPr>
        <sz val="11"/>
        <rFont val="Calibri"/>
        <family val="2"/>
        <scheme val="minor"/>
      </rPr>
      <t xml:space="preserve">Tipo de panel: LED o tecnología equivalente
Ángulo de visión mínimo: 178°
Protección superficial:
Vidrio templado
Dureza mínima: 7H o superior - Tratamiento antirreflejo                                                                                                      </t>
    </r>
    <r>
      <rPr>
        <b/>
        <sz val="11"/>
        <rFont val="Calibri"/>
        <family val="2"/>
        <scheme val="minor"/>
      </rPr>
      <t xml:space="preserve">Tecnología táctil </t>
    </r>
    <r>
      <rPr>
        <sz val="1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Tipo de tecnología: Infrarroja (IR) o equivalente
Puntos táctiles simultáneos: mínimo 20 (preferible ≥40)
Precisión táctil: ≤ 2 mm
Funciones: Reconocimiento de lápiz y dedo - Rechazo de palma                                                                                      </t>
    </r>
    <r>
      <rPr>
        <b/>
        <sz val="11"/>
        <rFont val="Calibri"/>
        <family val="2"/>
        <scheme val="minor"/>
      </rPr>
      <t xml:space="preserve">Construcción del panel </t>
    </r>
    <r>
      <rPr>
        <sz val="11"/>
        <rFont val="Calibri"/>
        <family val="2"/>
        <scheme val="minor"/>
      </rPr>
      <t xml:space="preserve">      Tecnología de unión:
Zero bonding / zero gap / air bonding o equivalente
Objetivo: minimizar paralaje y mejorar precisión de escritura                                                                                                                     </t>
    </r>
    <r>
      <rPr>
        <b/>
        <sz val="11"/>
        <rFont val="Calibri"/>
        <family val="2"/>
        <scheme val="minor"/>
      </rPr>
      <t xml:space="preserve">Sistema operativo y compatibilidad  </t>
    </r>
    <r>
      <rPr>
        <sz val="11"/>
        <rFont val="Calibri"/>
        <family val="2"/>
        <scheme val="minor"/>
      </rPr>
      <t xml:space="preserve">                                                                                                                       Sistema operativo integrado:
Android versión 11 o superior
Certificación: Compatibilidad con servicios Google (EDLA, Google Play, Drive, Voice Assistant, etc.) o equivalente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"/>
        <family val="2"/>
        <scheme val="minor"/>
      </rPr>
      <t xml:space="preserve">Hardware mínimo                                                                                                              </t>
    </r>
    <r>
      <rPr>
        <sz val="11"/>
        <rFont val="Calibri"/>
        <family val="2"/>
        <scheme val="minor"/>
      </rPr>
      <t xml:space="preserve">       Procesador: Arquitectura: Multinúcleo de alto rendimiento o equivalente
Número de núcleos: mínimo 8
Número de hilos: mínimo 12 o tecnología equivalente de procesamiento paralelo
Frecuencia: capacidad de operación turbo o equivalente para tareas de alto desempeño
Memoria caché: mínimo 12 MB combinados o equivalente
Rendimiento: apto para ejecución simultánea de aplicaciones interactivas, multimedia y herramientas de IA integradas
Memoria RAM: mínimo 8 GB - Almacenamiento interno: mínimo 64 GB (preferible ≥128 GB)            </t>
    </r>
    <r>
      <rPr>
        <b/>
        <sz val="11"/>
        <rFont val="Calibri"/>
        <family val="2"/>
        <scheme val="minor"/>
      </rPr>
      <t xml:space="preserve">Funcionalidades de interacción  </t>
    </r>
    <r>
      <rPr>
        <sz val="11"/>
        <rFont val="Calibri"/>
        <family val="2"/>
        <scheme val="minor"/>
      </rPr>
      <t xml:space="preserve">                                                                                                                                         Debe incluir software integrado o compatible que permita:
Escritura sobre pantalla (pizarra digital) - Reconocimiento de texto y formas
Multiusuario en pantalla - Uso simultáneo con lápiz y mano                                                                                                                          </t>
    </r>
    <r>
      <rPr>
        <b/>
        <sz val="11"/>
        <rFont val="Calibri"/>
        <family val="2"/>
        <scheme val="minor"/>
      </rPr>
      <t xml:space="preserve">Conectividad y compartición                                                                                                  </t>
    </r>
    <r>
      <rPr>
        <sz val="11"/>
        <rFont val="Calibri"/>
        <family val="2"/>
        <scheme val="minor"/>
      </rPr>
      <t xml:space="preserve"> Proyección inalámbrica de pantalla:
Compatible con Windows, Android, iOS o Mac
Conexión simultánea: mínimo 4 dispositivos (preferible ≥8)
Conectividad: WiFi (mínimo WiFi 5, preferible WiFi 6) - Bluetooth                                                                                                </t>
    </r>
    <r>
      <rPr>
        <b/>
        <sz val="11"/>
        <rFont val="Calibri"/>
        <family val="2"/>
        <scheme val="minor"/>
      </rPr>
      <t xml:space="preserve">Funcionalidades inteligentes (IA o automatización)                                                                 </t>
    </r>
    <r>
      <rPr>
        <sz val="11"/>
        <rFont val="Calibri"/>
        <family val="2"/>
        <scheme val="minor"/>
      </rPr>
      <t xml:space="preserve">El equipo debe permitir (nativo o mediante software compatible):
Generación automática de contenido educativo (ej. cuestionarios, notas o resúmenes)
Transcripción o subtitulado básico de audio - Grabación de sesiones o clases   </t>
    </r>
    <r>
      <rPr>
        <b/>
        <sz val="11"/>
        <rFont val="Calibri"/>
        <family val="2"/>
        <scheme val="minor"/>
      </rPr>
      <t xml:space="preserve">                                          Audio y periféricos                                                                                                                       </t>
    </r>
    <r>
      <rPr>
        <sz val="11"/>
        <rFont val="Calibri"/>
        <family val="2"/>
        <scheme val="minor"/>
      </rPr>
      <t xml:space="preserve">Altavoces integrados: mínimo 2 x 15W - Micrófono integrado o compatible con periféricos externos               </t>
    </r>
    <r>
      <rPr>
        <b/>
        <sz val="11"/>
        <rFont val="Calibri"/>
        <family val="2"/>
        <scheme val="minor"/>
      </rPr>
      <t xml:space="preserve">Puertos y expansión       </t>
    </r>
    <r>
      <rPr>
        <sz val="1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Mínimo: HDMI - USB (2.0 o superior) - USB-C (opcional pero recomendable)
Ranura OPS o equivalente para expansión (opcional pero valorable)                                                                          </t>
    </r>
    <r>
      <rPr>
        <b/>
        <sz val="11"/>
        <rFont val="Calibri"/>
        <family val="2"/>
        <scheme val="minor"/>
      </rPr>
      <t xml:space="preserve">Accesorios   </t>
    </r>
    <r>
      <rPr>
        <sz val="11"/>
        <rFont val="Calibri"/>
        <family val="2"/>
        <scheme val="minor"/>
      </rPr>
      <t xml:space="preserve">       Mínimo: 2 lápices digitales o pasivos compatibles
Requisitos: Precisión alta - Uso simultáneo                                                                                                                      </t>
    </r>
    <r>
      <rPr>
        <b/>
        <sz val="11"/>
        <rFont val="Calibri"/>
        <family val="2"/>
        <scheme val="minor"/>
      </rPr>
      <t xml:space="preserve">Certificaciones </t>
    </r>
    <r>
      <rPr>
        <sz val="11"/>
        <rFont val="Calibri"/>
        <family val="2"/>
        <scheme val="minor"/>
      </rPr>
      <t xml:space="preserve">                CE, FCC, RoHS, Energy Star o equivalentes
Requisitos: Precisión alta - Uso simultáneo     </t>
    </r>
    <r>
      <rPr>
        <b/>
        <sz val="11"/>
        <rFont val="Calibri"/>
        <family val="2"/>
        <scheme val="minor"/>
      </rPr>
      <t xml:space="preserve">   Garantia </t>
    </r>
    <r>
      <rPr>
        <sz val="11"/>
        <rFont val="Calibri"/>
        <family val="2"/>
        <scheme val="minor"/>
      </rPr>
      <t>Mínimo 3 años en sitio</t>
    </r>
  </si>
  <si>
    <t xml:space="preserve">COTIZACIÓN INNOVA INGENIERIA Y SUMINISTROS S.A.S NIT 900807976-2 </t>
  </si>
  <si>
    <t>PRODUCTO</t>
  </si>
  <si>
    <t>UNSPSC</t>
  </si>
  <si>
    <t>NOMBRE</t>
  </si>
  <si>
    <t>DESCRIPCION</t>
  </si>
  <si>
    <t>Características generales                                                                                                                                                                        Tipo de equipo: Pantalla interactiva táctil
Tamaño: 75 pulgadas
Resolución mínima: 4K UHD (3840 x 2160)                                                                                                                                 Tecnología de visualizaciónTipo de panel: LED o tecnología equivalente
Ángulo de visión mínimo: 178°
Protección superficial:
Vidrio templado
Dureza mínima: 7H o superior - Tratamiento antirreflejo                                                                                                      Tecnología táctil                                                                                                                                                                                       Tipo de tecnología: Infrarroja (IR) o equivalente
Puntos táctiles simultáneos: mínimo 20 (preferible ≥40)
Precisión táctil: ≤ 2 mm
Funciones: Reconocimiento de lápiz y dedo - Rechazo de palma                                                                                      Construcción del panel       Tecnología de unión:
Zero bonding / zero gap / air bonding o equivalente
Objetivo: minimizar paralaje y mejorar precisión de escritura                                                                                                                     Sistema operativo y compatibilidad                                                                                                                         Sistema operativo integrado:
Android versión 11 o superior
Certificación: Compatibilidad con servicios Google (EDLA, Google Play, Drive, Voice Assistant, etc.) o equivalente                                                                                                                                                                                                  Hardware mínimo                                                                                                                     Procesador: Arquitectura: Multinúcleo de alto rendimiento o equivalente
Número de núcleos: mínimo 8
Número de hilos: mínimo 12 o tecnología equivalente de procesamiento paralelo
Frecuencia: capacidad de operación turbo o equivalente para tareas de alto desempeño
Memoria caché: mínimo 12 MB combinados o equivalente
Rendimiento: apto para ejecución simultánea de aplicaciones interactivas, multimedia y herramientas de IA integradas
Memoria RAM: mínimo 8 GB - Almacenamiento interno: mínimo 64 GB (preferible ≥128 GB)            Funcionalidades de interacción                                                                                                                                           Debe incluir software integrado o compatible que permita:
Escritura sobre pantalla (pizarra digital) - Reconocimiento de texto y formas
Multiusuario en pantalla - Uso simultáneo con lápiz y mano                                                                                                                          Conectividad y compartición                                                                                                   Proyección inalámbrica de pantalla:
Compatible con Windows, Android, iOS o Mac
Conexión simultánea: mínimo 4 dispositivos (preferible ≥8)
Conectividad: WiFi (mínimo WiFi 5, preferible WiFi 6) - Bluetooth                                                                                                Funcionalidades inteligentes (IA o automatización)                                                                 El equipo debe permitir (nativo o mediante software compatible):
Generación automática de contenido educativo (ej. cuestionarios, notas o resúmenes)
Transcripción o subtitulado básico de audio - Grabación de sesiones o clases                                             Audio y periféricos                                                                                                                       Altavoces integrados: mínimo 2 x 15W - Micrófono integrado o compatible con periféricos externos               Puertos y expansión                                                                                                                                                                                  Mínimo: HDMI - USB (2.0 o superior) - USB-C (opcional pero recomendable)
Ranura OPS o equivalente para expansión (opcional pero valorable)                                                                          Accesorios          Mínimo: 2 lápices digitales o pasivos compatibles
Requisitos: Precisión alta - Uso simultáneo                                                                                                                      Certificaciones                 CE, FCC, RoHS, Energy Star o equivalentes
Requisitos: Precisión alta - Uso simultáneo        Garantia Mínimo 3 años en sitio</t>
  </si>
  <si>
    <t>CANTIDAD</t>
  </si>
  <si>
    <t xml:space="preserve"> VR. UNITARIO PROMEDIO</t>
  </si>
  <si>
    <t xml:space="preserve"> VALOR TOTAL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</si>
</sst>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20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3" fillId="7" borderId="14" xfId="0" applyFont="1" applyFill="1" applyBorder="1" applyAlignment="1">
      <alignment horizontal="center" vertical="center" wrapText="1"/>
    </xf>
    <xf numFmtId="0" fontId="23" fillId="7" borderId="1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4" fillId="7" borderId="16" xfId="0" applyFont="1" applyFill="1" applyBorder="1" applyAlignment="1">
      <alignment horizontal="center" vertical="center" wrapText="1"/>
    </xf>
    <xf numFmtId="0" fontId="14" fillId="7" borderId="17" xfId="0" applyFont="1" applyFill="1" applyBorder="1" applyAlignment="1">
      <alignment horizontal="center" vertical="center" wrapText="1"/>
    </xf>
    <xf numFmtId="0" fontId="14" fillId="7" borderId="1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43" fontId="12" fillId="2" borderId="1" xfId="2" applyFont="1" applyFill="1" applyBorder="1" applyAlignment="1">
      <alignment horizontal="center" vertical="center"/>
    </xf>
    <xf numFmtId="43" fontId="12" fillId="2" borderId="1" xfId="0" applyNumberFormat="1" applyFont="1" applyFill="1" applyBorder="1" applyAlignment="1">
      <alignment horizontal="center" vertical="center"/>
    </xf>
    <xf numFmtId="9" fontId="12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43" fontId="16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43" fontId="16" fillId="2" borderId="1" xfId="2" applyFont="1" applyFill="1" applyBorder="1" applyAlignment="1">
      <alignment horizontal="center" vertical="center"/>
    </xf>
    <xf numFmtId="9" fontId="16" fillId="2" borderId="1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43" fontId="5" fillId="2" borderId="1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43" fontId="5" fillId="2" borderId="1" xfId="2" applyFont="1" applyFill="1" applyBorder="1" applyAlignment="1">
      <alignment horizontal="center" vertical="center"/>
    </xf>
    <xf numFmtId="9" fontId="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3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3">
    <cellStyle name="Millares" xfId="2" builtinId="3"/>
    <cellStyle name="Normal" xfId="0" builtinId="0"/>
    <cellStyle name="Normal 2" xfId="1" xr:uid="{BF8308FC-7D6E-426B-AAB2-EB9AEF8D0E8D}"/>
  </cellStyles>
  <dxfs count="0"/>
  <tableStyles count="0" defaultTableStyle="TableStyleMedium2" defaultPivotStyle="PivotStyleLight16"/>
  <colors>
    <mruColors>
      <color rgb="FFCCCCFF"/>
      <color rgb="FFCC99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402466</xdr:colOff>
      <xdr:row>1</xdr:row>
      <xdr:rowOff>26831</xdr:rowOff>
    </xdr:from>
    <xdr:to>
      <xdr:col>7</xdr:col>
      <xdr:colOff>1113488</xdr:colOff>
      <xdr:row>3</xdr:row>
      <xdr:rowOff>885422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8BF1359-63EC-4BE3-A039-72E454888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3945" y="509789"/>
          <a:ext cx="2736761" cy="1180563"/>
        </a:xfrm>
        <a:prstGeom prst="rect">
          <a:avLst/>
        </a:prstGeom>
      </xdr:spPr>
    </xdr:pic>
    <xdr:clientData/>
  </xdr:twoCellAnchor>
  <xdr:twoCellAnchor>
    <xdr:from>
      <xdr:col>20</xdr:col>
      <xdr:colOff>4569182</xdr:colOff>
      <xdr:row>1</xdr:row>
      <xdr:rowOff>105714</xdr:rowOff>
    </xdr:from>
    <xdr:to>
      <xdr:col>24</xdr:col>
      <xdr:colOff>1017028</xdr:colOff>
      <xdr:row>3</xdr:row>
      <xdr:rowOff>606649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D069CC1-6CC0-4405-94F8-1C8D5ACFD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1957" y="591489"/>
          <a:ext cx="5229896" cy="82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682626</xdr:colOff>
      <xdr:row>0</xdr:row>
      <xdr:rowOff>142875</xdr:rowOff>
    </xdr:from>
    <xdr:to>
      <xdr:col>43</xdr:col>
      <xdr:colOff>698500</xdr:colOff>
      <xdr:row>3</xdr:row>
      <xdr:rowOff>15875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471AE35-E0EF-4817-B956-6D5B8550F285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586" t="39134" r="23128" b="36813"/>
        <a:stretch>
          <a:fillRect/>
        </a:stretch>
      </xdr:blipFill>
      <xdr:spPr bwMode="auto">
        <a:xfrm>
          <a:off x="46926501" y="142875"/>
          <a:ext cx="3063874" cy="682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9200D-B648-4E3D-B0B9-23DE8B64F97F}">
  <dimension ref="A1:AT11"/>
  <sheetViews>
    <sheetView showGridLines="0" tabSelected="1" topLeftCell="AF7" zoomScale="60" zoomScaleNormal="60" workbookViewId="0">
      <selection activeCell="AT11" sqref="AT11"/>
    </sheetView>
  </sheetViews>
  <sheetFormatPr baseColWidth="10" defaultColWidth="11.42578125" defaultRowHeight="12.75" x14ac:dyDescent="0.2"/>
  <cols>
    <col min="1" max="1" width="8.5703125" style="1" customWidth="1"/>
    <col min="2" max="2" width="10.7109375" style="1" customWidth="1"/>
    <col min="3" max="3" width="14.28515625" style="1" customWidth="1"/>
    <col min="4" max="4" width="66.85546875" style="1" customWidth="1"/>
    <col min="5" max="5" width="18.7109375" style="1" customWidth="1"/>
    <col min="6" max="6" width="10.5703125" style="1" customWidth="1"/>
    <col min="7" max="7" width="19.7109375" style="1" customWidth="1"/>
    <col min="8" max="8" width="91.42578125" style="1" customWidth="1"/>
    <col min="9" max="9" width="10.28515625" style="1" customWidth="1"/>
    <col min="10" max="10" width="18.5703125" style="1" customWidth="1"/>
    <col min="11" max="11" width="11.42578125" style="1"/>
    <col min="12" max="13" width="18" style="2" customWidth="1"/>
    <col min="14" max="14" width="11.42578125" style="2" customWidth="1"/>
    <col min="15" max="15" width="17.42578125" style="2" customWidth="1"/>
    <col min="16" max="16" width="18.5703125" style="2" customWidth="1"/>
    <col min="17" max="17" width="17.42578125" style="2" bestFit="1" customWidth="1"/>
    <col min="18" max="18" width="30.28515625" style="2" customWidth="1"/>
    <col min="19" max="19" width="11.42578125" style="1"/>
    <col min="20" max="22" width="19.28515625" style="1" bestFit="1" customWidth="1"/>
    <col min="23" max="30" width="11.42578125" style="1"/>
    <col min="31" max="31" width="15.28515625" style="1" customWidth="1"/>
    <col min="32" max="43" width="11.42578125" style="1"/>
    <col min="44" max="44" width="13.85546875" style="1" customWidth="1"/>
    <col min="45" max="45" width="17.5703125" style="1" customWidth="1"/>
    <col min="46" max="46" width="19.140625" style="1" customWidth="1"/>
    <col min="47" max="16384" width="11.42578125" style="1"/>
  </cols>
  <sheetData>
    <row r="1" spans="1:46" ht="38.25" customHeight="1" thickBot="1" x14ac:dyDescent="0.45">
      <c r="A1" s="16" t="s">
        <v>26</v>
      </c>
      <c r="B1" s="17"/>
      <c r="C1" s="17"/>
      <c r="D1" s="17"/>
      <c r="E1" s="18"/>
      <c r="F1" s="63" t="s">
        <v>21</v>
      </c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41" t="s">
        <v>21</v>
      </c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8" t="s">
        <v>21</v>
      </c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10"/>
      <c r="AS1" s="11"/>
      <c r="AT1" s="11"/>
    </row>
    <row r="2" spans="1:46" ht="12.75" customHeight="1" thickBot="1" x14ac:dyDescent="0.25">
      <c r="A2" s="6" t="s">
        <v>0</v>
      </c>
      <c r="B2" s="6" t="s">
        <v>27</v>
      </c>
      <c r="C2" s="6" t="s">
        <v>28</v>
      </c>
      <c r="D2" s="7" t="s">
        <v>29</v>
      </c>
      <c r="E2" s="7" t="s">
        <v>31</v>
      </c>
      <c r="F2" s="82" t="s">
        <v>22</v>
      </c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 t="s">
        <v>25</v>
      </c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1"/>
      <c r="AT2" s="11"/>
    </row>
    <row r="3" spans="1:46" ht="12.75" customHeight="1" x14ac:dyDescent="0.2">
      <c r="A3" s="12">
        <v>1</v>
      </c>
      <c r="B3" s="12">
        <v>45111600</v>
      </c>
      <c r="C3" s="12" t="s">
        <v>19</v>
      </c>
      <c r="D3" s="12" t="s">
        <v>30</v>
      </c>
      <c r="E3" s="15">
        <v>25</v>
      </c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1"/>
      <c r="AT3" s="11"/>
    </row>
    <row r="4" spans="1:46" ht="70.5" customHeight="1" x14ac:dyDescent="0.2">
      <c r="A4" s="13"/>
      <c r="B4" s="13"/>
      <c r="C4" s="13"/>
      <c r="D4" s="13"/>
      <c r="E4" s="13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1"/>
      <c r="AT4" s="11"/>
    </row>
    <row r="5" spans="1:46" ht="127.5" x14ac:dyDescent="0.2">
      <c r="A5" s="13"/>
      <c r="B5" s="13"/>
      <c r="C5" s="13"/>
      <c r="D5" s="13"/>
      <c r="E5" s="13"/>
      <c r="F5" s="3" t="s">
        <v>0</v>
      </c>
      <c r="G5" s="3" t="s">
        <v>1</v>
      </c>
      <c r="H5" s="3" t="s">
        <v>2</v>
      </c>
      <c r="I5" s="3" t="s">
        <v>3</v>
      </c>
      <c r="J5" s="3" t="s">
        <v>4</v>
      </c>
      <c r="K5" s="3" t="s">
        <v>5</v>
      </c>
      <c r="L5" s="3" t="s">
        <v>6</v>
      </c>
      <c r="M5" s="3" t="s">
        <v>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4" t="s">
        <v>0</v>
      </c>
      <c r="T5" s="4" t="s">
        <v>1</v>
      </c>
      <c r="U5" s="4" t="s">
        <v>2</v>
      </c>
      <c r="V5" s="4" t="s">
        <v>3</v>
      </c>
      <c r="W5" s="4" t="s">
        <v>4</v>
      </c>
      <c r="X5" s="4" t="s">
        <v>5</v>
      </c>
      <c r="Y5" s="4" t="s">
        <v>6</v>
      </c>
      <c r="Z5" s="4" t="s">
        <v>7</v>
      </c>
      <c r="AA5" s="4" t="s">
        <v>8</v>
      </c>
      <c r="AB5" s="4" t="s">
        <v>9</v>
      </c>
      <c r="AC5" s="4" t="s">
        <v>10</v>
      </c>
      <c r="AD5" s="4" t="s">
        <v>11</v>
      </c>
      <c r="AE5" s="4" t="s">
        <v>12</v>
      </c>
      <c r="AF5" s="5" t="s">
        <v>0</v>
      </c>
      <c r="AG5" s="5" t="s">
        <v>1</v>
      </c>
      <c r="AH5" s="5" t="s">
        <v>2</v>
      </c>
      <c r="AI5" s="5" t="s">
        <v>3</v>
      </c>
      <c r="AJ5" s="5" t="s">
        <v>4</v>
      </c>
      <c r="AK5" s="5" t="s">
        <v>5</v>
      </c>
      <c r="AL5" s="5" t="s">
        <v>6</v>
      </c>
      <c r="AM5" s="5" t="s">
        <v>7</v>
      </c>
      <c r="AN5" s="5" t="s">
        <v>8</v>
      </c>
      <c r="AO5" s="5" t="s">
        <v>9</v>
      </c>
      <c r="AP5" s="5" t="s">
        <v>10</v>
      </c>
      <c r="AQ5" s="5" t="s">
        <v>11</v>
      </c>
      <c r="AR5" s="5" t="s">
        <v>12</v>
      </c>
      <c r="AS5" s="5" t="s">
        <v>32</v>
      </c>
      <c r="AT5" s="5" t="s">
        <v>33</v>
      </c>
    </row>
    <row r="6" spans="1:46" ht="15" customHeight="1" x14ac:dyDescent="0.2">
      <c r="A6" s="13"/>
      <c r="B6" s="13"/>
      <c r="C6" s="13"/>
      <c r="D6" s="13"/>
      <c r="E6" s="13"/>
      <c r="F6" s="83" t="s">
        <v>17</v>
      </c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61" t="s">
        <v>17</v>
      </c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20" t="s">
        <v>17</v>
      </c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</row>
    <row r="7" spans="1:46" ht="409.6" customHeight="1" x14ac:dyDescent="0.2">
      <c r="A7" s="13"/>
      <c r="B7" s="13"/>
      <c r="C7" s="13"/>
      <c r="D7" s="13"/>
      <c r="E7" s="13"/>
      <c r="F7" s="22">
        <v>1</v>
      </c>
      <c r="G7" s="68" t="s">
        <v>19</v>
      </c>
      <c r="H7" s="65" t="s">
        <v>23</v>
      </c>
      <c r="I7" s="71" t="s">
        <v>13</v>
      </c>
      <c r="J7" s="74" t="s">
        <v>18</v>
      </c>
      <c r="K7" s="77">
        <v>1</v>
      </c>
      <c r="L7" s="80">
        <f>12715000/1.19</f>
        <v>10684873.949579833</v>
      </c>
      <c r="M7" s="64">
        <f t="shared" ref="M7" si="0">L7*K7</f>
        <v>10684873.949579833</v>
      </c>
      <c r="N7" s="81">
        <v>0.19</v>
      </c>
      <c r="O7" s="64">
        <f>N7*L7</f>
        <v>2030126.0504201683</v>
      </c>
      <c r="P7" s="64">
        <f>O7*K7</f>
        <v>2030126.0504201683</v>
      </c>
      <c r="Q7" s="64">
        <f t="shared" ref="Q7" si="1">O7+L7</f>
        <v>12715000.000000002</v>
      </c>
      <c r="R7" s="64">
        <f>Q7*K7</f>
        <v>12715000.000000002</v>
      </c>
      <c r="S7" s="43">
        <v>1</v>
      </c>
      <c r="T7" s="47" t="s">
        <v>19</v>
      </c>
      <c r="U7" s="44" t="s">
        <v>24</v>
      </c>
      <c r="V7" s="50" t="s">
        <v>13</v>
      </c>
      <c r="W7" s="53" t="s">
        <v>18</v>
      </c>
      <c r="X7" s="56">
        <v>1</v>
      </c>
      <c r="Y7" s="59">
        <f>13500000/1.19</f>
        <v>11344537.81512605</v>
      </c>
      <c r="Z7" s="42">
        <f>Y7*X7</f>
        <v>11344537.81512605</v>
      </c>
      <c r="AA7" s="60">
        <v>0.19</v>
      </c>
      <c r="AB7" s="42">
        <f>AA7*Y7</f>
        <v>2155462.1848739497</v>
      </c>
      <c r="AC7" s="42">
        <f>AB7*X7</f>
        <v>2155462.1848739497</v>
      </c>
      <c r="AD7" s="42">
        <f>AB7+Y7</f>
        <v>13500000</v>
      </c>
      <c r="AE7" s="42">
        <f>AD7*X7</f>
        <v>13500000</v>
      </c>
      <c r="AF7" s="22">
        <v>1</v>
      </c>
      <c r="AG7" s="23" t="s">
        <v>19</v>
      </c>
      <c r="AH7" s="26" t="s">
        <v>20</v>
      </c>
      <c r="AI7" s="29" t="s">
        <v>13</v>
      </c>
      <c r="AJ7" s="32" t="s">
        <v>18</v>
      </c>
      <c r="AK7" s="35">
        <v>1</v>
      </c>
      <c r="AL7" s="38">
        <f>15000000/1.19</f>
        <v>12605042.016806724</v>
      </c>
      <c r="AM7" s="39">
        <f t="shared" ref="AM7" si="2">AL7*AK7</f>
        <v>12605042.016806724</v>
      </c>
      <c r="AN7" s="40">
        <v>0.19</v>
      </c>
      <c r="AO7" s="39">
        <f>AN7*AL7</f>
        <v>2394957.9831932774</v>
      </c>
      <c r="AP7" s="39">
        <f>AO7*AK7</f>
        <v>2394957.9831932774</v>
      </c>
      <c r="AQ7" s="39">
        <f t="shared" ref="AQ7" si="3">AO7+AL7</f>
        <v>15000000</v>
      </c>
      <c r="AR7" s="39">
        <f>AQ7*AK7</f>
        <v>15000000</v>
      </c>
      <c r="AS7" s="85">
        <f>AVERAGE(AQ7,AD7,Q7)</f>
        <v>13738333.333333334</v>
      </c>
      <c r="AT7" s="85">
        <f>AS7*E3</f>
        <v>343458333.33333337</v>
      </c>
    </row>
    <row r="8" spans="1:46" ht="56.25" customHeight="1" x14ac:dyDescent="0.2">
      <c r="A8" s="13"/>
      <c r="B8" s="13"/>
      <c r="C8" s="13"/>
      <c r="D8" s="13"/>
      <c r="E8" s="13"/>
      <c r="F8" s="22"/>
      <c r="G8" s="69"/>
      <c r="H8" s="66"/>
      <c r="I8" s="72"/>
      <c r="J8" s="75"/>
      <c r="K8" s="78"/>
      <c r="L8" s="80"/>
      <c r="M8" s="64"/>
      <c r="N8" s="81"/>
      <c r="O8" s="64"/>
      <c r="P8" s="64"/>
      <c r="Q8" s="64"/>
      <c r="R8" s="64"/>
      <c r="S8" s="43"/>
      <c r="T8" s="48"/>
      <c r="U8" s="45"/>
      <c r="V8" s="51"/>
      <c r="W8" s="54"/>
      <c r="X8" s="57"/>
      <c r="Y8" s="59"/>
      <c r="Z8" s="42"/>
      <c r="AA8" s="60"/>
      <c r="AB8" s="42"/>
      <c r="AC8" s="42"/>
      <c r="AD8" s="42"/>
      <c r="AE8" s="42"/>
      <c r="AF8" s="22"/>
      <c r="AG8" s="24"/>
      <c r="AH8" s="27"/>
      <c r="AI8" s="30"/>
      <c r="AJ8" s="33"/>
      <c r="AK8" s="36"/>
      <c r="AL8" s="38"/>
      <c r="AM8" s="39"/>
      <c r="AN8" s="40"/>
      <c r="AO8" s="39"/>
      <c r="AP8" s="39"/>
      <c r="AQ8" s="39"/>
      <c r="AR8" s="39"/>
      <c r="AS8" s="86"/>
      <c r="AT8" s="86"/>
    </row>
    <row r="9" spans="1:46" ht="87" customHeight="1" x14ac:dyDescent="0.2">
      <c r="A9" s="13"/>
      <c r="B9" s="13"/>
      <c r="C9" s="13"/>
      <c r="D9" s="13"/>
      <c r="E9" s="13"/>
      <c r="F9" s="22"/>
      <c r="G9" s="69"/>
      <c r="H9" s="66"/>
      <c r="I9" s="72"/>
      <c r="J9" s="75"/>
      <c r="K9" s="78"/>
      <c r="L9" s="80"/>
      <c r="M9" s="64"/>
      <c r="N9" s="81"/>
      <c r="O9" s="64"/>
      <c r="P9" s="64"/>
      <c r="Q9" s="64"/>
      <c r="R9" s="64"/>
      <c r="S9" s="43"/>
      <c r="T9" s="48"/>
      <c r="U9" s="45"/>
      <c r="V9" s="51"/>
      <c r="W9" s="54"/>
      <c r="X9" s="57"/>
      <c r="Y9" s="59"/>
      <c r="Z9" s="42"/>
      <c r="AA9" s="60"/>
      <c r="AB9" s="42"/>
      <c r="AC9" s="42"/>
      <c r="AD9" s="42"/>
      <c r="AE9" s="42"/>
      <c r="AF9" s="22"/>
      <c r="AG9" s="24"/>
      <c r="AH9" s="27"/>
      <c r="AI9" s="30"/>
      <c r="AJ9" s="33"/>
      <c r="AK9" s="36"/>
      <c r="AL9" s="38"/>
      <c r="AM9" s="39"/>
      <c r="AN9" s="40"/>
      <c r="AO9" s="39"/>
      <c r="AP9" s="39"/>
      <c r="AQ9" s="39"/>
      <c r="AR9" s="39"/>
      <c r="AS9" s="86"/>
      <c r="AT9" s="86"/>
    </row>
    <row r="10" spans="1:46" ht="207" customHeight="1" x14ac:dyDescent="0.2">
      <c r="A10" s="14"/>
      <c r="B10" s="13"/>
      <c r="C10" s="14"/>
      <c r="D10" s="14"/>
      <c r="E10" s="13"/>
      <c r="F10" s="22"/>
      <c r="G10" s="70"/>
      <c r="H10" s="67"/>
      <c r="I10" s="73"/>
      <c r="J10" s="76"/>
      <c r="K10" s="79"/>
      <c r="L10" s="80"/>
      <c r="M10" s="64"/>
      <c r="N10" s="81"/>
      <c r="O10" s="64"/>
      <c r="P10" s="64"/>
      <c r="Q10" s="64"/>
      <c r="R10" s="64"/>
      <c r="S10" s="43"/>
      <c r="T10" s="49"/>
      <c r="U10" s="46"/>
      <c r="V10" s="52"/>
      <c r="W10" s="55"/>
      <c r="X10" s="58"/>
      <c r="Y10" s="59"/>
      <c r="Z10" s="42"/>
      <c r="AA10" s="60"/>
      <c r="AB10" s="42"/>
      <c r="AC10" s="42"/>
      <c r="AD10" s="42"/>
      <c r="AE10" s="42"/>
      <c r="AF10" s="22"/>
      <c r="AG10" s="25"/>
      <c r="AH10" s="28"/>
      <c r="AI10" s="31"/>
      <c r="AJ10" s="34"/>
      <c r="AK10" s="37"/>
      <c r="AL10" s="38"/>
      <c r="AM10" s="39"/>
      <c r="AN10" s="40"/>
      <c r="AO10" s="39"/>
      <c r="AP10" s="39"/>
      <c r="AQ10" s="39"/>
      <c r="AR10" s="39"/>
      <c r="AS10" s="86"/>
      <c r="AT10" s="86"/>
    </row>
    <row r="11" spans="1:46" x14ac:dyDescent="0.2">
      <c r="AT11" s="1">
        <v>343458333.32999998</v>
      </c>
    </row>
  </sheetData>
  <autoFilter ref="H5:H10" xr:uid="{FCFE97A1-9130-42A4-A445-C8D17EA1AA0C}"/>
  <mergeCells count="58">
    <mergeCell ref="F1:R1"/>
    <mergeCell ref="Q7:Q10"/>
    <mergeCell ref="R7:R10"/>
    <mergeCell ref="F7:F10"/>
    <mergeCell ref="H7:H10"/>
    <mergeCell ref="G7:G10"/>
    <mergeCell ref="I7:I10"/>
    <mergeCell ref="J7:J10"/>
    <mergeCell ref="K7:K10"/>
    <mergeCell ref="L7:L10"/>
    <mergeCell ref="M7:M10"/>
    <mergeCell ref="N7:N10"/>
    <mergeCell ref="O7:O10"/>
    <mergeCell ref="P7:P10"/>
    <mergeCell ref="F2:R4"/>
    <mergeCell ref="F6:R6"/>
    <mergeCell ref="S1:AE1"/>
    <mergeCell ref="AD7:AD10"/>
    <mergeCell ref="AE7:AE10"/>
    <mergeCell ref="S7:S10"/>
    <mergeCell ref="U7:U10"/>
    <mergeCell ref="T7:T10"/>
    <mergeCell ref="V7:V10"/>
    <mergeCell ref="W7:W10"/>
    <mergeCell ref="X7:X10"/>
    <mergeCell ref="Y7:Y10"/>
    <mergeCell ref="Z7:Z10"/>
    <mergeCell ref="AA7:AA10"/>
    <mergeCell ref="AB7:AB10"/>
    <mergeCell ref="AC7:AC10"/>
    <mergeCell ref="S2:AE4"/>
    <mergeCell ref="S6:AE6"/>
    <mergeCell ref="A1:E1"/>
    <mergeCell ref="AF2:AR4"/>
    <mergeCell ref="AF6:AR6"/>
    <mergeCell ref="AF7:AF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AR7:AR10"/>
    <mergeCell ref="D3:D10"/>
    <mergeCell ref="C3:C10"/>
    <mergeCell ref="B3:B10"/>
    <mergeCell ref="A3:A10"/>
    <mergeCell ref="E3:E10"/>
    <mergeCell ref="AF1:AR1"/>
    <mergeCell ref="AS1:AS4"/>
    <mergeCell ref="AT1:AT4"/>
    <mergeCell ref="AS7:AS10"/>
    <mergeCell ref="AT7:AT10"/>
  </mergeCells>
  <pageMargins left="0.7" right="0.7" top="0.75" bottom="0.75" header="0.3" footer="0.3"/>
  <pageSetup paperSize="9" scale="2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7B604-2F73-4FAC-BAA8-341EA39ACCED}">
  <dimension ref="D6:F6"/>
  <sheetViews>
    <sheetView workbookViewId="0">
      <selection activeCell="D12" sqref="D12"/>
    </sheetView>
  </sheetViews>
  <sheetFormatPr baseColWidth="10" defaultColWidth="11.42578125" defaultRowHeight="15" x14ac:dyDescent="0.25"/>
  <sheetData>
    <row r="6" spans="4:6" x14ac:dyDescent="0.25">
      <c r="D6" t="s">
        <v>14</v>
      </c>
      <c r="E6" t="s">
        <v>15</v>
      </c>
      <c r="F6" t="s">
        <v>16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042d22576207e2ba3962598539cb962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d42f2bf30ec436d92fa27f06ac0c549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5FEDB8-6F75-4F41-99B5-2167FC74A96C}"/>
</file>

<file path=customXml/itemProps2.xml><?xml version="1.0" encoding="utf-8"?>
<ds:datastoreItem xmlns:ds="http://schemas.openxmlformats.org/officeDocument/2006/customXml" ds:itemID="{59757464-9899-490A-A2CA-677C3CA159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20BAB5-9537-46C8-9DC7-4E3B69A2EE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ESTUDIO DE MERCADOS</vt:lpstr>
      <vt:lpstr>Hoja1</vt:lpstr>
      <vt:lpstr>'ESTUDIO DE MERCADOS'!Área_de_impresión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Catalina Escalante Rico</dc:creator>
  <cp:keywords/>
  <dc:description/>
  <cp:lastModifiedBy>Mery Teresa Rojas Neira</cp:lastModifiedBy>
  <cp:revision/>
  <cp:lastPrinted>2024-03-17T03:14:13Z</cp:lastPrinted>
  <dcterms:created xsi:type="dcterms:W3CDTF">2019-08-15T15:10:05Z</dcterms:created>
  <dcterms:modified xsi:type="dcterms:W3CDTF">2026-07-16T23:04:07Z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2025-02-22T02:44:33Z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12e92267-6e55-4304-854f-001491a2f746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0x0101004A5DCAD4B43F5B44992CEAD33442F3AE</vt:lpwstr>
  </property>
</Properties>
</file>