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17521aa5449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de riesgos" sheetId="1" r:id="R823238272c9449a5"/>
    <x:sheet xmlns:r="http://schemas.openxmlformats.org/officeDocument/2006/relationships" name="Resumen" sheetId="2" r:id="R6bfdd424e6944f2a"/>
  </x:sheets>
</x:workbook>
</file>

<file path=xl/sharedStrings.xml><?xml version="1.0" encoding="utf-8"?>
<x:sst xmlns:x="http://schemas.openxmlformats.org/spreadsheetml/2006/main">
  <x:si>
    <x:t xml:space="preserve">No.</x:t>
  </x:si>
  <x:si>
    <x:t xml:space="preserve">CLASE</x:t>
  </x:si>
  <x:si>
    <x:t xml:space="preserve">FUENTE</x:t>
  </x:si>
  <x:si>
    <x:t xml:space="preserve">ETAPA</x:t>
  </x:si>
  <x:si>
    <x:t xml:space="preserve">TIPO</x:t>
  </x:si>
  <x:si>
    <x:t xml:space="preserve">Descripción (qué puede pasar y cómo puede ocurrir)</x:t>
  </x:si>
  <x:si>
    <x:t xml:space="preserve">Consecuencia de la ocurrencia del evento</x:t>
  </x:si>
  <x:si>
    <x:t xml:space="preserve">Probabilidad</x:t>
  </x:si>
  <x:si>
    <x:t xml:space="preserve">Impacto</x:t>
  </x:si>
  <x:si>
    <x:t xml:space="preserve">Valoración del riesgo</x:t>
  </x:si>
  <x:si>
    <x:t xml:space="preserve">Categoría</x:t>
  </x:si>
  <x:si>
    <x:t xml:space="preserve">¿A quién se le asigna?</x:t>
  </x:si>
  <x:si>
    <x:t xml:space="preserve">Tratamiento / controles a implementar</x:t>
  </x:si>
  <x:si>
    <x:t xml:space="preserve">Probabilidad después</x:t>
  </x:si>
  <x:si>
    <x:t xml:space="preserve">Impacto después</x:t>
  </x:si>
  <x:si>
    <x:t xml:space="preserve">Valoración después</x:t>
  </x:si>
  <x:si>
    <x:t xml:space="preserve">Categoría residual</x:t>
  </x:si>
  <x:si>
    <x:t xml:space="preserve">Responsable de implementar el tratamiento</x:t>
  </x:si>
  <x:si>
    <x:t xml:space="preserve">Fecha estimada de inicio del tratamiento</x:t>
  </x:si>
  <x:si>
    <x:t xml:space="preserve">Fecha estimada de finalización del tratamiento</x:t>
  </x:si>
  <x:si>
    <x:t xml:space="preserve">¿Cómo se realiza el monitoreo?</x:t>
  </x:si>
  <x:si>
    <x:t xml:space="preserve">Periodicidad</x:t>
  </x:si>
</x:sst>
</file>

<file path=xl/styles.xml><?xml version="1.0" encoding="utf-8"?>
<x:styleSheet xmlns:x="http://schemas.openxmlformats.org/spreadsheetml/2006/main">
  <x:fonts count="13">
    <x:font>
      <x:sz val="11"/>
      <x:name val="Carlito"/>
    </x:font>
    <x:font>
      <x:b/>
      <x:sz val="14"/>
      <x:color rgb="FFFFFFFF"/>
      <x:name val="Carlito"/>
    </x:font>
    <x:font>
      <x:b/>
      <x:sz val="10"/>
      <x:color rgb="FFFFFFFF"/>
      <x:name val="Carlito"/>
    </x:font>
    <x:font>
      <x:b/>
      <x:sz val="10"/>
      <x:color rgb="FF000000"/>
      <x:name val="Carlito"/>
    </x:font>
    <x:font>
      <x:sz val="9"/>
      <x:name val="Carlito"/>
    </x:font>
    <x:font>
      <x:sz val="10"/>
      <x:name val="Carlito"/>
    </x:font>
    <x:font>
      <x:sz val="9"/>
      <x:color theme="1"/>
      <x:name val="Carlito"/>
    </x:font>
    <x:font>
      <x:b/>
      <x:sz val="10"/>
      <x:name val="Carlito"/>
    </x:font>
    <x:font>
      <x:b/>
      <x:sz val="13"/>
      <x:color rgb="FFFFFFFF"/>
      <x:name val="Carlito"/>
    </x:font>
    <x:font>
      <x:b/>
      <x:sz val="10"/>
      <x:color rgb="FF1F1F1F"/>
      <x:name val="Carlito"/>
    </x:font>
    <x:font>
      <x:b/>
      <x:sz val="11"/>
      <x:name val="Carlito"/>
    </x:font>
    <x:font>
      <x:i/>
      <x:sz val="9"/>
      <x:color rgb="FF404040"/>
      <x:name val="Carlito"/>
    </x:font>
    <x:font>
      <x:b/>
      <x:sz val="8"/>
      <x:color rgb="FFFFFFFF"/>
      <x:name val="Carlito"/>
    </x:font>
  </x:fonts>
  <x:fills count="15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theme="0"/>
      </x:patternFill>
    </x:fill>
    <x:fill>
      <x:patternFill patternType="solid">
        <x:fgColor theme="2" tint="-0.09998"/>
      </x:patternFill>
    </x:fill>
    <x:fill>
      <x:patternFill patternType="solid">
        <x:fgColor rgb="FFFCE4D6"/>
      </x:patternFill>
    </x:fill>
    <x:fill>
      <x:patternFill patternType="solid">
        <x:fgColor rgb="FFFFF2CC"/>
      </x:patternFill>
    </x:fill>
    <x:fill>
      <x:patternFill patternType="solid">
        <x:fgColor rgb="FFF4CCCC"/>
      </x:patternFill>
    </x:fill>
    <x:fill>
      <x:patternFill patternType="solid">
        <x:fgColor rgb="FFE2F0D9"/>
      </x:patternFill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EAF2F8"/>
      </x:patternFill>
    </x:fill>
    <x:fill>
      <x:patternFill patternType="solid">
        <x:fgColor rgb="FF5B9BD5"/>
      </x:patternFill>
    </x:fill>
  </x:fills>
  <x:borders count="6">
    <x:border/>
    <x:border>
      <x:top style="thin">
        <x:color theme="4" tint="0.39998"/>
      </x:top>
      <x:bottom style="thin">
        <x:color theme="4" tint="0.39998"/>
      </x:bottom>
    </x:border>
    <x:border/>
    <x:border>
      <x:top style="thin">
        <x:color theme="4" tint="0.39998"/>
      </x:top>
      <x:bottom style="thin">
        <x:color theme="4" tint="0.39998"/>
      </x:bottom>
    </x:border>
    <x:border>
      <x:bottom style="thin">
        <x:color rgb="FF7F8C8D"/>
      </x:bottom>
    </x:border>
    <x:border>
      <x:bottom style="thin">
        <x:color rgb="FF7F8C8D"/>
      </x:bottom>
    </x:border>
  </x:borders>
  <x:cellStyleXfs count="1">
    <x:xf numFmtId="0" fontId="0" fillId="0" borderId="0"/>
  </x:cellStyleXfs>
  <x:cellXfs count="119">
    <x:xf numFmtId="0" fontId="0" fillId="0" borderId="0" xfId="0"/>
    <x:xf numFmtId="0" fontId="2" fillId="2" borderId="0" xfId="0" applyFont="1" applyFill="1" applyAlignment="1">
      <x:alignment horizontal="center" vertical="center" wrapText="1"/>
    </x:xf>
    <x:xf numFmtId="0" fontId="5" fillId="0" borderId="0" xfId="0" applyFont="1" applyAlignment="1">
      <x:alignment wrapText="1"/>
    </x:xf>
    <x:xf numFmtId="0" fontId="4" fillId="3" borderId="0" xfId="0" applyFont="1" applyFill="1" applyAlignment="1">
      <x:alignment horizontal="center" vertical="center" wrapText="1"/>
    </x:xf>
    <x:xf numFmtId="0" fontId="4" fillId="3" borderId="0" xfId="0" applyFont="1" applyFill="1" applyAlignment="1">
      <x:alignment horizontal="center" vertical="top" wrapText="1"/>
    </x:xf>
    <x:xf numFmtId="0" fontId="4" fillId="3" borderId="0" xfId="0" applyFont="1" applyFill="1" applyAlignment="1">
      <x:alignment horizontal="left" vertical="top" wrapText="1"/>
    </x:xf>
    <x:xf numFmtId="0" fontId="4" fillId="3" borderId="0" xfId="0" applyFont="1" applyFill="1" applyAlignment="1">
      <x:alignment vertical="top" wrapText="1"/>
    </x:xf>
    <x:xf numFmtId="0" fontId="0" fillId="3" borderId="0" xfId="0" applyFill="1"/>
    <x:xf numFmtId="0" fontId="7" fillId="4" borderId="0" xfId="0" applyFont="1" applyFill="1" applyAlignment="1">
      <x:alignment horizontal="center" vertical="center" wrapText="1"/>
    </x:xf>
    <x:xf numFmtId="0" fontId="4" fillId="5" borderId="0" xfId="0" applyFont="1" applyFill="1" applyAlignment="1">
      <x:alignment horizontal="center" vertical="center" wrapText="1"/>
    </x:xf>
    <x:xf numFmtId="0" fontId="4" fillId="6" borderId="0" xfId="0" applyFont="1" applyFill="1" applyAlignment="1">
      <x:alignment horizontal="center" vertical="center" wrapText="1"/>
    </x:xf>
    <x:xf numFmtId="0" fontId="4" fillId="7" borderId="0" xfId="0" applyFont="1" applyFill="1" applyAlignment="1">
      <x:alignment horizontal="center" vertical="center" wrapText="1"/>
    </x:xf>
    <x:xf numFmtId="0" fontId="6" fillId="5" borderId="1" xfId="0" applyFont="1" applyFill="1" applyBorder="1" applyAlignment="1">
      <x:alignment horizontal="center" vertical="center" wrapText="1"/>
    </x:xf>
    <x:xf numFmtId="0" fontId="6" fillId="6" borderId="1" xfId="0" applyFont="1" applyFill="1" applyBorder="1" applyAlignment="1">
      <x:alignment horizontal="center" vertical="center" wrapText="1"/>
    </x:xf>
    <x:xf numFmtId="0" fontId="6" fillId="8" borderId="1" xfId="0" applyFont="1" applyFill="1" applyBorder="1" applyAlignment="1">
      <x:alignment horizontal="center" vertical="center" wrapText="1"/>
    </x:xf>
    <x:xf numFmtId="0" fontId="4" fillId="8" borderId="0" xfId="0" applyFont="1" applyFill="1" applyAlignment="1">
      <x:alignment horizontal="center" vertical="center" wrapText="1"/>
    </x:xf>
    <x:xf numFmtId="0" fontId="0" fillId="0" borderId="0" xfId="0" applyAlignment="1">
      <x:alignment wrapText="1"/>
    </x:xf>
    <x:xf numFmtId="0" fontId="5" fillId="0" borderId="0" xfId="0" applyFont="1" applyAlignment="1">
      <x:alignment vertical="center" wrapText="1"/>
    </x:xf>
    <x:xf numFmtId="0" fontId="1" fillId="9" borderId="0" xfId="0" applyFont="1" applyFill="1" applyAlignment="1">
      <x:alignment horizontal="left" vertical="center" wrapText="1"/>
    </x:xf>
    <x:xf numFmtId="0" fontId="3" fillId="10" borderId="0" xfId="0" applyFont="1" applyFill="1" applyAlignment="1">
      <x:alignment horizontal="left" vertical="center" wrapText="1"/>
    </x:xf>
    <x:xf numFmtId="0" fontId="8" fillId="9" borderId="0" xfId="0" applyFont="1" applyFill="1" applyAlignment="1">
      <x:alignment horizontal="center" vertical="center" wrapText="1"/>
    </x:xf>
    <x:xf numFmtId="0" fontId="0" fillId="0" borderId="2" xfId="0" applyNumberFormat="1" applyFont="1" applyFill="1" applyBorder="1"/>
    <x:xf numFmtId="0" fontId="2" fillId="2" borderId="2" xfId="0" applyNumberFormat="1" applyFont="1" applyFill="1" applyBorder="1" applyAlignment="1">
      <x:alignment horizontal="center" vertical="center" wrapText="1"/>
    </x:xf>
    <x:xf numFmtId="0" fontId="5" fillId="0" borderId="2" xfId="0" applyNumberFormat="1" applyFont="1" applyFill="1" applyBorder="1" applyAlignment="1">
      <x:alignment wrapText="1"/>
    </x:xf>
    <x:xf numFmtId="0" fontId="4" fillId="3" borderId="2" xfId="0" applyNumberFormat="1" applyFont="1" applyFill="1" applyBorder="1" applyAlignment="1">
      <x:alignment horizontal="center" vertical="center" wrapText="1"/>
    </x:xf>
    <x:xf numFmtId="0" fontId="4" fillId="3" borderId="2" xfId="0" applyNumberFormat="1" applyFont="1" applyFill="1" applyBorder="1" applyAlignment="1">
      <x:alignment horizontal="center" vertical="top" wrapText="1"/>
    </x:xf>
    <x:xf numFmtId="0" fontId="4" fillId="3" borderId="2" xfId="0" applyNumberFormat="1" applyFont="1" applyFill="1" applyBorder="1" applyAlignment="1">
      <x:alignment horizontal="left" vertical="top" wrapText="1"/>
    </x:xf>
    <x:xf numFmtId="0" fontId="4" fillId="3" borderId="2" xfId="0" applyNumberFormat="1" applyFont="1" applyFill="1" applyBorder="1" applyAlignment="1">
      <x:alignment vertical="top" wrapText="1"/>
    </x:xf>
    <x:xf numFmtId="0" fontId="0" fillId="3" borderId="2" xfId="0" applyNumberFormat="1" applyFont="1" applyFill="1" applyBorder="1"/>
    <x:xf numFmtId="0" fontId="7" fillId="4" borderId="2" xfId="0" applyNumberFormat="1" applyFont="1" applyFill="1" applyBorder="1" applyAlignment="1">
      <x:alignment horizontal="center" vertical="center" wrapText="1"/>
    </x:xf>
    <x:xf numFmtId="0" fontId="4" fillId="5" borderId="2" xfId="0" applyNumberFormat="1" applyFont="1" applyFill="1" applyBorder="1" applyAlignment="1">
      <x:alignment horizontal="center" vertical="center" wrapText="1"/>
    </x:xf>
    <x:xf numFmtId="0" fontId="4" fillId="6" borderId="2" xfId="0" applyNumberFormat="1" applyFont="1" applyFill="1" applyBorder="1" applyAlignment="1">
      <x:alignment horizontal="center" vertical="center" wrapText="1"/>
    </x:xf>
    <x:xf numFmtId="0" fontId="4" fillId="7" borderId="2" xfId="0" applyNumberFormat="1" applyFont="1" applyFill="1" applyBorder="1" applyAlignment="1">
      <x:alignment horizontal="center" vertical="center" wrapText="1"/>
    </x:xf>
    <x:xf numFmtId="0" fontId="6" fillId="5" borderId="3" xfId="0" applyNumberFormat="1" applyFont="1" applyFill="1" applyBorder="1" applyAlignment="1">
      <x:alignment horizontal="center" vertical="center" wrapText="1"/>
    </x:xf>
    <x:xf numFmtId="0" fontId="6" fillId="6" borderId="3" xfId="0" applyNumberFormat="1" applyFont="1" applyFill="1" applyBorder="1" applyAlignment="1">
      <x:alignment horizontal="center" vertical="center" wrapText="1"/>
    </x:xf>
    <x:xf numFmtId="0" fontId="6" fillId="8" borderId="3" xfId="0" applyNumberFormat="1" applyFont="1" applyFill="1" applyBorder="1" applyAlignment="1">
      <x:alignment horizontal="center" vertical="center" wrapText="1"/>
    </x:xf>
    <x:xf numFmtId="0" fontId="4" fillId="8" borderId="2" xfId="0" applyNumberFormat="1" applyFont="1" applyFill="1" applyBorder="1" applyAlignment="1">
      <x:alignment horizontal="center" vertical="center" wrapText="1"/>
    </x:xf>
    <x:xf numFmtId="0" fontId="0" fillId="0" borderId="2" xfId="0" applyNumberFormat="1" applyFont="1" applyFill="1" applyBorder="1" applyAlignment="1">
      <x:alignment wrapText="1"/>
    </x:xf>
    <x:xf numFmtId="0" fontId="5" fillId="0" borderId="2" xfId="0" applyNumberFormat="1" applyFont="1" applyFill="1" applyBorder="1" applyAlignment="1">
      <x:alignment vertical="center" wrapText="1"/>
    </x:xf>
    <x:xf numFmtId="0" fontId="1" fillId="2" borderId="2" xfId="0" applyNumberFormat="1" applyFont="1" applyFill="1" applyBorder="1" applyAlignment="1">
      <x:alignment horizontal="left" vertical="center" wrapText="1"/>
    </x:xf>
    <x:xf numFmtId="0" fontId="3" fillId="10" borderId="2" xfId="0" applyNumberFormat="1" applyFont="1" applyFill="1" applyBorder="1" applyAlignment="1">
      <x:alignment horizontal="left" vertical="center" wrapText="1"/>
    </x:xf>
    <x:xf numFmtId="0" fontId="8" fillId="2" borderId="2" xfId="0" applyNumberFormat="1" applyFont="1" applyFill="1" applyBorder="1" applyAlignment="1">
      <x:alignment horizontal="center" vertical="center" wrapText="1"/>
    </x:xf>
    <x:xf numFmtId="0" fontId="1" fillId="11" borderId="0" xfId="0" applyNumberFormat="1" applyFont="1" applyFill="1" applyBorder="1" applyAlignment="1">
      <x:alignment horizontal="left" vertical="center" wrapText="1"/>
    </x:xf>
    <x:xf numFmtId="0" fontId="1" fillId="11" borderId="2" xfId="0" applyNumberFormat="1" applyFont="1" applyFill="1" applyBorder="1" applyAlignment="1">
      <x:alignment horizontal="left" vertical="center" wrapText="1"/>
    </x:xf>
    <x:xf numFmtId="0" fontId="3" fillId="12" borderId="0" xfId="0" applyNumberFormat="1" applyFont="1" applyFill="1" applyBorder="1" applyAlignment="1">
      <x:alignment horizontal="left" vertical="center" wrapText="1"/>
    </x:xf>
    <x:xf numFmtId="0" fontId="9" fillId="12" borderId="0" xfId="0" applyNumberFormat="1" applyFont="1" applyFill="1" applyBorder="1" applyAlignment="1">
      <x:alignment horizontal="left" vertical="center" wrapText="1"/>
    </x:xf>
    <x:xf numFmtId="0" fontId="3" fillId="12" borderId="2" xfId="0" applyNumberFormat="1" applyFont="1" applyFill="1" applyBorder="1" applyAlignment="1">
      <x:alignment horizontal="left" vertical="center" wrapText="1"/>
    </x:xf>
    <x:xf numFmtId="0" fontId="9" fillId="12" borderId="2" xfId="0" applyNumberFormat="1" applyFont="1" applyFill="1" applyBorder="1" applyAlignment="1">
      <x:alignment horizontal="left" vertical="center" wrapText="1"/>
    </x:xf>
    <x:xf numFmtId="0" fontId="0" fillId="13" borderId="0" xfId="0" applyNumberFormat="1" applyFont="1" applyFill="1" applyBorder="1"/>
    <x:xf numFmtId="0" fontId="9" fillId="13" borderId="0" xfId="0" applyNumberFormat="1" applyFont="1" applyFill="1" applyBorder="1"/>
    <x:xf numFmtId="0" fontId="9" fillId="13" borderId="4" xfId="0" applyNumberFormat="1" applyFont="1" applyFill="1" applyBorder="1"/>
    <x:xf numFmtId="0" fontId="9" fillId="13" borderId="4" xfId="0" applyNumberFormat="1" applyFont="1" applyFill="1" applyBorder="1" applyAlignment="1">
      <x:alignment wrapText="1"/>
    </x:xf>
    <x:xf numFmtId="0" fontId="9" fillId="13" borderId="4" xfId="0" applyNumberFormat="1" applyFont="1" applyFill="1" applyBorder="1" applyAlignment="1">
      <x:alignment horizontal="left" wrapText="1"/>
    </x:xf>
    <x:xf numFmtId="0" fontId="9" fillId="13" borderId="4" xfId="0" applyNumberFormat="1" applyFont="1" applyFill="1" applyBorder="1" applyAlignment="1">
      <x:alignment horizontal="left" vertical="center" wrapText="1"/>
    </x:xf>
    <x:xf numFmtId="0" fontId="0" fillId="13" borderId="2" xfId="0" applyNumberFormat="1" applyFont="1" applyFill="1" applyBorder="1"/>
    <x:xf numFmtId="0" fontId="9" fillId="13" borderId="2" xfId="0" applyNumberFormat="1" applyFont="1" applyFill="1" applyBorder="1"/>
    <x:xf numFmtId="0" fontId="9" fillId="13" borderId="5" xfId="0" applyNumberFormat="1" applyFont="1" applyFill="1" applyBorder="1"/>
    <x:xf numFmtId="0" fontId="9" fillId="13" borderId="5" xfId="0" applyNumberFormat="1" applyFont="1" applyFill="1" applyBorder="1" applyAlignment="1">
      <x:alignment wrapText="1"/>
    </x:xf>
    <x:xf numFmtId="0" fontId="9" fillId="13" borderId="5" xfId="0" applyNumberFormat="1" applyFont="1" applyFill="1" applyBorder="1" applyAlignment="1">
      <x:alignment horizontal="left" wrapText="1"/>
    </x:xf>
    <x:xf numFmtId="0" fontId="9" fillId="13" borderId="5" xfId="0" applyNumberFormat="1" applyFont="1" applyFill="1" applyBorder="1" applyAlignment="1">
      <x:alignment horizontal="left" vertical="center" wrapText="1"/>
    </x:xf>
    <x:xf numFmtId="0" fontId="4" fillId="3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horizontal="center" vertical="top" wrapText="1"/>
    </x:xf>
    <x:xf numFmtId="0" fontId="4" fillId="3" borderId="0" xfId="0" applyNumberFormat="1" applyFont="1" applyFill="1" applyBorder="1" applyAlignment="1">
      <x:alignment horizontal="left" vertical="top" wrapText="1"/>
    </x:xf>
    <x:xf numFmtId="0" fontId="4" fillId="5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4" fillId="6" borderId="0" xfId="0" applyNumberFormat="1" applyFont="1" applyFill="1" applyBorder="1" applyAlignment="1">
      <x:alignment horizontal="center" vertical="center" wrapText="1"/>
    </x:xf>
    <x:xf numFmtId="0" fontId="4" fillId="7" borderId="0" xfId="0" applyNumberFormat="1" applyFont="1" applyFill="1" applyBorder="1" applyAlignment="1">
      <x:alignment horizontal="center" vertical="center" wrapText="1"/>
    </x:xf>
    <x:xf numFmtId="0" fontId="6" fillId="5" borderId="1" xfId="0" applyNumberFormat="1" applyFont="1" applyFill="1" applyBorder="1" applyAlignment="1">
      <x:alignment horizontal="center" vertical="center" wrapText="1"/>
    </x:xf>
    <x:xf numFmtId="0" fontId="6" fillId="6" borderId="1" xfId="0" applyNumberFormat="1" applyFont="1" applyFill="1" applyBorder="1" applyAlignment="1">
      <x:alignment horizontal="center" vertical="center" wrapText="1"/>
    </x:xf>
    <x:xf numFmtId="0" fontId="6" fillId="8" borderId="1" xfId="0" applyNumberFormat="1" applyFont="1" applyFill="1" applyBorder="1" applyAlignment="1">
      <x:alignment horizontal="center" vertical="center" wrapText="1"/>
    </x:xf>
    <x:xf numFmtId="0" fontId="4" fillId="8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horizontal="center" vertical="top" wrapText="1"/>
    </x:xf>
    <x:xf numFmtId="0" fontId="4" fillId="6" borderId="0" xfId="0" applyNumberFormat="1" applyFont="1" applyFill="1" applyBorder="1" applyAlignment="1">
      <x:alignment horizontal="center" vertical="top" wrapText="1"/>
    </x:xf>
    <x:xf numFmtId="0" fontId="4" fillId="7" borderId="0" xfId="0" applyNumberFormat="1" applyFont="1" applyFill="1" applyBorder="1" applyAlignment="1">
      <x:alignment horizontal="center" vertical="top" wrapText="1"/>
    </x:xf>
    <x:xf numFmtId="0" fontId="6" fillId="5" borderId="1" xfId="0" applyNumberFormat="1" applyFont="1" applyFill="1" applyBorder="1" applyAlignment="1">
      <x:alignment horizontal="center" vertical="top" wrapText="1"/>
    </x:xf>
    <x:xf numFmtId="0" fontId="6" fillId="6" borderId="1" xfId="0" applyNumberFormat="1" applyFont="1" applyFill="1" applyBorder="1" applyAlignment="1">
      <x:alignment horizontal="center" vertical="top" wrapText="1"/>
    </x:xf>
    <x:xf numFmtId="0" fontId="6" fillId="8" borderId="1" xfId="0" applyNumberFormat="1" applyFont="1" applyFill="1" applyBorder="1" applyAlignment="1">
      <x:alignment horizontal="center" vertical="top" wrapText="1"/>
    </x:xf>
    <x:xf numFmtId="0" fontId="4" fillId="8" borderId="0" xfId="0" applyNumberFormat="1" applyFont="1" applyFill="1" applyBorder="1" applyAlignment="1">
      <x:alignment horizontal="center" vertical="top" wrapText="1"/>
    </x:xf>
    <x:xf numFmtId="0" fontId="0" fillId="0" borderId="0" xfId="0" applyNumberFormat="1" applyFont="1" applyFill="1" applyBorder="1" applyAlignment="1">
      <x:alignment vertical="top" wrapText="1"/>
    </x:xf>
    <x:xf numFmtId="0" fontId="4" fillId="5" borderId="2" xfId="0" applyNumberFormat="1" applyFont="1" applyFill="1" applyBorder="1" applyAlignment="1">
      <x:alignment horizontal="center" vertical="top" wrapText="1"/>
    </x:xf>
    <x:xf numFmtId="0" fontId="4" fillId="6" borderId="2" xfId="0" applyNumberFormat="1" applyFont="1" applyFill="1" applyBorder="1" applyAlignment="1">
      <x:alignment horizontal="center" vertical="top" wrapText="1"/>
    </x:xf>
    <x:xf numFmtId="0" fontId="4" fillId="7" borderId="2" xfId="0" applyNumberFormat="1" applyFont="1" applyFill="1" applyBorder="1" applyAlignment="1">
      <x:alignment horizontal="center" vertical="top" wrapText="1"/>
    </x:xf>
    <x:xf numFmtId="0" fontId="6" fillId="5" borderId="3" xfId="0" applyNumberFormat="1" applyFont="1" applyFill="1" applyBorder="1" applyAlignment="1">
      <x:alignment horizontal="center" vertical="top" wrapText="1"/>
    </x:xf>
    <x:xf numFmtId="0" fontId="6" fillId="6" borderId="3" xfId="0" applyNumberFormat="1" applyFont="1" applyFill="1" applyBorder="1" applyAlignment="1">
      <x:alignment horizontal="center" vertical="top" wrapText="1"/>
    </x:xf>
    <x:xf numFmtId="0" fontId="6" fillId="8" borderId="3" xfId="0" applyNumberFormat="1" applyFont="1" applyFill="1" applyBorder="1" applyAlignment="1">
      <x:alignment horizontal="center" vertical="top" wrapText="1"/>
    </x:xf>
    <x:xf numFmtId="0" fontId="4" fillId="8" borderId="2" xfId="0" applyNumberFormat="1" applyFont="1" applyFill="1" applyBorder="1" applyAlignment="1">
      <x:alignment horizontal="center" vertical="top" wrapText="1"/>
    </x:xf>
    <x:xf numFmtId="0" fontId="0" fillId="0" borderId="2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 applyAlignment="1">
      <x:alignment horizontal="center" vertical="top" wrapText="1"/>
    </x:xf>
    <x:xf numFmtId="0" fontId="0" fillId="0" borderId="2" xfId="0" applyNumberFormat="1" applyFont="1" applyFill="1" applyBorder="1" applyAlignment="1">
      <x:alignment horizontal="center" vertical="top" wrapText="1"/>
    </x:xf>
    <x:xf numFmtId="0" fontId="0" fillId="0" borderId="0" xfId="0" applyNumberFormat="1" applyFont="1" applyFill="1" applyBorder="1" applyAlignment="1">
      <x:alignment horizontal="center" vertical="center" wrapText="1"/>
    </x:xf>
    <x:xf numFmtId="0" fontId="0" fillId="0" borderId="2" xfId="0" applyNumberFormat="1" applyFont="1" applyFill="1" applyBorder="1" applyAlignment="1">
      <x:alignment horizontal="center" vertical="center" wrapText="1"/>
    </x:xf>
    <x:xf numFmtId="0" fontId="8" fillId="11" borderId="0" xfId="0" applyNumberFormat="1" applyFont="1" applyFill="1" applyBorder="1" applyAlignment="1">
      <x:alignment horizontal="center" vertical="center" wrapText="1"/>
    </x:xf>
    <x:xf numFmtId="0" fontId="1" fillId="11" borderId="0" xfId="0" applyNumberFormat="1" applyFont="1" applyFill="1" applyBorder="1" applyAlignment="1">
      <x:alignment horizontal="center" vertical="center" wrapText="1"/>
    </x:xf>
    <x:xf numFmtId="0" fontId="8" fillId="11" borderId="2" xfId="0" applyNumberFormat="1" applyFont="1" applyFill="1" applyBorder="1" applyAlignment="1">
      <x:alignment horizontal="center" vertical="center" wrapText="1"/>
    </x:xf>
    <x:xf numFmtId="0" fontId="1" fillId="11" borderId="2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 applyAlignment="1">
      <x:alignment wrapText="1"/>
    </x:xf>
    <x:xf numFmtId="0" fontId="7" fillId="0" borderId="0" xfId="0" applyNumberFormat="1" applyFont="1" applyFill="1" applyBorder="1" applyAlignment="1">
      <x:alignment wrapText="1"/>
    </x:xf>
    <x:xf numFmtId="0" fontId="10" fillId="0" borderId="0" xfId="0" applyNumberFormat="1" applyFont="1" applyFill="1" applyBorder="1" applyAlignment="1">
      <x:alignment wrapText="1"/>
    </x:xf>
    <x:xf numFmtId="0" fontId="7" fillId="0" borderId="2" xfId="0" applyNumberFormat="1" applyFont="1" applyFill="1" applyBorder="1" applyAlignment="1">
      <x:alignment wrapText="1"/>
    </x:xf>
    <x:xf numFmtId="0" fontId="10" fillId="0" borderId="2" xfId="0" applyNumberFormat="1" applyFont="1" applyFill="1" applyBorder="1" applyAlignment="1">
      <x:alignment wrapText="1"/>
    </x:xf>
    <x:xf numFmtId="0" fontId="2" fillId="14" borderId="0" xfId="0" applyNumberFormat="1" applyFont="1" applyFill="1" applyBorder="1" applyAlignment="1">
      <x:alignment horizontal="center" vertical="center" wrapText="1"/>
    </x:xf>
    <x:xf numFmtId="0" fontId="2" fillId="14" borderId="2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horizontal="center" vertical="center" wrapText="1"/>
    </x:xf>
    <x:xf numFmtId="0" fontId="5" fillId="0" borderId="2" xfId="0" applyNumberFormat="1" applyFont="1" applyFill="1" applyBorder="1" applyAlignment="1">
      <x:alignment horizontal="center" vertical="center" wrapText="1"/>
    </x:xf>
    <x:xf numFmtId="0" fontId="11" fillId="13" borderId="0" xfId="0" applyNumberFormat="1" applyFont="1" applyFill="1" applyBorder="1"/>
    <x:xf numFmtId="0" fontId="11" fillId="13" borderId="0" xfId="0" applyNumberFormat="1" applyFont="1" applyFill="1" applyBorder="1" applyAlignment="1">
      <x:alignment wrapText="1"/>
    </x:xf>
    <x:xf numFmtId="0" fontId="11" fillId="13" borderId="0" xfId="0" applyNumberFormat="1" applyFont="1" applyFill="1" applyBorder="1" applyAlignment="1">
      <x:alignment vertical="center" wrapText="1"/>
    </x:xf>
    <x:xf numFmtId="0" fontId="11" fillId="13" borderId="2" xfId="0" applyNumberFormat="1" applyFont="1" applyFill="1" applyBorder="1"/>
    <x:xf numFmtId="0" fontId="11" fillId="13" borderId="2" xfId="0" applyNumberFormat="1" applyFont="1" applyFill="1" applyBorder="1" applyAlignment="1">
      <x:alignment wrapText="1"/>
    </x:xf>
    <x:xf numFmtId="0" fontId="11" fillId="13" borderId="2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0" borderId="2" xfId="0" applyNumberFormat="1" applyFont="1" applyFill="1" applyBorder="1" applyAlignment="1">
      <x:alignment horizontal="center" vertical="center" wrapText="1"/>
    </x:xf>
    <x:xf numFmtId="0" fontId="4" fillId="0" borderId="2" xfId="0" applyNumberFormat="1" applyFont="1" applyFill="1" applyBorder="1" applyAlignment="1">
      <x:alignment vertical="top" wrapText="1"/>
    </x:xf>
    <x:xf numFmtId="0" fontId="12" fillId="4" borderId="0" xfId="0" applyNumberFormat="1" applyFont="1" applyFill="1" applyBorder="1" applyAlignment="1">
      <x:alignment horizontal="center" vertical="center" wrapText="1"/>
    </x:xf>
    <x:xf numFmtId="0" fontId="12" fillId="4" borderId="2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4">
    <x:dxf>
      <x:font>
        <x:b/>
      </x:font>
      <x:fill>
        <x:patternFill>
          <x:bgColor rgb="FFF4CCCC"/>
        </x:patternFill>
      </x:fill>
    </x:dxf>
    <x:dxf>
      <x:fill>
        <x:patternFill>
          <x:bgColor rgb="FFFCE4D6"/>
        </x:patternFill>
      </x:fill>
    </x:dxf>
    <x:dxf>
      <x:fill>
        <x:patternFill>
          <x:bgColor rgb="FFFFF2CC"/>
        </x:patternFill>
      </x:fill>
    </x:dxf>
    <x:dxf>
      <x:fill>
        <x:patternFill>
          <x:bgColor rgb="FFD9EAD3"/>
        </x:patternFill>
      </x:fill>
    </x:dxf>
    <x:dxf>
      <x:font>
        <x:b/>
      </x:font>
      <x:fill>
        <x:patternFill>
          <x:bgColor rgb="FFF4CCCC"/>
        </x:patternFill>
      </x:fill>
    </x:dxf>
    <x:dxf>
      <x:fill>
        <x:patternFill>
          <x:bgColor rgb="FFFCE4D6"/>
        </x:patternFill>
      </x:fill>
    </x:dxf>
    <x:dxf>
      <x:fill>
        <x:patternFill>
          <x:bgColor rgb="FFFFF2CC"/>
        </x:patternFill>
      </x:fill>
    </x:dxf>
    <x:dxf>
      <x:fill>
        <x:patternFill>
          <x:bgColor rgb="FFD9EAD3"/>
        </x:patternFill>
      </x:fill>
    </x:dxf>
    <x:dxf>
      <x:fill>
        <x:patternFill patternType="solid">
          <x:bgColor rgb="FFC6E0B4"/>
        </x:patternFill>
      </x:fill>
    </x:dxf>
    <x:dxf>
      <x:fill>
        <x:patternFill patternType="solid">
          <x:bgColor rgb="FFFFF2CC"/>
        </x:patternFill>
      </x:fill>
    </x:dxf>
    <x:dxf>
      <x:fill>
        <x:patternFill patternType="solid">
          <x:bgColor rgb="FFFCE4D6"/>
        </x:patternFill>
      </x:fill>
    </x:dxf>
    <x:dxf>
      <x:fill>
        <x:patternFill patternType="solid">
          <x:bgColor rgb="FFF4CCCC"/>
        </x:patternFill>
      </x:fill>
    </x:dxf>
    <x:dxf>
      <x:fill>
        <x:patternFill patternType="solid">
          <x:bgColor rgb="FFC6E0B4"/>
        </x:patternFill>
      </x:fill>
    </x:dxf>
    <x:dxf>
      <x:fill>
        <x:patternFill patternType="solid">
          <x:bgColor rgb="FFFFF2CC"/>
        </x:patternFill>
      </x:fill>
    </x:dxf>
    <x:dxf>
      <x:fill>
        <x:patternFill patternType="solid">
          <x:bgColor rgb="FFFCE4D6"/>
        </x:patternFill>
      </x:fill>
    </x:dxf>
    <x:dxf>
      <x:fill>
        <x:patternFill patternType="solid">
          <x:bgColor rgb="FFF4CCCC"/>
        </x:patternFill>
      </x:fill>
    </x:dxf>
    <x:dxf>
      <x:fill>
        <x:patternFill patternType="solid">
          <x:bgColor rgb="FFC6E0B4"/>
        </x:patternFill>
      </x:fill>
    </x:dxf>
    <x:dxf>
      <x:fill>
        <x:patternFill patternType="solid">
          <x:bgColor rgb="FFFFF2CC"/>
        </x:patternFill>
      </x:fill>
    </x:dxf>
    <x:dxf>
      <x:fill>
        <x:patternFill patternType="solid">
          <x:bgColor rgb="FFFCE4D6"/>
        </x:patternFill>
      </x:fill>
    </x:dxf>
    <x:dxf>
      <x:fill>
        <x:patternFill patternType="solid">
          <x:bgColor rgb="FFF4CCCC"/>
        </x:patternFill>
      </x:fill>
    </x:dxf>
    <x:dxf>
      <x:fill>
        <x:patternFill patternType="solid">
          <x:bgColor rgb="FFC6E0B4"/>
        </x:patternFill>
      </x:fill>
    </x:dxf>
    <x:dxf>
      <x:fill>
        <x:patternFill patternType="solid">
          <x:bgColor rgb="FFFFF2CC"/>
        </x:patternFill>
      </x:fill>
    </x:dxf>
    <x:dxf>
      <x:fill>
        <x:patternFill patternType="solid">
          <x:bgColor rgb="FFFCE4D6"/>
        </x:patternFill>
      </x:fill>
    </x:dxf>
    <x:dxf>
      <x:fill>
        <x:patternFill patternType="solid">
          <x:bgColor rgb="FFF4CC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cce18bdc5e4286" /><Relationship Type="http://schemas.openxmlformats.org/officeDocument/2006/relationships/theme" Target="/xl/theme/theme1.xml" Id="Rce644c2aa45746cd" /><Relationship Type="http://schemas.openxmlformats.org/officeDocument/2006/relationships/sharedStrings" Target="/xl/sharedStrings.xml" Id="Rd0694413bca64ff4" /><Relationship Type="http://schemas.openxmlformats.org/officeDocument/2006/relationships/worksheet" Target="/xl/worksheets/sheet1.xml" Id="R823238272c9449a5" /><Relationship Type="http://schemas.openxmlformats.org/officeDocument/2006/relationships/worksheet" Target="/xl/worksheets/sheet2.xml" Id="R6bfdd424e6944f2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cc165096a8a046be" /><Relationship Type="http://schemas.openxmlformats.org/officeDocument/2006/relationships/chart" Target="/xl/drawings/charts/chart2.xml" Id="R572b449f8224433f" /></Relationships>
</file>

<file path=xl/drawings/charts/chart1.xml><?xml version="1.0" encoding="utf-8"?>
<c:chartSpace xmlns:c="http://schemas.openxmlformats.org/drawingml/2006/chart">
  <c:lang val="en-US"/>
  <c:roundedCorners val="0"/>
  <c:style val="2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Categoría inicial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Cantidad</c:v>
          </c:tx>
          <c:cat>
            <c:strRef>
              <c:f>Resumen!$A$6:$A$9</c:f>
              <c:strCache>
                <c:ptCount val="4"/>
                <c:pt idx="0">
                  <c:v>Riesgo Bajo</c:v>
                </c:pt>
                <c:pt idx="1">
                  <c:v>Riesgo Medio</c:v>
                </c:pt>
                <c:pt idx="2">
                  <c:v>Riesgo Alto</c:v>
                </c:pt>
                <c:pt idx="3">
                  <c:v>Riesgo Extremo</c:v>
                </c:pt>
              </c:strCache>
            </c:strRef>
          </c:cat>
          <c:val>
            <c:numRef>
              <c:f>Resumen!$B$6:$B$9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style val="2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Categoría residual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Cantidad</c:v>
          </c:tx>
          <c:cat>
            <c:strRef>
              <c:f>Resumen!$D$6:$D$9</c:f>
              <c:strCache>
                <c:ptCount val="4"/>
                <c:pt idx="0">
                  <c:v>Riesgo Bajo</c:v>
                </c:pt>
                <c:pt idx="1">
                  <c:v>Riesgo Medio</c:v>
                </c:pt>
                <c:pt idx="2">
                  <c:v>Riesgo Alto</c:v>
                </c:pt>
                <c:pt idx="3">
                  <c:v>Riesgo Extremo</c:v>
                </c:pt>
              </c:strCache>
            </c:strRef>
          </c:cat>
          <c:val>
            <c:numRef>
              <c:f>Resumen!$E$6:$E$9</c:f>
              <c:numCache>
                <c:formatCode>General</c:formatCode>
                <c:ptCount val="4"/>
                <c:pt idx="0">
                  <c:v>1</c:v>
                </c:pt>
                <c:pt idx="1">
                  <c:v>14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11</xdr:row>
      <xdr:rowOff>0</xdr:rowOff>
    </xdr:from>
    <xdr:to>
      <xdr:col>4</xdr:col>
      <xdr:colOff>0</xdr:colOff>
      <xdr:row>28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c165096a8a046be"/>
        </a:graphicData>
      </a:graphic>
    </xdr:graphicFrame>
    <xdr:clientData/>
  </xdr:twoCellAnchor>
  <xdr:twoCellAnchor>
    <xdr:from>
      <xdr:col>4</xdr:col>
      <xdr:colOff>0</xdr:colOff>
      <xdr:row>11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72b449f8224433f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MatrizRiesgos" displayName="MatrizRiesgos" ref="A4:W18">
  <x:tableColumns count="23">
    <x:tableColumn id="1" name="No."/>
    <x:tableColumn id="2" name="CLASE"/>
    <x:tableColumn id="3" name="FUENTE"/>
    <x:tableColumn id="4" name="ETAPA"/>
    <x:tableColumn id="5" name="TIPO"/>
    <x:tableColumn id="6" name="Descripción (qué puede pasar y cómo puede ocurrir)"/>
    <x:tableColumn id="7" name="Consecuencia de la ocurrencia del evento"/>
    <x:tableColumn id="8" name="Probabilidad"/>
    <x:tableColumn id="9" name="Impacto"/>
    <x:tableColumn id="10" name="Valoración del riesgo"/>
    <x:tableColumn id="11" name="Categoría"/>
    <x:tableColumn id="12" name="¿A quién se le asigna?"/>
    <x:tableColumn id="13" name="Tratamiento / controles a implementar"/>
    <x:tableColumn id="14" name="Probabilidad después"/>
    <x:tableColumn id="15" name="Impacto después"/>
    <x:tableColumn id="16" name="Valoración después"/>
    <x:tableColumn id="17" name="Categoría residual"/>
    <x:tableColumn id="18" name="¿Afecta la ejecución del contrato?"/>
    <x:tableColumn id="19" name="Responsable de implementar el tratamiento"/>
    <x:tableColumn id="20" name="Fecha estimada de inicio del tratamiento"/>
    <x:tableColumn id="21" name="Fecha estimada de finalización del tratamiento"/>
    <x:tableColumn id="22" name="¿Cómo se realiza el monitoreo?"/>
    <x:tableColumn id="23" name="Periodicidad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9d7d4d5740e4165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1.xml" Id="R2f1dcb542e844bed" /></Relationships>
</file>

<file path=xl/worksheets/sheet1.xml><?xml version="1.0" encoding="utf-8"?>
<x:worksheet xmlns:x="http://schemas.openxmlformats.org/spreadsheetml/2006/main">
  <x:sheetFormatPr baseColWidth="10" defaultColWidth="8.796875" defaultRowHeight="13.800000190734863"/>
  <x:cols>
    <x:col min="1" max="1" width="5" hidden="0" customWidth="1"/>
    <x:col min="2" max="2" width="11" hidden="0" customWidth="1"/>
    <x:col min="3" max="3" width="13" hidden="0" customWidth="1"/>
    <x:col min="4" max="4" width="18" hidden="0" customWidth="1"/>
    <x:col min="5" max="5" width="22" hidden="0" customWidth="1"/>
    <x:col min="6" max="7" width="38" customWidth="1"/>
    <x:col min="8" max="8" width="10" hidden="0" customWidth="1"/>
    <x:col min="9" max="9" width="9" hidden="0" customWidth="1"/>
    <x:col min="10" max="10" width="11" hidden="0" customWidth="1"/>
    <x:col min="11" max="11" width="14" hidden="0" customWidth="1"/>
    <x:col min="12" max="12" width="14" hidden="0" customWidth="1"/>
    <x:col min="13" max="13" width="42" hidden="0" customWidth="1"/>
    <x:col min="14" max="14" width="12" hidden="0" customWidth="1"/>
    <x:col min="15" max="15" width="11" hidden="0" customWidth="1"/>
    <x:col min="16" max="16" width="12" hidden="0" customWidth="1"/>
    <x:col min="17" max="17" width="15" hidden="0" customWidth="1"/>
    <x:col min="18" max="18" width="14" hidden="0" customWidth="1"/>
    <x:col min="19" max="20" width="24" customWidth="1"/>
    <x:col min="21" max="21" width="24" hidden="0" customWidth="1"/>
    <x:col min="22" max="22" width="36" hidden="0" customWidth="1"/>
    <x:col min="23" max="23" width="22" hidden="0" customWidth="1"/>
    <x:col min="6" max="6" width="38" hidden="0" customWidth="1"/>
    <x:col min="7" max="7" width="34" hidden="0" customWidth="1"/>
    <x:col min="19" max="19" width="28" hidden="0" customWidth="1"/>
    <x:col min="20" max="20" width="24" hidden="0" customWidth="1"/>
  </x:cols>
  <x:sheetData>
    <x:row r="1" ht="28" customHeight="1">
      <x:c r="A1" s="42" t="str">
        <x:v>MATRIZ DE RIESGOS – SELECCIÓN ABREVIADA POR SUBASTA INVERSA ELECTRÓNICA SASI-005-2026</x:v>
      </x:c>
      <x:c r="B1" s="42"/>
      <x:c r="C1" s="42"/>
      <x:c r="D1" s="42"/>
      <x:c r="E1" s="42"/>
      <x:c r="F1" s="42"/>
      <x:c r="G1" s="42"/>
      <x:c r="H1" s="42"/>
      <x:c r="I1" s="42"/>
      <x:c r="J1" s="42"/>
      <x:c r="K1" s="42"/>
      <x:c r="L1" s="42"/>
      <x:c r="M1" s="42"/>
      <x:c r="N1" s="42"/>
      <x:c r="O1" s="42"/>
      <x:c r="P1" s="42"/>
      <x:c r="Q1" s="42"/>
      <x:c r="R1" s="42"/>
      <x:c r="S1" s="42"/>
      <x:c r="T1" s="42"/>
      <x:c r="U1" s="42"/>
      <x:c r="V1" s="42"/>
      <x:c r="W1" s="42"/>
    </x:row>
    <x:row r="2" ht="34" customHeight="1">
      <x:c r="A2" s="45" t="str">
        <x:v>Objeto: COMPRAVENTA DE EQUIPOS ESPECIALIZADOS, EQUIPOS, HERRAMIENTAS Y ACCESORIOS (HEAS) PARA EL CUERPO OFICIAL DE BOMBEROS DE BUCARAMANGA.</x:v>
      </x:c>
      <x:c r="B2" s="45"/>
      <x:c r="C2" s="45"/>
      <x:c r="D2" s="45"/>
      <x:c r="E2" s="45"/>
      <x:c r="F2" s="45"/>
      <x:c r="G2" s="45"/>
      <x:c r="H2" s="45"/>
      <x:c r="I2" s="45"/>
      <x:c r="J2" s="45"/>
      <x:c r="K2" s="45"/>
      <x:c r="L2" s="45"/>
      <x:c r="M2" s="45"/>
      <x:c r="N2" s="45"/>
      <x:c r="O2" s="45"/>
      <x:c r="P2" s="45"/>
      <x:c r="Q2" s="45"/>
      <x:c r="R2" s="45"/>
      <x:c r="S2" s="45"/>
      <x:c r="T2" s="45"/>
      <x:c r="U2" s="45"/>
      <x:c r="V2" s="45"/>
      <x:c r="W2" s="45"/>
    </x:row>
    <x:row r="3" ht="26" customHeight="1">
      <x:c r="A3" s="53" t="str">
        <x:v>Presupuesto oficial: $2.685.629.705,45 M/CTE  |  Plazo: tres (3) meses  |  Entidad: Bomberos de Bucaramanga</x:v>
      </x:c>
      <x:c r="B3" s="53"/>
      <x:c r="C3" s="53"/>
      <x:c r="D3" s="53"/>
      <x:c r="E3" s="53"/>
      <x:c r="F3" s="53"/>
      <x:c r="G3" s="53"/>
      <x:c r="H3" s="53"/>
      <x:c r="I3" s="53"/>
      <x:c r="J3" s="53"/>
      <x:c r="K3" s="53"/>
      <x:c r="L3" s="53"/>
      <x:c r="M3" s="53"/>
      <x:c r="N3" s="53"/>
      <x:c r="O3" s="53"/>
      <x:c r="P3" s="53"/>
      <x:c r="Q3" s="53"/>
      <x:c r="R3" s="53"/>
      <x:c r="S3" s="53"/>
      <x:c r="T3" s="53"/>
      <x:c r="U3" s="53"/>
      <x:c r="V3" s="53"/>
      <x:c r="W3" s="53"/>
    </x:row>
    <x:row r="4" ht="44" customHeight="1">
      <x:c r="A4" s="116" t="s">
        <x:v>0</x:v>
      </x:c>
      <x:c r="B4" s="116" t="s">
        <x:v>1</x:v>
      </x:c>
      <x:c r="C4" s="116" t="s">
        <x:v>2</x:v>
      </x:c>
      <x:c r="D4" s="116" t="s">
        <x:v>3</x:v>
      </x:c>
      <x:c r="E4" s="116" t="s">
        <x:v>4</x:v>
      </x:c>
      <x:c r="F4" s="116" t="s">
        <x:v>5</x:v>
      </x:c>
      <x:c r="G4" s="116" t="s">
        <x:v>6</x:v>
      </x:c>
      <x:c r="H4" s="116" t="s">
        <x:v>7</x:v>
      </x:c>
      <x:c r="I4" s="116" t="s">
        <x:v>8</x:v>
      </x:c>
      <x:c r="J4" s="116" t="s">
        <x:v>9</x:v>
      </x:c>
      <x:c r="K4" s="116" t="s">
        <x:v>10</x:v>
      </x:c>
      <x:c r="L4" s="116" t="s">
        <x:v>11</x:v>
      </x:c>
      <x:c r="M4" s="116" t="s">
        <x:v>12</x:v>
      </x:c>
      <x:c r="N4" s="116" t="s">
        <x:v>13</x:v>
      </x:c>
      <x:c r="O4" s="116" t="s">
        <x:v>14</x:v>
      </x:c>
      <x:c r="P4" s="116" t="s">
        <x:v>15</x:v>
      </x:c>
      <x:c r="Q4" s="116" t="s">
        <x:v>16</x:v>
      </x:c>
      <x:c r="R4" s="116" t="str">
        <x:v>¿Afecta la ejecución del contrato?</x:v>
      </x:c>
      <x:c r="S4" s="116" t="s">
        <x:v>17</x:v>
      </x:c>
      <x:c r="T4" s="116" t="s">
        <x:v>18</x:v>
      </x:c>
      <x:c r="U4" s="116" t="s">
        <x:v>19</x:v>
      </x:c>
      <x:c r="V4" s="116" t="s">
        <x:v>20</x:v>
      </x:c>
      <x:c r="W4" s="116" t="s">
        <x:v>21</x:v>
      </x:c>
    </x:row>
    <x:row r="5" ht="72" customHeight="1">
      <x:c r="A5" s="60" t="n">
        <x:v>1</x:v>
      </x:c>
      <x:c r="B5" s="60" t="str">
        <x:v>General</x:v>
      </x:c>
      <x:c r="C5" s="60" t="str">
        <x:v>Interno</x:v>
      </x:c>
      <x:c r="D5" s="60" t="str">
        <x:v>Planeación</x:v>
      </x:c>
      <x:c r="E5" s="60" t="str">
        <x:v>Riesgos Jurídicos / Técnicos</x:v>
      </x:c>
      <x:c r="F5" s="62" t="str">
        <x:v>Inconsistencias, vacíos o contradicciones entre el estudio previo, estudio del sector, ficha técnica, análisis de precios, pliego, aviso, minuta y matriz de riesgos.</x:v>
      </x:c>
      <x:c r="G5" s="62" t="str">
        <x:v>Observaciones de los interesados y órganos de control, necesidad de modificar documentos, retraso en la apertura o suspensión del proceso y afectación del deber de planeación.</x:v>
      </x:c>
      <x:c r="H5" s="60" t="n">
        <x:v>3</x:v>
      </x:c>
      <x:c r="I5" s="60" t="n">
        <x:v>5</x:v>
      </x:c>
      <x:c r="J5" s="63" t="n">
        <x:f t="shared" ref="J5:J18" si="0">H5+I5</x:f>
        <x:v>8</x:v>
      </x:c>
      <x:c r="K5" s="63" t="str">
        <x:f t="shared" ref="K5:K18" si="1">IF(J5&lt;=4,"Riesgo Bajo",IF(J5=5,"Riesgo Medio",IF(J5&lt;=7,"Riesgo Alto","Riesgo Extremo")))</x:f>
        <x:v>Riesgo Extremo</x:v>
      </x:c>
      <x:c r="L5" s="60" t="str">
        <x:v>ENTIDAD</x:v>
      </x:c>
      <x:c r="M5" s="62" t="str">
        <x:v>Aplicar revisión integral y cruzada de todos los documentos; utilizar lista de chequeo por objeto, valor, plazo, modalidad, requisitos, garantías y obligaciones; implementar control de versiones y aprobación técnica, financiera y jurídica previa a la publicación.</x:v>
      </x:c>
      <x:c r="N5" s="60" t="n">
        <x:v>1</x:v>
      </x:c>
      <x:c r="O5" s="60" t="n">
        <x:v>4</x:v>
      </x:c>
      <x:c r="P5" s="65" t="n">
        <x:f t="shared" ref="P5:P18" si="2">N5+O5</x:f>
        <x:v>5</x:v>
      </x:c>
      <x:c r="Q5" s="65" t="str">
        <x:f t="shared" ref="Q5:Q18" si="3">IF(P5&lt;=4,"Riesgo Bajo",IF(P5=5,"Riesgo Medio",IF(P5&lt;=7,"Riesgo Alto","Riesgo Extremo")))</x:f>
        <x:v>Riesgo Medio</x:v>
      </x:c>
      <x:c r="R5" s="60" t="str">
        <x:v>NO</x:v>
      </x:c>
      <x:c r="S5" s="64" t="str">
        <x:v>BOMBEROS DE BUCARAMANGA – ÁREAS TÉCNICA, FINANCIERA Y JURÍDICA</x:v>
      </x:c>
      <x:c r="T5" s="64" t="str">
        <x:v>Desde la estructuración del proceso</x:v>
      </x:c>
      <x:c r="U5" s="64" t="str">
        <x:v>Hasta la publicación del pliego definitivo y sus modificaciones</x:v>
      </x:c>
      <x:c r="V5" s="62" t="str">
        <x:v>Lista de chequeo documental, actas de revisión, control de versiones y verificación de coherencia antes de cada publicación.</x:v>
      </x:c>
      <x:c r="W5" s="60" t="str">
        <x:v>En cada versión y antes de publicar</x:v>
      </x:c>
      <x:c r="X5" s="7"/>
      <x:c r="Y5" s="7"/>
      <x:c r="Z5" s="7"/>
    </x:row>
    <x:row r="6" ht="72" customHeight="1">
      <x:c r="A6" s="60" t="n">
        <x:v>2</x:v>
      </x:c>
      <x:c r="B6" s="60" t="str">
        <x:v>Específico</x:v>
      </x:c>
      <x:c r="C6" s="60" t="str">
        <x:v>Interno</x:v>
      </x:c>
      <x:c r="D6" s="60" t="str">
        <x:v>Planeación</x:v>
      </x:c>
      <x:c r="E6" s="60" t="str">
        <x:v>Riesgos Técnicos / Competencia</x:v>
      </x:c>
      <x:c r="F6" s="62" t="str">
        <x:v>Definición de especificaciones, certificaciones, referencias, muestras o requisitos técnicos ambiguos, incompletos, excesivos o no vinculados de manera directa con la necesidad.</x:v>
      </x:c>
      <x:c r="G6" s="62" t="str">
        <x:v>Restricción injustificada de la pluralidad, observaciones, solicitudes de modificación, declaratoria de nulidad de reglas, baja participación o selección de bienes que no satisfagan la necesidad.</x:v>
      </x:c>
      <x:c r="H6" s="60" t="n">
        <x:v>3</x:v>
      </x:c>
      <x:c r="I6" s="60" t="n">
        <x:v>5</x:v>
      </x:c>
      <x:c r="J6" s="66" t="n">
        <x:f t="shared" si="0">H6+I6</x:f>
        <x:v>8</x:v>
      </x:c>
      <x:c r="K6" s="66" t="str">
        <x:f t="shared" si="1">IF(J6&lt;=4,"Riesgo Bajo",IF(J6=5,"Riesgo Medio",IF(J6&lt;=7,"Riesgo Alto","Riesgo Extremo")))</x:f>
        <x:v>Riesgo Extremo</x:v>
      </x:c>
      <x:c r="L6" s="60" t="str">
        <x:v>ENTIDAD</x:v>
      </x:c>
      <x:c r="M6" s="62" t="str">
        <x:v>Validar cada exigencia frente al uso operativo y al estudio del mercado; permitir equivalencias técnicas cuando proceda; completar especificaciones truncadas; identificar el método de acreditación y justificar la proporcionalidad de cada requisito.</x:v>
      </x:c>
      <x:c r="N6" s="60" t="n">
        <x:v>2</x:v>
      </x:c>
      <x:c r="O6" s="60" t="n">
        <x:v>3</x:v>
      </x:c>
      <x:c r="P6" s="65" t="n">
        <x:f t="shared" si="2">N6+O6</x:f>
        <x:v>5</x:v>
      </x:c>
      <x:c r="Q6" s="65" t="str">
        <x:f t="shared" si="3">IF(P6&lt;=4,"Riesgo Bajo",IF(P6=5,"Riesgo Medio",IF(P6&lt;=7,"Riesgo Alto","Riesgo Extremo")))</x:f>
        <x:v>Riesgo Medio</x:v>
      </x:c>
      <x:c r="R6" s="60" t="str">
        <x:v>NO</x:v>
      </x:c>
      <x:c r="S6" s="64" t="str">
        <x:v>BOMBEROS DE BUCARAMANGA – ÁREA TÉCNICA</x:v>
      </x:c>
      <x:c r="T6" s="64" t="str">
        <x:v>Desde la elaboración de la ficha técnica</x:v>
      </x:c>
      <x:c r="U6" s="64" t="str">
        <x:v>Hasta la expedición del pliego definitivo</x:v>
      </x:c>
      <x:c r="V6" s="62" t="str">
        <x:v>Matriz de trazabilidad requisito–necesidad–acreditación; revisión de pluralidad y respuestas a observaciones.</x:v>
      </x:c>
      <x:c r="W6" s="60" t="str">
        <x:v>Previo a publicar y ante cada observación</x:v>
      </x:c>
      <x:c r="X6" s="7"/>
      <x:c r="Y6" s="7"/>
      <x:c r="Z6" s="7"/>
    </x:row>
    <x:row r="7" ht="72" customHeight="1">
      <x:c r="A7" s="60" t="n">
        <x:v>3</x:v>
      </x:c>
      <x:c r="B7" s="60" t="str">
        <x:v>General</x:v>
      </x:c>
      <x:c r="C7" s="60" t="str">
        <x:v>Interno/Externo</x:v>
      </x:c>
      <x:c r="D7" s="60" t="str">
        <x:v>Planeación / Selección</x:v>
      </x:c>
      <x:c r="E7" s="60" t="str">
        <x:v>Riesgos Regulatorios / Modalidad</x:v>
      </x:c>
      <x:c r="F7" s="62" t="str">
        <x:v>Selección de una modalidad inadecuada o verificación insuficiente de Acuerdos Marco, bolsa de productos y condición de bienes de características técnicas uniformes.</x:v>
      </x:c>
      <x:c r="G7" s="62" t="str">
        <x:v>Cuestionamientos jurídicos, revocatoria o suspensión del proceso, pérdida de tiempo, reprocesos y afectación de la selección objetiva.</x:v>
      </x:c>
      <x:c r="H7" s="60" t="n">
        <x:v>2</x:v>
      </x:c>
      <x:c r="I7" s="60" t="n">
        <x:v>5</x:v>
      </x:c>
      <x:c r="J7" s="66" t="n">
        <x:f t="shared" si="0">H7+I7</x:f>
        <x:v>7</x:v>
      </x:c>
      <x:c r="K7" s="66" t="str">
        <x:f t="shared" si="1">IF(J7&lt;=4,"Riesgo Bajo",IF(J7=5,"Riesgo Medio",IF(J7&lt;=7,"Riesgo Alto","Riesgo Extremo")))</x:f>
        <x:v>Riesgo Alto</x:v>
      </x:c>
      <x:c r="L7" s="60" t="str">
        <x:v>ENTIDAD</x:v>
      </x:c>
      <x:c r="M7" s="62" t="str">
        <x:v>Documentar la consulta de instrumentos de agregación de demanda vigentes; justificar la aptitud de la subasta inversa para cada componente; verificar que las condiciones uniformes sean objetivamente comparables y dejar soporte de la consulta de mercado.</x:v>
      </x:c>
      <x:c r="N7" s="60" t="n">
        <x:v>1</x:v>
      </x:c>
      <x:c r="O7" s="60" t="n">
        <x:v>3</x:v>
      </x:c>
      <x:c r="P7" s="63" t="n">
        <x:f t="shared" si="2">N7+O7</x:f>
        <x:v>4</x:v>
      </x:c>
      <x:c r="Q7" s="63" t="str">
        <x:f t="shared" si="3">IF(P7&lt;=4,"Riesgo Bajo",IF(P7=5,"Riesgo Medio",IF(P7&lt;=7,"Riesgo Alto","Riesgo Extremo")))</x:f>
        <x:v>Riesgo Bajo</x:v>
      </x:c>
      <x:c r="R7" s="60" t="str">
        <x:v>NO</x:v>
      </x:c>
      <x:c r="S7" s="64" t="str">
        <x:v>BOMBEROS DE BUCARAMANGA – OFICINA ASESORA JURÍDICA Y ÁREA TÉCNICA</x:v>
      </x:c>
      <x:c r="T7" s="64" t="str">
        <x:v>Desde la definición de la estrategia de contratación</x:v>
      </x:c>
      <x:c r="U7" s="64" t="str">
        <x:v>Hasta la apertura del proceso</x:v>
      </x:c>
      <x:c r="V7" s="62" t="str">
        <x:v>Constancias de consulta, matriz de cobertura de instrumentos y concepto de modalidad.</x:v>
      </x:c>
      <x:c r="W7" s="60" t="str">
        <x:v>Una vez en planeación y cuando cambie el mercado</x:v>
      </x:c>
      <x:c r="X7" s="7"/>
      <x:c r="Y7" s="7"/>
      <x:c r="Z7" s="7"/>
    </x:row>
    <x:row r="8" ht="72" customHeight="1">
      <x:c r="A8" s="60" t="n">
        <x:v>4</x:v>
      </x:c>
      <x:c r="B8" s="60" t="str">
        <x:v>Específico</x:v>
      </x:c>
      <x:c r="C8" s="60" t="str">
        <x:v>Externo</x:v>
      </x:c>
      <x:c r="D8" s="60" t="str">
        <x:v>Planeación / Ejecución</x:v>
      </x:c>
      <x:c r="E8" s="60" t="str">
        <x:v>Riesgos Económicos / Mercado</x:v>
      </x:c>
      <x:c r="F8" s="62" t="str">
        <x:v>Variación significativa de precios, tasa de cambio, fletes, seguros, costos de fabricación, importación, almacenamiento o nacionalización respecto de los valores considerados al estructurar la oferta.</x:v>
      </x:c>
      <x:c r="G8" s="62" t="str">
        <x:v>Ofertas por encima del presupuesto, imposibilidad de adquirir todos los ítems, incumplimiento del contratista o solicitudes de reconocimiento económico no previstas.</x:v>
      </x:c>
      <x:c r="H8" s="60" t="n">
        <x:v>4</x:v>
      </x:c>
      <x:c r="I8" s="60" t="n">
        <x:v>5</x:v>
      </x:c>
      <x:c r="J8" s="63" t="n">
        <x:f t="shared" si="0">H8+I8</x:f>
        <x:v>9</x:v>
      </x:c>
      <x:c r="K8" s="63" t="str">
        <x:f t="shared" si="1">IF(J8&lt;=4,"Riesgo Bajo",IF(J8=5,"Riesgo Medio",IF(J8&lt;=7,"Riesgo Alto","Riesgo Extremo")))</x:f>
        <x:v>Riesgo Extremo</x:v>
      </x:c>
      <x:c r="L8" s="60" t="str">
        <x:v>COMPARTIDO</x:v>
      </x:c>
      <x:c r="M8" s="62" t="str">
        <x:v>Utilizar cotizaciones recientes y comparables; analizar componentes importados; establecer que el precio incluye todos los costos directos e indirectos; exigir al proponente incorporar contingencias razonables y asignar al contratista el riesgo de su estructura de costos ordinaria.</x:v>
      </x:c>
      <x:c r="N8" s="60" t="n">
        <x:v>2</x:v>
      </x:c>
      <x:c r="O8" s="60" t="n">
        <x:v>4</x:v>
      </x:c>
      <x:c r="P8" s="65" t="n">
        <x:f t="shared" si="2">N8+O8</x:f>
        <x:v>6</x:v>
      </x:c>
      <x:c r="Q8" s="65" t="str">
        <x:f t="shared" si="3">IF(P8&lt;=4,"Riesgo Bajo",IF(P8=5,"Riesgo Medio",IF(P8&lt;=7,"Riesgo Alto","Riesgo Extremo")))</x:f>
        <x:v>Riesgo Alto</x:v>
      </x:c>
      <x:c r="R8" s="60" t="str">
        <x:v>SI</x:v>
      </x:c>
      <x:c r="S8" s="64" t="str">
        <x:v>ENTIDAD EN PLANEACIÓN / CONTRATISTA EN SU OFERTA Y EJECUCIÓN</x:v>
      </x:c>
      <x:c r="T8" s="64" t="str">
        <x:v>Desde el estudio de mercado</x:v>
      </x:c>
      <x:c r="U8" s="64" t="str">
        <x:v>Hasta la entrega y pago total de los bienes</x:v>
      </x:c>
      <x:c r="V8" s="62" t="str">
        <x:v>Seguimiento a cotizaciones, tasa de cambio, fletes, hitos de importación y estructura económica de la oferta.</x:v>
      </x:c>
      <x:c r="W8" s="60" t="str">
        <x:v>En planeación y mensual durante la ejecución</x:v>
      </x:c>
      <x:c r="X8" s="7"/>
      <x:c r="Y8" s="7"/>
      <x:c r="Z8" s="7"/>
    </x:row>
    <x:row r="9" ht="72" customHeight="1">
      <x:c r="A9" s="60" t="n">
        <x:v>5</x:v>
      </x:c>
      <x:c r="B9" s="60" t="str">
        <x:v>General</x:v>
      </x:c>
      <x:c r="C9" s="60" t="str">
        <x:v>Externo</x:v>
      </x:c>
      <x:c r="D9" s="60" t="str">
        <x:v>Selección</x:v>
      </x:c>
      <x:c r="E9" s="60" t="str">
        <x:v>Riesgos de Mercado / Competencia</x:v>
      </x:c>
      <x:c r="F9" s="62" t="str">
        <x:v>Participación insuficiente de oferentes o ausencia de ofertas habilitadas por la especialidad, diversidad de los ítems, plazo, requisitos técnicos o condiciones logísticas.</x:v>
      </x:c>
      <x:c r="G9" s="62" t="str">
        <x:v>Declaratoria de desierto, retraso en la satisfacción de la necesidad, necesidad de reestructurar el proceso y pérdida de oportunidad presupuestal.</x:v>
      </x:c>
      <x:c r="H9" s="60" t="n">
        <x:v>3</x:v>
      </x:c>
      <x:c r="I9" s="60" t="n">
        <x:v>4</x:v>
      </x:c>
      <x:c r="J9" s="66" t="n">
        <x:f t="shared" si="0">H9+I9</x:f>
        <x:v>7</x:v>
      </x:c>
      <x:c r="K9" s="66" t="str">
        <x:f t="shared" si="1">IF(J9&lt;=4,"Riesgo Bajo",IF(J9=5,"Riesgo Medio",IF(J9&lt;=7,"Riesgo Alto","Riesgo Extremo")))</x:f>
        <x:v>Riesgo Alto</x:v>
      </x:c>
      <x:c r="L9" s="60" t="str">
        <x:v>ENTIDAD</x:v>
      </x:c>
      <x:c r="M9" s="62" t="str">
        <x:v>Realizar estudio de oferta real y plural; divulgar oportunamente el proyecto; otorgar plazos razonables; responder de fondo las observaciones; revisar requisitos que no incidan en la capacidad efectiva de ejecución sin disminuir las condiciones técnicas esenciales.</x:v>
      </x:c>
      <x:c r="N9" s="60" t="n">
        <x:v>2</x:v>
      </x:c>
      <x:c r="O9" s="60" t="n">
        <x:v>3</x:v>
      </x:c>
      <x:c r="P9" s="65" t="n">
        <x:f t="shared" si="2">N9+O9</x:f>
        <x:v>5</x:v>
      </x:c>
      <x:c r="Q9" s="65" t="str">
        <x:f t="shared" si="3">IF(P9&lt;=4,"Riesgo Bajo",IF(P9=5,"Riesgo Medio",IF(P9&lt;=7,"Riesgo Alto","Riesgo Extremo")))</x:f>
        <x:v>Riesgo Medio</x:v>
      </x:c>
      <x:c r="R9" s="60" t="str">
        <x:v>NO</x:v>
      </x:c>
      <x:c r="S9" s="64" t="str">
        <x:v>BOMBEROS DE BUCARAMANGA – EQUIPO ESTRUCTURADOR</x:v>
      </x:c>
      <x:c r="T9" s="64" t="str">
        <x:v>Desde el estudio del sector</x:v>
      </x:c>
      <x:c r="U9" s="64" t="str">
        <x:v>Hasta la habilitación de oferentes</x:v>
      </x:c>
      <x:c r="V9" s="62" t="str">
        <x:v>Número de interesados, observaciones, manifestaciones de intención, ofertas recibidas y causas de no habilitación.</x:v>
      </x:c>
      <x:c r="W9" s="60" t="str">
        <x:v>Durante proyecto de pliego y evaluación</x:v>
      </x:c>
      <x:c r="X9" s="7"/>
      <x:c r="Y9" s="7"/>
      <x:c r="Z9" s="7"/>
    </x:row>
    <x:row r="10" ht="72" customHeight="1">
      <x:c r="A10" s="60" t="n">
        <x:v>6</x:v>
      </x:c>
      <x:c r="B10" s="60" t="str">
        <x:v>Específico</x:v>
      </x:c>
      <x:c r="C10" s="60" t="str">
        <x:v>Externo</x:v>
      </x:c>
      <x:c r="D10" s="60" t="str">
        <x:v>Selección / Subasta</x:v>
      </x:c>
      <x:c r="E10" s="60" t="str">
        <x:v>Riesgos de Integridad / Competencia</x:v>
      </x:c>
      <x:c r="F10" s="62" t="str">
        <x:v>Acuerdos colusorios, coordinación de posturas, retiro concertado, manipulación de lances o presentación de ofertas artificialmente bajas.</x:v>
      </x:c>
      <x:c r="G10" s="62" t="str">
        <x:v>Afectación de la libre competencia, adjudicación a precios insostenibles, incumplimiento posterior, investigaciones y daño reputacional para la Entidad.</x:v>
      </x:c>
      <x:c r="H10" s="60" t="n">
        <x:v>2</x:v>
      </x:c>
      <x:c r="I10" s="60" t="n">
        <x:v>5</x:v>
      </x:c>
      <x:c r="J10" s="63" t="n">
        <x:f t="shared" si="0">H10+I10</x:f>
        <x:v>7</x:v>
      </x:c>
      <x:c r="K10" s="63" t="str">
        <x:f t="shared" si="1">IF(J10&lt;=4,"Riesgo Bajo",IF(J10=5,"Riesgo Medio",IF(J10&lt;=7,"Riesgo Alto","Riesgo Extremo")))</x:f>
        <x:v>Riesgo Alto</x:v>
      </x:c>
      <x:c r="L10" s="60" t="str">
        <x:v>COMPARTIDO</x:v>
      </x:c>
      <x:c r="M10" s="62" t="str">
        <x:v>Preservar la trazabilidad del SECOP II; analizar patrones de participación y precios; aplicar el procedimiento de ofertas artificialmente bajas; exigir explicaciones y soportes; reportar indicios de prácticas restrictivas a las autoridades competentes.</x:v>
      </x:c>
      <x:c r="N10" s="60" t="n">
        <x:v>1</x:v>
      </x:c>
      <x:c r="O10" s="60" t="n">
        <x:v>4</x:v>
      </x:c>
      <x:c r="P10" s="65" t="n">
        <x:f t="shared" si="2">N10+O10</x:f>
        <x:v>5</x:v>
      </x:c>
      <x:c r="Q10" s="65" t="str">
        <x:f t="shared" si="3">IF(P10&lt;=4,"Riesgo Bajo",IF(P10=5,"Riesgo Medio",IF(P10&lt;=7,"Riesgo Alto","Riesgo Extremo")))</x:f>
        <x:v>Riesgo Medio</x:v>
      </x:c>
      <x:c r="R10" s="60" t="str">
        <x:v>NO</x:v>
      </x:c>
      <x:c r="S10" s="64" t="str">
        <x:v>ENTIDAD / PROPONENTES</x:v>
      </x:c>
      <x:c r="T10" s="64" t="str">
        <x:v>Desde la presentación de ofertas</x:v>
      </x:c>
      <x:c r="U10" s="64" t="str">
        <x:v>Hasta la adjudicación</x:v>
      </x:c>
      <x:c r="V10" s="62" t="str">
        <x:v>Registro de ofertas y lances, análisis económico, requerimientos de explicación y actas del comité evaluador.</x:v>
      </x:c>
      <x:c r="W10" s="60" t="str">
        <x:v>En evaluación y durante la subasta</x:v>
      </x:c>
      <x:c r="X10" s="7"/>
      <x:c r="Y10" s="7"/>
      <x:c r="Z10" s="7"/>
    </x:row>
    <x:row r="11" ht="72" customHeight="1">
      <x:c r="A11" s="60" t="n">
        <x:v>7</x:v>
      </x:c>
      <x:c r="B11" s="60" t="str">
        <x:v>General</x:v>
      </x:c>
      <x:c r="C11" s="60" t="str">
        <x:v>Externo</x:v>
      </x:c>
      <x:c r="D11" s="60" t="str">
        <x:v>Selección / Subasta</x:v>
      </x:c>
      <x:c r="E11" s="60" t="str">
        <x:v>Riesgos Tecnológicos</x:v>
      </x:c>
      <x:c r="F11" s="62" t="str">
        <x:v>Indisponibilidad, lentitud o falla del SECOP II que impida presentar ofertas, observaciones, subsanaciones o lances dentro de los plazos.</x:v>
      </x:c>
      <x:c r="G11" s="62" t="str">
        <x:v>Imposibilidad de continuar la actuación, controversias sobre oportunidad, suspensión o reprogramación del cronograma.</x:v>
      </x:c>
      <x:c r="H11" s="60" t="n">
        <x:v>3</x:v>
      </x:c>
      <x:c r="I11" s="60" t="n">
        <x:v>4</x:v>
      </x:c>
      <x:c r="J11" s="66" t="n">
        <x:f t="shared" si="0">H11+I11</x:f>
        <x:v>7</x:v>
      </x:c>
      <x:c r="K11" s="66" t="str">
        <x:f t="shared" si="1">IF(J11&lt;=4,"Riesgo Bajo",IF(J11=5,"Riesgo Medio",IF(J11&lt;=7,"Riesgo Alto","Riesgo Extremo")))</x:f>
        <x:v>Riesgo Alto</x:v>
      </x:c>
      <x:c r="L11" s="60" t="str">
        <x:v>COMPARTIDO</x:v>
      </x:c>
      <x:c r="M11" s="62" t="str">
        <x:v>Exigir registro previo y presentación con antelación; verificar el estado de la plataforma; aplicar el protocolo oficial de indisponibilidad; documentar capturas, comunicaciones y decisiones; reprogramar únicamente cuando proceda.</x:v>
      </x:c>
      <x:c r="N11" s="60" t="n">
        <x:v>2</x:v>
      </x:c>
      <x:c r="O11" s="60" t="n">
        <x:v>3</x:v>
      </x:c>
      <x:c r="P11" s="65" t="n">
        <x:f t="shared" si="2">N11+O11</x:f>
        <x:v>5</x:v>
      </x:c>
      <x:c r="Q11" s="65" t="str">
        <x:f t="shared" si="3">IF(P11&lt;=4,"Riesgo Bajo",IF(P11=5,"Riesgo Medio",IF(P11&lt;=7,"Riesgo Alto","Riesgo Extremo")))</x:f>
        <x:v>Riesgo Medio</x:v>
      </x:c>
      <x:c r="R11" s="60" t="str">
        <x:v>NO</x:v>
      </x:c>
      <x:c r="S11" s="64" t="str">
        <x:v>ENTIDAD / PROPONENTES / ADMINISTRADOR SECOP II</x:v>
      </x:c>
      <x:c r="T11" s="64" t="str">
        <x:v>Desde la publicación del proceso</x:v>
      </x:c>
      <x:c r="U11" s="64" t="str">
        <x:v>Hasta la adjudicación</x:v>
      </x:c>
      <x:c r="V11" s="62" t="str">
        <x:v>Alertas de Colombia Compra Eficiente, constancias de indisponibilidad, registros de acceso y comunicaciones del proceso.</x:v>
      </x:c>
      <x:c r="W11" s="60" t="str">
        <x:v>En cada hito electrónico y durante la subasta</x:v>
      </x:c>
      <x:c r="X11" s="7"/>
      <x:c r="Y11" s="7"/>
      <x:c r="Z11" s="7"/>
    </x:row>
    <x:row r="12" ht="72" customHeight="1">
      <x:c r="A12" s="60" t="n">
        <x:v>8</x:v>
      </x:c>
      <x:c r="B12" s="60" t="str">
        <x:v>Específico</x:v>
      </x:c>
      <x:c r="C12" s="60" t="str">
        <x:v>Interno/Externo</x:v>
      </x:c>
      <x:c r="D12" s="60" t="str">
        <x:v>Selección</x:v>
      </x:c>
      <x:c r="E12" s="60" t="str">
        <x:v>Riesgos Técnicos / Probatorios</x:v>
      </x:c>
      <x:c r="F12" s="62" t="str">
        <x:v>Entrega extemporánea, incompleta, sin rotular o no coincidente de las muestras; pérdida, deterioro o evaluación sin criterios uniformes y trazables.</x:v>
      </x:c>
      <x:c r="G12" s="62" t="str">
        <x:v>Rechazo o no habilitación controvertida, reclamaciones, pérdida de confianza en la evaluación y adjudicación de bienes distintos a los ofrecidos.</x:v>
      </x:c>
      <x:c r="H12" s="60" t="n">
        <x:v>3</x:v>
      </x:c>
      <x:c r="I12" s="60" t="n">
        <x:v>5</x:v>
      </x:c>
      <x:c r="J12" s="66" t="n">
        <x:f t="shared" si="0">H12+I12</x:f>
        <x:v>8</x:v>
      </x:c>
      <x:c r="K12" s="66" t="str">
        <x:f t="shared" si="1">IF(J12&lt;=4,"Riesgo Bajo",IF(J12=5,"Riesgo Medio",IF(J12&lt;=7,"Riesgo Alto","Riesgo Extremo")))</x:f>
        <x:v>Riesgo Extremo</x:v>
      </x:c>
      <x:c r="L12" s="60" t="str">
        <x:v>COMPARTIDO</x:v>
      </x:c>
      <x:c r="M12" s="62" t="str">
        <x:v>Definir protocolo de entrega, rotulado, recepción, custodia, devolución y pruebas; levantar acta y registro fotográfico; aplicar matriz de cumplimiento objetiva; precisar la naturaleza y subsanabilidad del requisito antes del inicio de la subasta.</x:v>
      </x:c>
      <x:c r="N12" s="60" t="n">
        <x:v>1</x:v>
      </x:c>
      <x:c r="O12" s="60" t="n">
        <x:v>4</x:v>
      </x:c>
      <x:c r="P12" s="65" t="n">
        <x:f t="shared" si="2">N12+O12</x:f>
        <x:v>5</x:v>
      </x:c>
      <x:c r="Q12" s="65" t="str">
        <x:f t="shared" si="3">IF(P12&lt;=4,"Riesgo Bajo",IF(P12=5,"Riesgo Medio",IF(P12&lt;=7,"Riesgo Alto","Riesgo Extremo")))</x:f>
        <x:v>Riesgo Medio</x:v>
      </x:c>
      <x:c r="R12" s="60" t="str">
        <x:v>NO</x:v>
      </x:c>
      <x:c r="S12" s="64" t="str">
        <x:v>ENTIDAD / PROPONENTES</x:v>
      </x:c>
      <x:c r="T12" s="64" t="str">
        <x:v>Desde la presentación de las muestras</x:v>
      </x:c>
      <x:c r="U12" s="64" t="str">
        <x:v>Hasta la devolución o incorporación al expediente</x:v>
      </x:c>
      <x:c r="V12" s="62" t="str">
        <x:v>Actas de recepción, cadena de custodia, registro fotográfico y matriz técnica firmada por evaluadores.</x:v>
      </x:c>
      <x:c r="W12" s="60" t="str">
        <x:v>En la recepción y evaluación de cada muestra</x:v>
      </x:c>
      <x:c r="X12" s="7"/>
      <x:c r="Y12" s="7"/>
      <x:c r="Z12" s="7"/>
    </x:row>
    <x:row r="13" ht="72" customHeight="1">
      <x:c r="A13" s="60" t="n">
        <x:v>9</x:v>
      </x:c>
      <x:c r="B13" s="60" t="str">
        <x:v>Específico</x:v>
      </x:c>
      <x:c r="C13" s="60" t="str">
        <x:v>Externo</x:v>
      </x:c>
      <x:c r="D13" s="60" t="str">
        <x:v>Selección</x:v>
      </x:c>
      <x:c r="E13" s="60" t="str">
        <x:v>Riesgos Jurídicos / Técnicos</x:v>
      </x:c>
      <x:c r="F13" s="62" t="str">
        <x:v>Presentación de catálogos, certificaciones, informes de ensayo, documentos ONAC, RUA, autorizaciones, experiencia o información técnica falsa, inconsistente o no verificable.</x:v>
      </x:c>
      <x:c r="G13" s="62" t="str">
        <x:v>Habilitación indebida, rechazo posterior, revocatoria, incumplimiento, denuncias y afectación de la transparencia del proceso.</x:v>
      </x:c>
      <x:c r="H13" s="60" t="n">
        <x:v>3</x:v>
      </x:c>
      <x:c r="I13" s="60" t="n">
        <x:v>5</x:v>
      </x:c>
      <x:c r="J13" s="63" t="n">
        <x:f t="shared" si="0">H13+I13</x:f>
        <x:v>8</x:v>
      </x:c>
      <x:c r="K13" s="63" t="str">
        <x:f t="shared" si="1">IF(J13&lt;=4,"Riesgo Bajo",IF(J13=5,"Riesgo Medio",IF(J13&lt;=7,"Riesgo Alto","Riesgo Extremo")))</x:f>
        <x:v>Riesgo Extremo</x:v>
      </x:c>
      <x:c r="L13" s="60" t="str">
        <x:v>CONTRATISTA</x:v>
      </x:c>
      <x:c r="M13" s="62" t="str">
        <x:v>Verificar autenticidad en directorios oficiales y con emisores; revisar vigencia y alcance de acreditación; solicitar aclaraciones sin permitir mejorar la oferta; rechazar información falsa y remitir a las autoridades cuando corresponda.</x:v>
      </x:c>
      <x:c r="N13" s="60" t="n">
        <x:v>1</x:v>
      </x:c>
      <x:c r="O13" s="60" t="n">
        <x:v>4</x:v>
      </x:c>
      <x:c r="P13" s="65" t="n">
        <x:f t="shared" si="2">N13+O13</x:f>
        <x:v>5</x:v>
      </x:c>
      <x:c r="Q13" s="65" t="str">
        <x:f t="shared" si="3">IF(P13&lt;=4,"Riesgo Bajo",IF(P13=5,"Riesgo Medio",IF(P13&lt;=7,"Riesgo Alto","Riesgo Extremo")))</x:f>
        <x:v>Riesgo Medio</x:v>
      </x:c>
      <x:c r="R13" s="60" t="str">
        <x:v>NO</x:v>
      </x:c>
      <x:c r="S13" s="64" t="str">
        <x:v>PROPONENTE / COMITÉ EVALUADOR</x:v>
      </x:c>
      <x:c r="T13" s="64" t="str">
        <x:v>Desde la presentación de ofertas</x:v>
      </x:c>
      <x:c r="U13" s="64" t="str">
        <x:v>Hasta la adjudicación y verificación precontractual</x:v>
      </x:c>
      <x:c r="V13" s="62" t="str">
        <x:v>Consultas en fuentes oficiales, respuestas de emisores, actas de verificación y requerimientos de subsanación.</x:v>
      </x:c>
      <x:c r="W13" s="60" t="str">
        <x:v>Durante la evaluación y antes de adjudicar</x:v>
      </x:c>
      <x:c r="X13" s="7"/>
      <x:c r="Y13" s="7"/>
      <x:c r="Z13" s="7"/>
    </x:row>
    <x:row r="14" ht="72" customHeight="1">
      <x:c r="A14" s="60" t="n">
        <x:v>10</x:v>
      </x:c>
      <x:c r="B14" s="60" t="str">
        <x:v>Específico</x:v>
      </x:c>
      <x:c r="C14" s="60" t="str">
        <x:v>Externo</x:v>
      </x:c>
      <x:c r="D14" s="60" t="str">
        <x:v>Ejecución</x:v>
      </x:c>
      <x:c r="E14" s="60" t="str">
        <x:v>Riesgos Aduaneros / Logísticos</x:v>
      </x:c>
      <x:c r="F14" s="62" t="str">
        <x:v>Retrasos en fabricación internacional, embarque, transporte, VUCE, licencias, vistos buenos, inspecciones, nacionalización, levante o retiro de mercancías.</x:v>
      </x:c>
      <x:c r="G14" s="62" t="str">
        <x:v>Incumplimiento del plazo de tres meses, suspensión, prórroga, mayores costos de bodegaje y demora en la disponibilidad operativa de los equipos.</x:v>
      </x:c>
      <x:c r="H14" s="60" t="n">
        <x:v>4</x:v>
      </x:c>
      <x:c r="I14" s="60" t="n">
        <x:v>5</x:v>
      </x:c>
      <x:c r="J14" s="63" t="n">
        <x:f t="shared" si="0">H14+I14</x:f>
        <x:v>9</x:v>
      </x:c>
      <x:c r="K14" s="63" t="str">
        <x:f t="shared" si="1">IF(J14&lt;=4,"Riesgo Bajo",IF(J14=5,"Riesgo Medio",IF(J14&lt;=7,"Riesgo Alto","Riesgo Extremo")))</x:f>
        <x:v>Riesgo Extremo</x:v>
      </x:c>
      <x:c r="L14" s="60" t="str">
        <x:v>CONTRATISTA</x:v>
      </x:c>
      <x:c r="M14" s="62" t="str">
        <x:v>Presentar plan de importación por ítem, subpartida y hito; contratar agencia de aduanas idónea; gestionar documentos con anticipación; informar alertas tempranas; mantener cronograma crítico y alternativas logísticas compatibles con la oferta.</x:v>
      </x:c>
      <x:c r="N14" s="60" t="n">
        <x:v>2</x:v>
      </x:c>
      <x:c r="O14" s="60" t="n">
        <x:v>4</x:v>
      </x:c>
      <x:c r="P14" s="65" t="n">
        <x:f t="shared" si="2">N14+O14</x:f>
        <x:v>6</x:v>
      </x:c>
      <x:c r="Q14" s="65" t="str">
        <x:f t="shared" si="3">IF(P14&lt;=4,"Riesgo Bajo",IF(P14=5,"Riesgo Medio",IF(P14&lt;=7,"Riesgo Alto","Riesgo Extremo")))</x:f>
        <x:v>Riesgo Alto</x:v>
      </x:c>
      <x:c r="R14" s="60" t="str">
        <x:v>SI</x:v>
      </x:c>
      <x:c r="S14" s="64" t="str">
        <x:v>CONTRATISTA / AGENCIA DE ADUANAS</x:v>
      </x:c>
      <x:c r="T14" s="64" t="str">
        <x:v>Desde la orden de adquisición o fabricación</x:v>
      </x:c>
      <x:c r="U14" s="64" t="str">
        <x:v>Hasta el levante y entrega final</x:v>
      </x:c>
      <x:c r="V14" s="62" t="str">
        <x:v>Reportes de fábrica y transporte, documentos de embarque, estados VUCE/DIAN y cronograma de nacionalización.</x:v>
      </x:c>
      <x:c r="W14" s="60" t="str">
        <x:v>Quincenal y ante cada hito aduanero</x:v>
      </x:c>
      <x:c r="X14" s="7"/>
      <x:c r="Y14" s="7"/>
      <x:c r="Z14" s="7"/>
    </x:row>
    <x:row r="15" ht="72" customHeight="1">
      <x:c r="A15" s="60" t="n">
        <x:v>11</x:v>
      </x:c>
      <x:c r="B15" s="60" t="str">
        <x:v>Específico</x:v>
      </x:c>
      <x:c r="C15" s="60" t="str">
        <x:v>Interno/Externo</x:v>
      </x:c>
      <x:c r="D15" s="60" t="str">
        <x:v>Ejecución</x:v>
      </x:c>
      <x:c r="E15" s="60" t="str">
        <x:v>Riesgos Tributarios / Regulatorios</x:v>
      </x:c>
      <x:c r="F15" s="62" t="str">
        <x:v>Aplicación incorrecta, incompleta o no procedente de la exención tributaria y aduanera prevista para equipos bomberiles, o falta de documentos a nombre de la Entidad.</x:v>
      </x:c>
      <x:c r="G15" s="62" t="str">
        <x:v>Cobro de IVA, aranceles, sanciones, correcciones aduaneras, sobrecostos, demoras y riesgos fiscales o tributarios.</x:v>
      </x:c>
      <x:c r="H15" s="60" t="n">
        <x:v>3</x:v>
      </x:c>
      <x:c r="I15" s="60" t="n">
        <x:v>5</x:v>
      </x:c>
      <x:c r="J15" s="63" t="n">
        <x:f t="shared" si="0">H15+I15</x:f>
        <x:v>8</x:v>
      </x:c>
      <x:c r="K15" s="63" t="str">
        <x:f t="shared" si="1">IF(J15&lt;=4,"Riesgo Bajo",IF(J15=5,"Riesgo Medio",IF(J15&lt;=7,"Riesgo Alto","Riesgo Extremo")))</x:f>
        <x:v>Riesgo Extremo</x:v>
      </x:c>
      <x:c r="L15" s="60" t="str">
        <x:v>COMPARTIDO</x:v>
      </x:c>
      <x:c r="M15" s="62" t="str">
        <x:v>Elaborar matriz tributaria por ítem; validar destinación, subpartida y soporte legal; asegurar que Bomberos figure como destinatario final cuando corresponda; revisar mandato aduanero y expediente antes de declarar, facturar y pagar.</x:v>
      </x:c>
      <x:c r="N15" s="60" t="n">
        <x:v>1</x:v>
      </x:c>
      <x:c r="O15" s="60" t="n">
        <x:v>4</x:v>
      </x:c>
      <x:c r="P15" s="65" t="n">
        <x:f t="shared" si="2">N15+O15</x:f>
        <x:v>5</x:v>
      </x:c>
      <x:c r="Q15" s="65" t="str">
        <x:f t="shared" si="3">IF(P15&lt;=4,"Riesgo Bajo",IF(P15=5,"Riesgo Medio",IF(P15&lt;=7,"Riesgo Alto","Riesgo Extremo")))</x:f>
        <x:v>Riesgo Medio</x:v>
      </x:c>
      <x:c r="R15" s="60" t="str">
        <x:v>SI</x:v>
      </x:c>
      <x:c r="S15" s="64" t="str">
        <x:v>ENTIDAD / CONTRATISTA / AGENCIA DE ADUANAS</x:v>
      </x:c>
      <x:c r="T15" s="64" t="str">
        <x:v>Desde la identificación de bienes importados</x:v>
      </x:c>
      <x:c r="U15" s="64" t="str">
        <x:v>Hasta el pago y cierre del expediente aduanero</x:v>
      </x:c>
      <x:c r="V15" s="62" t="str">
        <x:v>Matriz tributaria, declaraciones, facturas, levantes, vistos buenos y revisión jurídica/financiera del expediente.</x:v>
      </x:c>
      <x:c r="W15" s="60" t="str">
        <x:v>Por cada importación y antes de facturar</x:v>
      </x:c>
      <x:c r="X15" s="7"/>
      <x:c r="Y15" s="7"/>
      <x:c r="Z15" s="7"/>
    </x:row>
    <x:row r="16" ht="72" customHeight="1">
      <x:c r="A16" s="60" t="n">
        <x:v>12</x:v>
      </x:c>
      <x:c r="B16" s="60" t="str">
        <x:v>Específico</x:v>
      </x:c>
      <x:c r="C16" s="60" t="str">
        <x:v>Externo</x:v>
      </x:c>
      <x:c r="D16" s="60" t="str">
        <x:v>Ejecución</x:v>
      </x:c>
      <x:c r="E16" s="60" t="str">
        <x:v>Riesgos Operacionales / Cronograma</x:v>
      </x:c>
      <x:c r="F16" s="62" t="str">
        <x:v>Retraso del fabricante, distribuidor o proveedor en la adquisición, producción, alistamiento, personalización, pruebas, despacho o entrega de los bienes.</x:v>
      </x:c>
      <x:c r="G16" s="62" t="str">
        <x:v>Incumplimiento del plazo contractual, afectación de la necesidad operativa, imposición de multas, declaratoria de incumplimiento o terminación anticipada.</x:v>
      </x:c>
      <x:c r="H16" s="60" t="n">
        <x:v>4</x:v>
      </x:c>
      <x:c r="I16" s="60" t="n">
        <x:v>5</x:v>
      </x:c>
      <x:c r="J16" s="63" t="n">
        <x:f t="shared" si="0">H16+I16</x:f>
        <x:v>9</x:v>
      </x:c>
      <x:c r="K16" s="63" t="str">
        <x:f t="shared" si="1">IF(J16&lt;=4,"Riesgo Bajo",IF(J16=5,"Riesgo Medio",IF(J16&lt;=7,"Riesgo Alto","Riesgo Extremo")))</x:f>
        <x:v>Riesgo Extremo</x:v>
      </x:c>
      <x:c r="L16" s="60" t="str">
        <x:v>CONTRATISTA</x:v>
      </x:c>
      <x:c r="M16" s="62" t="str">
        <x:v>Presentar cronograma detallado con ruta crítica; acreditar órdenes de compra y reservas de producción; entregar informes de avance; mantener proveedores alternos compatibles; pactar medidas conminatorias y aplicar oportunamente los mecanismos contractuales.</x:v>
      </x:c>
      <x:c r="N16" s="60" t="n">
        <x:v>2</x:v>
      </x:c>
      <x:c r="O16" s="60" t="n">
        <x:v>4</x:v>
      </x:c>
      <x:c r="P16" s="65" t="n">
        <x:f t="shared" si="2">N16+O16</x:f>
        <x:v>6</x:v>
      </x:c>
      <x:c r="Q16" s="65" t="str">
        <x:f t="shared" si="3">IF(P16&lt;=4,"Riesgo Bajo",IF(P16=5,"Riesgo Medio",IF(P16&lt;=7,"Riesgo Alto","Riesgo Extremo")))</x:f>
        <x:v>Riesgo Alto</x:v>
      </x:c>
      <x:c r="R16" s="60" t="str">
        <x:v>SI</x:v>
      </x:c>
      <x:c r="S16" s="64" t="str">
        <x:v>CONTRATISTA / SUPERVISIÓN</x:v>
      </x:c>
      <x:c r="T16" s="64" t="str">
        <x:v>Desde el acta de inicio</x:v>
      </x:c>
      <x:c r="U16" s="64" t="str">
        <x:v>Hasta la entrega total y recibo a satisfacción</x:v>
      </x:c>
      <x:c r="V16" s="62" t="str">
        <x:v>Cronograma, órdenes de compra, reportes de producción, evidencias fotográficas, guías y reuniones de seguimiento.</x:v>
      </x:c>
      <x:c r="W16" s="60" t="str">
        <x:v>Quincenal durante la ejecución</x:v>
      </x:c>
      <x:c r="X16" s="7"/>
      <x:c r="Y16" s="7"/>
      <x:c r="Z16" s="7"/>
    </x:row>
    <x:row r="17" ht="72" customHeight="1">
      <x:c r="A17" s="60" t="n">
        <x:v>13</x:v>
      </x:c>
      <x:c r="B17" s="60" t="str">
        <x:v>Específico</x:v>
      </x:c>
      <x:c r="C17" s="60" t="str">
        <x:v>Externo</x:v>
      </x:c>
      <x:c r="D17" s="60" t="str">
        <x:v>Ejecución</x:v>
      </x:c>
      <x:c r="E17" s="60" t="str">
        <x:v>Riesgos Técnicos / Calidad</x:v>
      </x:c>
      <x:c r="F17" s="62" t="str">
        <x:v>Entrega de bienes usados, reconstruidos, remanufacturados, falsificados, obsoletos, de referencia distinta o que no cumplan las especificaciones, normas y certificaciones ofrecidas.</x:v>
      </x:c>
      <x:c r="G17" s="62" t="str">
        <x:v>No recibo, reposiciones, riesgos para la vida e integridad del personal, indisponibilidad operativa, sanciones contractuales y afectación patrimonial.</x:v>
      </x:c>
      <x:c r="H17" s="60" t="n">
        <x:v>3</x:v>
      </x:c>
      <x:c r="I17" s="60" t="n">
        <x:v>5</x:v>
      </x:c>
      <x:c r="J17" s="63" t="n">
        <x:f t="shared" si="0">H17+I17</x:f>
        <x:v>8</x:v>
      </x:c>
      <x:c r="K17" s="63" t="str">
        <x:f t="shared" si="1">IF(J17&lt;=4,"Riesgo Bajo",IF(J17=5,"Riesgo Medio",IF(J17&lt;=7,"Riesgo Alto","Riesgo Extremo")))</x:f>
        <x:v>Riesgo Extremo</x:v>
      </x:c>
      <x:c r="L17" s="60" t="str">
        <x:v>CONTRATISTA</x:v>
      </x:c>
      <x:c r="M17" s="62" t="str">
        <x:v>Identificar marca, modelo, serial, lote y fecha de fabricación; exigir certificados y trazabilidad; realizar inspección previa al despacho y pruebas de recibo; rechazar y reemplazar los bienes no conformes sin costo adicional.</x:v>
      </x:c>
      <x:c r="N17" s="60" t="n">
        <x:v>1</x:v>
      </x:c>
      <x:c r="O17" s="60" t="n">
        <x:v>4</x:v>
      </x:c>
      <x:c r="P17" s="65" t="n">
        <x:f t="shared" si="2">N17+O17</x:f>
        <x:v>5</x:v>
      </x:c>
      <x:c r="Q17" s="65" t="str">
        <x:f t="shared" si="3">IF(P17&lt;=4,"Riesgo Bajo",IF(P17=5,"Riesgo Medio",IF(P17&lt;=7,"Riesgo Alto","Riesgo Extremo")))</x:f>
        <x:v>Riesgo Medio</x:v>
      </x:c>
      <x:c r="R17" s="60" t="str">
        <x:v>SI</x:v>
      </x:c>
      <x:c r="S17" s="64" t="str">
        <x:v>CONTRATISTA / SUPERVISIÓN TÉCNICA</x:v>
      </x:c>
      <x:c r="T17" s="64" t="str">
        <x:v>Desde el alistamiento de los bienes</x:v>
      </x:c>
      <x:c r="U17" s="64" t="str">
        <x:v>Hasta el recibo definitivo</x:v>
      </x:c>
      <x:c r="V17" s="62" t="str">
        <x:v>Listas de chequeo, verificación de seriales y lotes, certificados, pruebas funcionales y actas de no conformidad.</x:v>
      </x:c>
      <x:c r="W17" s="60" t="str">
        <x:v>Antes del despacho y en cada entrega</x:v>
      </x:c>
      <x:c r="X17" s="7"/>
      <x:c r="Y17" s="7"/>
      <x:c r="Z17" s="7"/>
    </x:row>
    <x:row r="18" ht="72" customHeight="1">
      <x:c r="A18" s="60" t="n">
        <x:v>14</x:v>
      </x:c>
      <x:c r="B18" s="60" t="str">
        <x:v>Específico</x:v>
      </x:c>
      <x:c r="C18" s="60" t="str">
        <x:v>Externo</x:v>
      </x:c>
      <x:c r="D18" s="60" t="str">
        <x:v>Ejecución</x:v>
      </x:c>
      <x:c r="E18" s="60" t="str">
        <x:v>Riesgos Técnicos / Compatibilidad</x:v>
      </x:c>
      <x:c r="F18" s="62" t="str">
        <x:v>Incompatibilidad de conexiones, mangueras, baterías, cargadores, anclajes, cuerdas, accesorios, software o sistemas institucionales; entrega incompleta de componentes indispensables.</x:v>
      </x:c>
      <x:c r="G18" s="62" t="str">
        <x:v>Imposibilidad de uso inmediato, riesgos en la operación, necesidad de adquirir adaptadores o accesorios adicionales y retraso en el recibo.</x:v>
      </x:c>
      <x:c r="H18" s="60" t="n">
        <x:v>3</x:v>
      </x:c>
      <x:c r="I18" s="60" t="n">
        <x:v>5</x:v>
      </x:c>
      <x:c r="J18" s="63" t="n">
        <x:f t="shared" si="0">H18+I18</x:f>
        <x:v>8</x:v>
      </x:c>
      <x:c r="K18" s="63" t="str">
        <x:f t="shared" si="1">IF(J18&lt;=4,"Riesgo Bajo",IF(J18=5,"Riesgo Medio",IF(J18&lt;=7,"Riesgo Alto","Riesgo Extremo")))</x:f>
        <x:v>Riesgo Extremo</x:v>
      </x:c>
      <x:c r="L18" s="60" t="str">
        <x:v>CONTRATISTA</x:v>
      </x:c>
      <x:c r="M18" s="62" t="str">
        <x:v>Presentar matriz de compatibilidad e interfaces; verificar equipos institucionales existentes; incluir todos los accesorios y consumibles iniciales; realizar montaje, integración y pruebas funcionales antes del recibo.</x:v>
      </x:c>
      <x:c r="N18" s="60" t="n">
        <x:v>1</x:v>
      </x:c>
      <x:c r="O18" s="60" t="n">
        <x:v>4</x:v>
      </x:c>
      <x:c r="P18" s="65" t="n">
        <x:f t="shared" si="2">N18+O18</x:f>
        <x:v>5</x:v>
      </x:c>
      <x:c r="Q18" s="65" t="str">
        <x:f t="shared" si="3">IF(P18&lt;=4,"Riesgo Bajo",IF(P18=5,"Riesgo Medio",IF(P18&lt;=7,"Riesgo Alto","Riesgo Extremo")))</x:f>
        <x:v>Riesgo Medio</x:v>
      </x:c>
      <x:c r="R18" s="60" t="str">
        <x:v>SI</x:v>
      </x:c>
      <x:c r="S18" s="64" t="str">
        <x:v>CONTRATISTA / ÁREA TÉCNICA</x:v>
      </x:c>
      <x:c r="T18" s="64" t="str">
        <x:v>Desde la definición de referencias</x:v>
      </x:c>
      <x:c r="U18" s="64" t="str">
        <x:v>Hasta la puesta en funcionamiento</x:v>
      </x:c>
      <x:c r="V18" s="62" t="str">
        <x:v>Matriz de compatibilidad, fichas técnicas, pruebas de integración y actas de puesta en servicio.</x:v>
      </x:c>
      <x:c r="W18" s="60" t="str">
        <x:v>Previo al despacho y al recibo</x:v>
      </x:c>
      <x:c r="X18" s="7"/>
      <x:c r="Y18" s="7"/>
      <x:c r="Z18" s="7"/>
    </x:row>
    <x:row r="19" ht="72" customHeight="1">
      <x:c r="A19" s="60" t="n">
        <x:v>15</x:v>
      </x:c>
      <x:c r="B19" s="60" t="str">
        <x:v>Específico</x:v>
      </x:c>
      <x:c r="C19" s="60" t="str">
        <x:v>Externo</x:v>
      </x:c>
      <x:c r="D19" s="60" t="str">
        <x:v>Ejecución</x:v>
      </x:c>
      <x:c r="E19" s="60" t="str">
        <x:v>Riesgos Patrimoniales / Logísticos</x:v>
      </x:c>
      <x:c r="F19" s="64" t="str">
        <x:v>Daño, pérdida, hurto, contaminación, humedad, vencimiento o deterioro de los equipos durante transporte, almacenamiento, cargue, descargue o custodia.</x:v>
      </x:c>
      <x:c r="G19" s="64" t="str">
        <x:v>Pérdida patrimonial, reposición, retraso, disminución de vida útil y entrega de bienes inseguros o no conformes.</x:v>
      </x:c>
      <x:c r="H19" s="60" t="n">
        <x:v>2</x:v>
      </x:c>
      <x:c r="I19" s="60" t="n">
        <x:v>5</x:v>
      </x:c>
      <x:c r="J19" s="67" t="n">
        <x:f>H19+I19</x:f>
        <x:v>7</x:v>
      </x:c>
      <x:c r="K19" s="63" t="str">
        <x:f>IF(J19&lt;=4,"Riesgo Bajo",IF(J19=5,"Riesgo Medio",IF(J19&lt;=7,"Riesgo Alto","Riesgo Extremo")))</x:f>
        <x:v>Riesgo Alto</x:v>
      </x:c>
      <x:c r="L19" s="60" t="str">
        <x:v>CONTRATISTA</x:v>
      </x:c>
      <x:c r="M19" s="64" t="str">
        <x:v>Mantener el riesgo en cabeza del contratista hasta el recibo; emplear embalaje y almacenamiento conforme al fabricante; contratar seguros de transporte; controlar temperatura, humedad, segregación, inventario y seguridad física.</x:v>
      </x:c>
      <x:c r="N19" s="60" t="n">
        <x:v>1</x:v>
      </x:c>
      <x:c r="O19" s="60" t="n">
        <x:v>4</x:v>
      </x:c>
      <x:c r="P19" s="68" t="n">
        <x:f>N19+O19</x:f>
        <x:v>5</x:v>
      </x:c>
      <x:c r="Q19" s="65" t="str">
        <x:f>IF(P19&lt;=4,"Riesgo Bajo",IF(P19=5,"Riesgo Medio",IF(P19&lt;=7,"Riesgo Alto","Riesgo Extremo")))</x:f>
        <x:v>Riesgo Medio</x:v>
      </x:c>
      <x:c r="R19" s="60" t="str">
        <x:v>SI</x:v>
      </x:c>
      <x:c r="S19" s="64" t="str">
        <x:v>CONTRATISTA</x:v>
      </x:c>
      <x:c r="T19" s="64" t="str">
        <x:v>Desde la recepción en fábrica o bodega</x:v>
      </x:c>
      <x:c r="U19" s="64" t="str">
        <x:v>Hasta el recibo a satisfacción</x:v>
      </x:c>
      <x:c r="V19" s="64" t="str">
        <x:v>Pólizas, inventarios, registros de ingreso/salida, inspecciones de bodega, guías de transporte y actas de entrega.</x:v>
      </x:c>
      <x:c r="W19" s="60" t="str">
        <x:v>En cada movimiento y semanal en almacenamiento</x:v>
      </x:c>
      <x:c r="X19" s="7"/>
      <x:c r="Y19" s="7"/>
      <x:c r="Z19" s="7"/>
    </x:row>
    <x:row r="20" ht="72" customHeight="1">
      <x:c r="A20" s="60" t="n">
        <x:v>16</x:v>
      </x:c>
      <x:c r="B20" s="60" t="str">
        <x:v>Específico</x:v>
      </x:c>
      <x:c r="C20" s="60" t="str">
        <x:v>Interno/Externo</x:v>
      </x:c>
      <x:c r="D20" s="60" t="str">
        <x:v>Ejecución</x:v>
      </x:c>
      <x:c r="E20" s="60" t="str">
        <x:v>Riesgos Logísticos / Infraestructura</x:v>
      </x:c>
      <x:c r="F20" s="64" t="str">
        <x:v>Indisponibilidad o insuficiencia del centro de almacenamiento, vehículo de carga o medios logísticos ofrecidos, o incumplimiento de las condiciones sanitarias, de área, seguridad o capacidad.</x:v>
      </x:c>
      <x:c r="G20" s="64" t="str">
        <x:v>Imposibilidad de custodiar o entregar los bienes adecuadamente, daños, retrasos, incumplimiento de requisitos técnicos y afectación del cronograma.</x:v>
      </x:c>
      <x:c r="H20" s="60" t="n">
        <x:v>3</x:v>
      </x:c>
      <x:c r="I20" s="60" t="n">
        <x:v>4</x:v>
      </x:c>
      <x:c r="J20" s="67" t="n">
        <x:f>H20+I20</x:f>
        <x:v>7</x:v>
      </x:c>
      <x:c r="K20" s="63" t="str">
        <x:f>IF(J20&lt;=4,"Riesgo Bajo",IF(J20=5,"Riesgo Medio",IF(J20&lt;=7,"Riesgo Alto","Riesgo Extremo")))</x:f>
        <x:v>Riesgo Alto</x:v>
      </x:c>
      <x:c r="L20" s="60" t="str">
        <x:v>CONTRATISTA</x:v>
      </x:c>
      <x:c r="M20" s="64" t="str">
        <x:v>Acreditar disponibilidad real y vigente de infraestructura y vehículo; verificar área y capacidad; mantener documentos legales y sanitarios aplicables; permitir visita; prever reemplazo o alternativa equivalente sin costo adicional.</x:v>
      </x:c>
      <x:c r="N20" s="60" t="n">
        <x:v>1</x:v>
      </x:c>
      <x:c r="O20" s="60" t="n">
        <x:v>3</x:v>
      </x:c>
      <x:c r="P20" s="69" t="n">
        <x:f>N20+O20</x:f>
        <x:v>4</x:v>
      </x:c>
      <x:c r="Q20" s="70" t="str">
        <x:f>IF(P20&lt;=4,"Riesgo Bajo",IF(P20=5,"Riesgo Medio",IF(P20&lt;=7,"Riesgo Alto","Riesgo Extremo")))</x:f>
        <x:v>Riesgo Bajo</x:v>
      </x:c>
      <x:c r="R20" s="60" t="str">
        <x:v>SI</x:v>
      </x:c>
      <x:c r="S20" s="64" t="str">
        <x:v>CONTRATISTA / SUPERVISIÓN</x:v>
      </x:c>
      <x:c r="T20" s="64" t="str">
        <x:v>Desde el acta de inicio</x:v>
      </x:c>
      <x:c r="U20" s="64" t="str">
        <x:v>Hasta la entrega total</x:v>
      </x:c>
      <x:c r="V20" s="64" t="str">
        <x:v>Visitas, registro fotográfico, contratos de disponibilidad, documentos del vehículo e inspecciones de almacenamiento.</x:v>
      </x:c>
      <x:c r="W20" s="60" t="str">
        <x:v>Al inicio y cuando cambie la infraestructura</x:v>
      </x:c>
      <x:c r="X20" s="7"/>
      <x:c r="Y20" s="7"/>
      <x:c r="Z20" s="7"/>
    </x:row>
    <x:row r="21" ht="72" customHeight="1">
      <x:c r="A21" s="112" t="n">
        <x:v>17</x:v>
      </x:c>
      <x:c r="B21" s="112" t="str">
        <x:v>Específico</x:v>
      </x:c>
      <x:c r="C21" s="112" t="str">
        <x:v>Interno/Externo</x:v>
      </x:c>
      <x:c r="D21" s="112" t="str">
        <x:v>Ejecución</x:v>
      </x:c>
      <x:c r="E21" s="112" t="str">
        <x:v>Riesgos de Seguridad y Salud en el Trabajo</x:v>
      </x:c>
      <x:c r="F21" s="113" t="str">
        <x:v>Accidente, lesión o incidente durante cargue, descargue, instalación, pruebas, calibración, demostraciones o capacitación del personal.</x:v>
      </x:c>
      <x:c r="G21" s="113" t="str">
        <x:v>Lesiones, daños a terceros, suspensión de actividades, investigaciones, sanciones y retrasos contractuales.</x:v>
      </x:c>
      <x:c r="H21" s="112" t="n">
        <x:v>2</x:v>
      </x:c>
      <x:c r="I21" s="112" t="n">
        <x:v>5</x:v>
      </x:c>
      <x:c r="J21" s="112" t="n">
        <x:f>H21+I21</x:f>
        <x:v>7</x:v>
      </x:c>
      <x:c r="K21" s="112" t="str">
        <x:f>IF(J21&lt;=4,"Riesgo Bajo",IF(J21=5,"Riesgo Medio",IF(J21&lt;=7,"Riesgo Alto","Riesgo Extremo")))</x:f>
        <x:v>Riesgo Alto</x:v>
      </x:c>
      <x:c r="L21" s="112" t="str">
        <x:v>CONTRATISTA</x:v>
      </x:c>
      <x:c r="M21" s="113" t="str">
        <x:v>Aplicar SG-SST; identificar peligros y permisos de trabajo; utilizar personal competente y afiliado; suministrar EPP; coordinar áreas y horarios; señalizar; disponer plan de emergencias y reportar incidentes.</x:v>
      </x:c>
      <x:c r="N21" s="112" t="n">
        <x:v>1</x:v>
      </x:c>
      <x:c r="O21" s="112" t="n">
        <x:v>4</x:v>
      </x:c>
      <x:c r="P21" s="112" t="n">
        <x:f>N21+O21</x:f>
        <x:v>5</x:v>
      </x:c>
      <x:c r="Q21" s="112" t="str">
        <x:f>IF(P21&lt;=4,"Riesgo Bajo",IF(P21=5,"Riesgo Medio",IF(P21&lt;=7,"Riesgo Alto","Riesgo Extremo")))</x:f>
        <x:v>Riesgo Medio</x:v>
      </x:c>
      <x:c r="R21" s="112" t="str">
        <x:v>SI</x:v>
      </x:c>
      <x:c r="S21" s="113" t="str">
        <x:v>CONTRATISTA / RESPONSABLE SG-SST / SUPERVISIÓN</x:v>
      </x:c>
      <x:c r="T21" s="113" t="str">
        <x:v>Desde el inicio de actividades presenciales</x:v>
      </x:c>
      <x:c r="U21" s="113" t="str">
        <x:v>Hasta finalizar entregas y capacitaciones</x:v>
      </x:c>
      <x:c r="V21" s="113" t="str">
        <x:v>Plan de trabajo seguro, afiliaciones, permisos, inspecciones, registros de inducción e informes de incidentes.</x:v>
      </x:c>
      <x:c r="W21" s="112" t="str">
        <x:v>Antes de cada actividad de riesgo</x:v>
      </x:c>
    </x:row>
    <x:row r="22" ht="72" customHeight="1">
      <x:c r="A22" s="112" t="n">
        <x:v>18</x:v>
      </x:c>
      <x:c r="B22" s="112" t="str">
        <x:v>Específico</x:v>
      </x:c>
      <x:c r="C22" s="112" t="str">
        <x:v>Externo</x:v>
      </x:c>
      <x:c r="D22" s="112" t="str">
        <x:v>Ejecución</x:v>
      </x:c>
      <x:c r="E22" s="112" t="str">
        <x:v>Riesgos Tecnológicos / Puesta en Servicio</x:v>
      </x:c>
      <x:c r="F22" s="113" t="str">
        <x:v>Instalación, ensamblaje, calibración, configuración, activación de licencias o entrega de credenciales incompleta o incorrecta.</x:v>
      </x:c>
      <x:c r="G22" s="113" t="str">
        <x:v>Equipos no operativos, dependencia del proveedor, pérdida de funcionalidades, vulnerabilidades o retraso en el recibo.</x:v>
      </x:c>
      <x:c r="H22" s="112" t="n">
        <x:v>3</x:v>
      </x:c>
      <x:c r="I22" s="112" t="n">
        <x:v>4</x:v>
      </x:c>
      <x:c r="J22" s="112" t="n">
        <x:f>H22+I22</x:f>
        <x:v>7</x:v>
      </x:c>
      <x:c r="K22" s="112" t="str">
        <x:f>IF(J22&lt;=4,"Riesgo Bajo",IF(J22=5,"Riesgo Medio",IF(J22&lt;=7,"Riesgo Alto","Riesgo Extremo")))</x:f>
        <x:v>Riesgo Alto</x:v>
      </x:c>
      <x:c r="L22" s="112" t="str">
        <x:v>CONTRATISTA</x:v>
      </x:c>
      <x:c r="M22" s="113" t="str">
        <x:v>Definir protocolo de puesta en servicio; entregar licencias válidas, credenciales administrativas y manuales; realizar pruebas de aceptación; documentar configuración y garantizar que no existan bloqueos o dependencias no informadas.</x:v>
      </x:c>
      <x:c r="N22" s="112" t="n">
        <x:v>1</x:v>
      </x:c>
      <x:c r="O22" s="112" t="n">
        <x:v>3</x:v>
      </x:c>
      <x:c r="P22" s="112" t="n">
        <x:f>N22+O22</x:f>
        <x:v>4</x:v>
      </x:c>
      <x:c r="Q22" s="112" t="str">
        <x:f>IF(P22&lt;=4,"Riesgo Bajo",IF(P22=5,"Riesgo Medio",IF(P22&lt;=7,"Riesgo Alto","Riesgo Extremo")))</x:f>
        <x:v>Riesgo Bajo</x:v>
      </x:c>
      <x:c r="R22" s="112" t="str">
        <x:v>SI</x:v>
      </x:c>
      <x:c r="S22" s="113" t="str">
        <x:v>CONTRATISTA / ÁREA TÉCNICA</x:v>
      </x:c>
      <x:c r="T22" s="113" t="str">
        <x:v>Desde la instalación o configuración</x:v>
      </x:c>
      <x:c r="U22" s="113" t="str">
        <x:v>Hasta la aceptación técnica</x:v>
      </x:c>
      <x:c r="V22" s="113" t="str">
        <x:v>Protocolos de prueba, actas de configuración, licencias, credenciales y evidencia de funcionamiento.</x:v>
      </x:c>
      <x:c r="W22" s="112" t="str">
        <x:v>Por cada equipo que requiera puesta en servicio</x:v>
      </x:c>
    </x:row>
    <x:row r="23" ht="72" customHeight="1">
      <x:c r="A23" s="112" t="n">
        <x:v>19</x:v>
      </x:c>
      <x:c r="B23" s="112" t="str">
        <x:v>Específico</x:v>
      </x:c>
      <x:c r="C23" s="112" t="str">
        <x:v>Externo</x:v>
      </x:c>
      <x:c r="D23" s="112" t="str">
        <x:v>Ejecución</x:v>
      </x:c>
      <x:c r="E23" s="112" t="str">
        <x:v>Riesgos Técnicos / Formación</x:v>
      </x:c>
      <x:c r="F23" s="113" t="str">
        <x:v>Capacitación insuficiente, meramente comercial, impartida por personal no idóneo o sin cobertura para todos los usuarios que operarán los equipos.</x:v>
      </x:c>
      <x:c r="G23" s="113" t="str">
        <x:v>Uso inseguro o incorrecto, daño prematuro, accidentes, pérdida de garantía y disminución de la capacidad operativa esperada.</x:v>
      </x:c>
      <x:c r="H23" s="112" t="n">
        <x:v>3</x:v>
      </x:c>
      <x:c r="I23" s="112" t="n">
        <x:v>4</x:v>
      </x:c>
      <x:c r="J23" s="112" t="n">
        <x:f>H23+I23</x:f>
        <x:v>7</x:v>
      </x:c>
      <x:c r="K23" s="112" t="str">
        <x:f>IF(J23&lt;=4,"Riesgo Bajo",IF(J23=5,"Riesgo Medio",IF(J23&lt;=7,"Riesgo Alto","Riesgo Extremo")))</x:f>
        <x:v>Riesgo Alto</x:v>
      </x:c>
      <x:c r="L23" s="112" t="str">
        <x:v>CONTRATISTA</x:v>
      </x:c>
      <x:c r="M23" s="113" t="str">
        <x:v>Aprobar previamente plan y contenidos; exigir instructor idóneo; realizar formación práctica sobre uso, inspección, mantenimiento, almacenamiento y retiro de servicio; entregar material y verificar asistencia y comprensión.</x:v>
      </x:c>
      <x:c r="N23" s="112" t="n">
        <x:v>1</x:v>
      </x:c>
      <x:c r="O23" s="112" t="n">
        <x:v>3</x:v>
      </x:c>
      <x:c r="P23" s="112" t="n">
        <x:f>N23+O23</x:f>
        <x:v>4</x:v>
      </x:c>
      <x:c r="Q23" s="112" t="str">
        <x:f>IF(P23&lt;=4,"Riesgo Bajo",IF(P23=5,"Riesgo Medio",IF(P23&lt;=7,"Riesgo Alto","Riesgo Extremo")))</x:f>
        <x:v>Riesgo Bajo</x:v>
      </x:c>
      <x:c r="R23" s="112" t="str">
        <x:v>SI</x:v>
      </x:c>
      <x:c r="S23" s="113" t="str">
        <x:v>CONTRATISTA / SUPERVISIÓN</x:v>
      </x:c>
      <x:c r="T23" s="113" t="str">
        <x:v>Antes de la puesta en funcionamiento</x:v>
      </x:c>
      <x:c r="U23" s="113" t="str">
        <x:v>Hasta finalizar la capacitación y entrega de soportes</x:v>
      </x:c>
      <x:c r="V23" s="113" t="str">
        <x:v>Plan aprobado, hojas de vida del instructor, registros de asistencia, material y evaluación de la actividad.</x:v>
      </x:c>
      <x:c r="W23" s="112" t="str">
        <x:v>En cada jornada de capacitación</x:v>
      </x:c>
    </x:row>
    <x:row r="24" ht="72" customHeight="1">
      <x:c r="A24" s="112" t="n">
        <x:v>20</x:v>
      </x:c>
      <x:c r="B24" s="112" t="str">
        <x:v>Específico</x:v>
      </x:c>
      <x:c r="C24" s="112" t="str">
        <x:v>Externo</x:v>
      </x:c>
      <x:c r="D24" s="112" t="str">
        <x:v>Ejecución / Posentrega</x:v>
      </x:c>
      <x:c r="E24" s="112" t="str">
        <x:v>Riesgos Técnicos / Comerciales</x:v>
      </x:c>
      <x:c r="F24" s="113" t="str">
        <x:v>Fallas prematuras, defectos ocultos, indisponibilidad de repuestos, consumibles, soporte técnico o atención de garantía en Colombia.</x:v>
      </x:c>
      <x:c r="G24" s="113" t="str">
        <x:v>Indisponibilidad operativa, mayores costos de reparación, pérdida de inversión, reducción de vida útil y afectación del servicio bomberil.</x:v>
      </x:c>
      <x:c r="H24" s="112" t="n">
        <x:v>3</x:v>
      </x:c>
      <x:c r="I24" s="112" t="n">
        <x:v>5</x:v>
      </x:c>
      <x:c r="J24" s="112" t="n">
        <x:f>H24+I24</x:f>
        <x:v>8</x:v>
      </x:c>
      <x:c r="K24" s="112" t="str">
        <x:f>IF(J24&lt;=4,"Riesgo Bajo",IF(J24=5,"Riesgo Medio",IF(J24&lt;=7,"Riesgo Alto","Riesgo Extremo")))</x:f>
        <x:v>Riesgo Extremo</x:v>
      </x:c>
      <x:c r="L24" s="112" t="str">
        <x:v>CONTRATISTA</x:v>
      </x:c>
      <x:c r="M24" s="113" t="str">
        <x:v>Exigir garantías comerciales y del fabricante; canal verificable de posventa; tiempos de respuesta, reparación y reposición; disponibilidad de repuestos; mantener amparo de calidad y correcto funcionamiento y registrar reclamaciones.</x:v>
      </x:c>
      <x:c r="N24" s="112" t="n">
        <x:v>2</x:v>
      </x:c>
      <x:c r="O24" s="112" t="n">
        <x:v>3</x:v>
      </x:c>
      <x:c r="P24" s="112" t="n">
        <x:f>N24+O24</x:f>
        <x:v>5</x:v>
      </x:c>
      <x:c r="Q24" s="112" t="str">
        <x:f>IF(P24&lt;=4,"Riesgo Bajo",IF(P24=5,"Riesgo Medio",IF(P24&lt;=7,"Riesgo Alto","Riesgo Extremo")))</x:f>
        <x:v>Riesgo Medio</x:v>
      </x:c>
      <x:c r="R24" s="112" t="str">
        <x:v>SI</x:v>
      </x:c>
      <x:c r="S24" s="113" t="str">
        <x:v>CONTRATISTA / SUPERVISIÓN</x:v>
      </x:c>
      <x:c r="T24" s="113" t="str">
        <x:v>Desde el recibo de los bienes</x:v>
      </x:c>
      <x:c r="U24" s="113" t="str">
        <x:v>Hasta el vencimiento de garantías y amparos</x:v>
      </x:c>
      <x:c r="V24" s="113" t="str">
        <x:v>Registro de fallas, solicitudes, tiempos de respuesta, reparaciones, reposiciones y disponibilidad de repuestos.</x:v>
      </x:c>
      <x:c r="W24" s="112" t="str">
        <x:v>Ante cada falla y revisión trimestral</x:v>
      </x:c>
    </x:row>
    <x:row r="25" ht="72" customHeight="1">
      <x:c r="A25" s="112" t="n">
        <x:v>21</x:v>
      </x:c>
      <x:c r="B25" s="112" t="str">
        <x:v>General</x:v>
      </x:c>
      <x:c r="C25" s="112" t="str">
        <x:v>Interno/Externo</x:v>
      </x:c>
      <x:c r="D25" s="112" t="str">
        <x:v>Ejecución / Pago</x:v>
      </x:c>
      <x:c r="E25" s="112" t="str">
        <x:v>Riesgos Financieros / Administrativos</x:v>
      </x:c>
      <x:c r="F25" s="113" t="str">
        <x:v>Retraso en el trámite de pago por factura incorrecta, soportes técnicos incompletos, falta de acreditación de seguridad social, documentos aduaneros pendientes o ausencia de recibo a satisfacción.</x:v>
      </x:c>
      <x:c r="G25" s="113" t="str">
        <x:v>Afectación del flujo de caja, reclamaciones, intereses o controversias, retraso en reposiciones y cierre contractual.</x:v>
      </x:c>
      <x:c r="H25" s="112" t="n">
        <x:v>3</x:v>
      </x:c>
      <x:c r="I25" s="112" t="n">
        <x:v>4</x:v>
      </x:c>
      <x:c r="J25" s="112" t="n">
        <x:f>H25+I25</x:f>
        <x:v>7</x:v>
      </x:c>
      <x:c r="K25" s="112" t="str">
        <x:f>IF(J25&lt;=4,"Riesgo Bajo",IF(J25=5,"Riesgo Medio",IF(J25&lt;=7,"Riesgo Alto","Riesgo Extremo")))</x:f>
        <x:v>Riesgo Alto</x:v>
      </x:c>
      <x:c r="L25" s="112" t="str">
        <x:v>COMPARTIDO</x:v>
      </x:c>
      <x:c r="M25" s="113" t="str">
        <x:v>Definir lista de chequeo de pago; realizar prevalidación documental; exigir factura y soportes completos; emitir certificación de supervisión solo con cumplimiento acreditado; devolver oportunamente cuentas incompletas e informar faltantes.</x:v>
      </x:c>
      <x:c r="N25" s="112" t="n">
        <x:v>1</x:v>
      </x:c>
      <x:c r="O25" s="112" t="n">
        <x:v>3</x:v>
      </x:c>
      <x:c r="P25" s="112" t="n">
        <x:f>N25+O25</x:f>
        <x:v>4</x:v>
      </x:c>
      <x:c r="Q25" s="112" t="str">
        <x:f>IF(P25&lt;=4,"Riesgo Bajo",IF(P25=5,"Riesgo Medio",IF(P25&lt;=7,"Riesgo Alto","Riesgo Extremo")))</x:f>
        <x:v>Riesgo Bajo</x:v>
      </x:c>
      <x:c r="R25" s="112" t="str">
        <x:v>SI</x:v>
      </x:c>
      <x:c r="S25" s="113" t="str">
        <x:v>CONTRATISTA / SUPERVISIÓN / ÁREA FINANCIERA</x:v>
      </x:c>
      <x:c r="T25" s="113" t="str">
        <x:v>Desde la preparación de la cuenta</x:v>
      </x:c>
      <x:c r="U25" s="113" t="str">
        <x:v>Hasta el pago final</x:v>
      </x:c>
      <x:c r="V25" s="113" t="str">
        <x:v>Lista de chequeo, radicación, devoluciones, subsanaciones, certificaciones y estado del trámite financiero.</x:v>
      </x:c>
      <x:c r="W25" s="112" t="str">
        <x:v>Antes y durante cada trámite de pago</x:v>
      </x:c>
    </x:row>
    <x:row r="26" ht="72" customHeight="1">
      <x:c r="A26" s="112" t="n">
        <x:v>22</x:v>
      </x:c>
      <x:c r="B26" s="112" t="str">
        <x:v>General</x:v>
      </x:c>
      <x:c r="C26" s="112" t="str">
        <x:v>Interno</x:v>
      </x:c>
      <x:c r="D26" s="112" t="str">
        <x:v>Ejecución / Supervisión</x:v>
      </x:c>
      <x:c r="E26" s="112" t="str">
        <x:v>Riesgos Administrativos / Técnicos</x:v>
      </x:c>
      <x:c r="F26" s="113" t="str">
        <x:v>Seguimiento insuficiente, tardío o sin apoyo técnico especializado, o recibo de bienes sin verificar integralmente especificaciones, documentos, pruebas y obligaciones.</x:v>
      </x:c>
      <x:c r="G26" s="113" t="str">
        <x:v>Pagos por bienes no conformes, detección tardía de incumplimientos, pérdida de garantías, hallazgos de control y afectación patrimonial.</x:v>
      </x:c>
      <x:c r="H26" s="112" t="n">
        <x:v>3</x:v>
      </x:c>
      <x:c r="I26" s="112" t="n">
        <x:v>5</x:v>
      </x:c>
      <x:c r="J26" s="112" t="n">
        <x:f>H26+I26</x:f>
        <x:v>8</x:v>
      </x:c>
      <x:c r="K26" s="112" t="str">
        <x:f>IF(J26&lt;=4,"Riesgo Bajo",IF(J26=5,"Riesgo Medio",IF(J26&lt;=7,"Riesgo Alto","Riesgo Extremo")))</x:f>
        <x:v>Riesgo Extremo</x:v>
      </x:c>
      <x:c r="L26" s="112" t="str">
        <x:v>ENTIDAD</x:v>
      </x:c>
      <x:c r="M26" s="113" t="str">
        <x:v>Designar supervisión idónea y apoyo técnico; adoptar plan de seguimiento y listas de chequeo por ítem; documentar visitas, pruebas y requerimientos; abstenerse de recibir o certificar pagos sin evidencia completa.</x:v>
      </x:c>
      <x:c r="N26" s="112" t="n">
        <x:v>1</x:v>
      </x:c>
      <x:c r="O26" s="112" t="n">
        <x:v>4</x:v>
      </x:c>
      <x:c r="P26" s="112" t="n">
        <x:f>N26+O26</x:f>
        <x:v>5</x:v>
      </x:c>
      <x:c r="Q26" s="112" t="str">
        <x:f>IF(P26&lt;=4,"Riesgo Bajo",IF(P26=5,"Riesgo Medio",IF(P26&lt;=7,"Riesgo Alto","Riesgo Extremo")))</x:f>
        <x:v>Riesgo Medio</x:v>
      </x:c>
      <x:c r="R26" s="112" t="str">
        <x:v>SI</x:v>
      </x:c>
      <x:c r="S26" s="113" t="str">
        <x:v>SUPERVISOR DEL CONTRATO / APOYO TÉCNICO</x:v>
      </x:c>
      <x:c r="T26" s="113" t="str">
        <x:v>Desde la suscripción del acta de inicio</x:v>
      </x:c>
      <x:c r="U26" s="113" t="str">
        <x:v>Hasta la liquidación o cierre</x:v>
      </x:c>
      <x:c r="V26" s="113" t="str">
        <x:v>Informes de supervisión, actas de reunión, listas de chequeo, pruebas, requerimientos y control de garantías.</x:v>
      </x:c>
      <x:c r="W26" s="112" t="str">
        <x:v>Quincenal y antes de cada recibo o pago</x:v>
      </x:c>
    </x:row>
    <x:row r="27" ht="72" customHeight="1">
      <x:c r="A27" s="112" t="n">
        <x:v>23</x:v>
      </x:c>
      <x:c r="B27" s="112" t="str">
        <x:v>General</x:v>
      </x:c>
      <x:c r="C27" s="112" t="str">
        <x:v>Interno/Externo</x:v>
      </x:c>
      <x:c r="D27" s="112" t="str">
        <x:v>Terminación / Liquidación</x:v>
      </x:c>
      <x:c r="E27" s="112" t="str">
        <x:v>Riesgos Administrativos / Financieros</x:v>
      </x:c>
      <x:c r="F27" s="113" t="str">
        <x:v>Cierre tardío o incompleto por falta de informe final, inventario, conciliación financiera, expediente técnico y aduanero, garantías, paz y salvos o definición de obligaciones pendientes.</x:v>
      </x:c>
      <x:c r="G27" s="113" t="str">
        <x:v>Demora en la liquidación, saldos sin definir, pérdida de trazabilidad, dificultades para reclamar garantías y hallazgos administrativos o fiscales.</x:v>
      </x:c>
      <x:c r="H27" s="112" t="n">
        <x:v>2</x:v>
      </x:c>
      <x:c r="I27" s="112" t="n">
        <x:v>4</x:v>
      </x:c>
      <x:c r="J27" s="112" t="n">
        <x:f>H27+I27</x:f>
        <x:v>6</x:v>
      </x:c>
      <x:c r="K27" s="112" t="str">
        <x:f>IF(J27&lt;=4,"Riesgo Bajo",IF(J27=5,"Riesgo Medio",IF(J27&lt;=7,"Riesgo Alto","Riesgo Extremo")))</x:f>
        <x:v>Riesgo Alto</x:v>
      </x:c>
      <x:c r="L27" s="112" t="str">
        <x:v>COMPARTIDO</x:v>
      </x:c>
      <x:c r="M27" s="113" t="str">
        <x:v>Preparar cierre desde la etapa final; aplicar lista de chequeo; conciliar pagos e inventario; organizar expediente técnico, tributario y aduanero; verificar garantías vigentes y obligaciones posventa antes de suscribir el acta de liquidación.</x:v>
      </x:c>
      <x:c r="N27" s="112" t="n">
        <x:v>1</x:v>
      </x:c>
      <x:c r="O27" s="112" t="n">
        <x:v>3</x:v>
      </x:c>
      <x:c r="P27" s="112" t="n">
        <x:f>N27+O27</x:f>
        <x:v>4</x:v>
      </x:c>
      <x:c r="Q27" s="112" t="str">
        <x:f>IF(P27&lt;=4,"Riesgo Bajo",IF(P27=5,"Riesgo Medio",IF(P27&lt;=7,"Riesgo Alto","Riesgo Extremo")))</x:f>
        <x:v>Riesgo Bajo</x:v>
      </x:c>
      <x:c r="R27" s="112" t="str">
        <x:v>NO</x:v>
      </x:c>
      <x:c r="S27" s="113" t="str">
        <x:v>ENTIDAD / CONTRATISTA</x:v>
      </x:c>
      <x:c r="T27" s="113" t="str">
        <x:v>Desde la última entrega</x:v>
      </x:c>
      <x:c r="U27" s="113" t="str">
        <x:v>Hasta la liquidación y archivo definitivo</x:v>
      </x:c>
      <x:c r="V27" s="113" t="str">
        <x:v>Informe final, actas de recibo, conciliación financiera, inventario, expediente aduanero y control de garantías.</x:v>
      </x:c>
      <x:c r="W27" s="112" t="str">
        <x:v>Al cierre de ejecución y hasta liquidar</x:v>
      </x:c>
    </x:row>
  </x:sheetData>
  <x:mergeCells>
    <x:mergeCell ref="A1:W1"/>
    <x:mergeCell ref="A2:W2"/>
    <x:mergeCell ref="A3:W3"/>
  </x:mergeCells>
  <x:conditionalFormatting sqref="J5:J20">
    <x:cfRule type="colorScale" priority="1">
      <x:colorScale>
        <x:cfvo type="min"/>
        <x:cfvo type="percentile" val="50"/>
        <x:cfvo type="max"/>
        <x:color rgb="FFDCFCE7"/>
        <x:color rgb="FFFDE68A"/>
        <x:color rgb="FFFCA5A5"/>
      </x:colorScale>
    </x:cfRule>
  </x:conditionalFormatting>
  <x:conditionalFormatting sqref="K5:K20">
    <x:cfRule type="expression" dxfId="7" priority="3">
      <x:formula>K5="Riesgo Bajo"</x:formula>
    </x:cfRule>
    <x:cfRule type="expression" dxfId="6" priority="4">
      <x:formula>K5="Riesgo Medio"</x:formula>
    </x:cfRule>
    <x:cfRule type="expression" dxfId="5" priority="5">
      <x:formula>K5="Riesgo Alto"</x:formula>
    </x:cfRule>
    <x:cfRule type="expression" dxfId="4" priority="6">
      <x:formula>K5="Riesgo Extremo"</x:formula>
    </x:cfRule>
  </x:conditionalFormatting>
  <x:conditionalFormatting sqref="P5:P20">
    <x:cfRule type="colorScale" priority="2">
      <x:colorScale>
        <x:cfvo type="min"/>
        <x:cfvo type="percentile" val="50"/>
        <x:cfvo type="max"/>
        <x:color rgb="FFDCFCE7"/>
        <x:color rgb="FFFDE68A"/>
        <x:color rgb="FFFCA5A5"/>
      </x:colorScale>
    </x:cfRule>
  </x:conditionalFormatting>
  <x:conditionalFormatting sqref="Q5:Q20">
    <x:cfRule type="expression" dxfId="3" priority="7">
      <x:formula>Q5="Riesgo Bajo"</x:formula>
    </x:cfRule>
    <x:cfRule type="expression" dxfId="2" priority="8">
      <x:formula>Q5="Riesgo Medio"</x:formula>
    </x:cfRule>
    <x:cfRule type="expression" dxfId="1" priority="9">
      <x:formula>Q5="Riesgo Alto"</x:formula>
    </x:cfRule>
    <x:cfRule type="expression" dxfId="0" priority="10">
      <x:formula>Q5="Riesgo Extremo"</x:formula>
    </x:cfRule>
  </x:conditionalFormatting>
  <x:conditionalFormatting sqref="J5:J27">
    <x:cfRule type="expression" dxfId="8" priority="11">
      <x:formula>J5&lt;=4</x:formula>
    </x:cfRule>
    <x:cfRule type="expression" dxfId="9" priority="12">
      <x:formula>J5=5</x:formula>
    </x:cfRule>
    <x:cfRule type="expression" dxfId="10" priority="13">
      <x:formula>AND(J5&gt;=6,J5&lt;=7)</x:formula>
    </x:cfRule>
    <x:cfRule type="expression" dxfId="11" priority="14">
      <x:formula>J5&gt;=8</x:formula>
    </x:cfRule>
  </x:conditionalFormatting>
  <x:conditionalFormatting sqref="P5:P27">
    <x:cfRule type="expression" dxfId="12" priority="15">
      <x:formula>P5&lt;=4</x:formula>
    </x:cfRule>
    <x:cfRule type="expression" dxfId="13" priority="16">
      <x:formula>P5=5</x:formula>
    </x:cfRule>
    <x:cfRule type="expression" dxfId="14" priority="17">
      <x:formula>AND(P5&gt;=6,P5&lt;=7)</x:formula>
    </x:cfRule>
    <x:cfRule type="expression" dxfId="15" priority="18">
      <x:formula>P5&gt;=8</x:formula>
    </x:cfRule>
  </x:conditionalFormatting>
  <x:conditionalFormatting sqref="K5:K27">
    <x:cfRule type="expression" dxfId="16" priority="19">
      <x:formula>K5="Riesgo Bajo"</x:formula>
    </x:cfRule>
    <x:cfRule type="expression" dxfId="17" priority="20">
      <x:formula>K5="Riesgo Medio"</x:formula>
    </x:cfRule>
    <x:cfRule type="expression" dxfId="18" priority="21">
      <x:formula>K5="Riesgo Alto"</x:formula>
    </x:cfRule>
    <x:cfRule type="expression" dxfId="19" priority="22">
      <x:formula>K5="Riesgo Extremo"</x:formula>
    </x:cfRule>
  </x:conditionalFormatting>
  <x:conditionalFormatting sqref="Q5:Q27">
    <x:cfRule type="expression" dxfId="20" priority="23">
      <x:formula>Q5="Riesgo Bajo"</x:formula>
    </x:cfRule>
    <x:cfRule type="expression" dxfId="21" priority="24">
      <x:formula>Q5="Riesgo Medio"</x:formula>
    </x:cfRule>
    <x:cfRule type="expression" dxfId="22" priority="25">
      <x:formula>Q5="Riesgo Alto"</x:formula>
    </x:cfRule>
    <x:cfRule type="expression" dxfId="23" priority="26">
      <x:formula>Q5="Riesgo Extremo"</x:formula>
    </x:cfRule>
  </x:conditionalFormatting>
  <x:dataValidations count="8">
    <x:dataValidation type="list" sqref="H5:I20 N5:O20">
      <x:formula1>"1,2,3,4,5"</x:formula1>
    </x:dataValidation>
    <x:dataValidation type="list" sqref="R5:R20">
      <x:formula1>"SI,NO"</x:formula1>
    </x:dataValidation>
    <x:dataValidation type="list" sqref="B5:B27">
      <x:formula1>"General,Específico"</x:formula1>
    </x:dataValidation>
    <x:dataValidation type="list" sqref="C5:C27">
      <x:formula1>"Interno,Externo,Interno/Externo"</x:formula1>
    </x:dataValidation>
    <x:dataValidation type="list" sqref="H5:I27">
      <x:formula1>"1,2,3,4,5"</x:formula1>
    </x:dataValidation>
    <x:dataValidation type="list" sqref="N5:O27">
      <x:formula1>"1,2,3,4,5"</x:formula1>
    </x:dataValidation>
    <x:dataValidation type="list" sqref="L5:L27">
      <x:formula1>"ENTIDAD,CONTRATISTA,COMPARTIDO"</x:formula1>
    </x:dataValidation>
    <x:dataValidation type="list" sqref="R5:R27">
      <x:formula1>"SI,NO"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9d7d4d5740e4165"/>
  </x:tableParts>
</x:worksheet>
</file>

<file path=xl/worksheets/sheet2.xml><?xml version="1.0" encoding="utf-8"?>
<x:worksheet xmlns:x="http://schemas.openxmlformats.org/spreadsheetml/2006/main">
  <x:sheetFormatPr baseColWidth="10" defaultColWidth="8.796875" defaultRowHeight="13.800000190734863"/>
  <x:cols>
    <x:col min="1" max="1" width="20" hidden="0" customWidth="1"/>
    <x:col min="2" max="2" width="16" hidden="0" customWidth="1"/>
    <x:col min="3" max="3" width="3" hidden="0" customWidth="1"/>
    <x:col min="4" max="4" width="20" hidden="0" customWidth="1"/>
    <x:col min="5" max="5" width="16" hidden="0" customWidth="1"/>
    <x:col min="6" max="6" width="3" hidden="0" customWidth="1"/>
    <x:col min="7" max="7" width="20" hidden="0" customWidth="1"/>
    <x:col min="8" max="8" width="16" hidden="0" customWidth="1"/>
  </x:cols>
  <x:sheetData>
    <x:row r="1" ht="28" customHeight="1">
      <x:c r="A1" s="42" t="str">
        <x:v>Resumen matriz de riesgos – SASI-005-2026</x:v>
      </x:c>
      <x:c r="B1" s="42"/>
      <x:c r="C1" s="42"/>
      <x:c r="D1" s="42"/>
      <x:c r="E1" s="42"/>
      <x:c r="F1" s="42"/>
      <x:c r="G1" s="42"/>
      <x:c r="H1" s="42"/>
    </x:row>
    <x:row r="2" ht="44" customHeight="1">
      <x:c r="A2" s="97" t="str">
        <x:v>Proceso</x:v>
      </x:c>
      <x:c r="B2" s="103" t="str">
        <x:v>COMPRAVENTA DE EQUIPOS ESPECIALIZADOS, EQUIPOS, HERRAMIENTAS Y ACCESORIOS (HEAS) PARA EL CUERPO OFICIAL DE BOMBEROS DE BUCARAMANGA.</x:v>
      </x:c>
      <x:c r="C2" s="103"/>
      <x:c r="D2" s="103"/>
      <x:c r="E2" s="103"/>
      <x:c r="F2" s="103"/>
      <x:c r="G2" s="103"/>
      <x:c r="H2" s="103"/>
    </x:row>
    <x:row r="3">
      <x:c r="A3" s="97" t="str">
        <x:v>Total riesgos</x:v>
      </x:c>
      <x:c r="B3" s="96" t="n">
        <x:f>COUNTA('Matriz de riesgos'!A5:A27)</x:f>
        <x:v>23</x:v>
      </x:c>
      <x:c r="C3" s="96"/>
      <x:c r="D3" s="96"/>
      <x:c r="E3" s="96"/>
      <x:c r="F3" s="96"/>
      <x:c r="G3" s="96"/>
      <x:c r="H3" s="96"/>
    </x:row>
    <x:row r="4" ht="34" customHeight="1">
      <x:c r="A4" s="98" t="str">
        <x:v>Presupuesto / plazo</x:v>
      </x:c>
      <x:c r="B4" s="118" t="str">
        <x:v>$2.685.629.705,45 M/CTE | Tres (3) meses</x:v>
      </x:c>
      <x:c r="C4" s="118"/>
      <x:c r="D4" s="118"/>
      <x:c r="E4" s="118"/>
      <x:c r="F4" s="118"/>
      <x:c r="G4" s="118"/>
      <x:c r="H4" s="118"/>
    </x:row>
    <x:row r="5" ht="13.949999809265137" customHeight="1">
      <x:c r="A5" s="101" t="str">
        <x:v>Categoría inicial</x:v>
      </x:c>
      <x:c r="B5" s="101" t="str">
        <x:v>Cantidad</x:v>
      </x:c>
      <x:c r="C5" s="101"/>
      <x:c r="D5" s="101" t="str">
        <x:v>Categoría residual</x:v>
      </x:c>
      <x:c r="E5" s="101" t="str">
        <x:v>Cantidad</x:v>
      </x:c>
      <x:c r="F5" s="101"/>
      <x:c r="G5" s="101" t="str">
        <x:v>Asignación</x:v>
      </x:c>
      <x:c r="H5" s="101" t="str">
        <x:v>Cantidad</x:v>
      </x:c>
    </x:row>
    <x:row r="6" ht="13.949999809265137" customHeight="1">
      <x:c r="A6" s="103" t="str">
        <x:v>Riesgo Bajo</x:v>
      </x:c>
      <x:c r="B6" s="104" t="n">
        <x:f>COUNTIF('Matriz de riesgos'!K5:K27,A6)</x:f>
        <x:v>0</x:v>
      </x:c>
      <x:c r="C6" s="103"/>
      <x:c r="D6" s="103" t="str">
        <x:v>Riesgo Bajo</x:v>
      </x:c>
      <x:c r="E6" s="104" t="n">
        <x:f>COUNTIF('Matriz de riesgos'!Q5:Q27,D6)</x:f>
        <x:v>6</x:v>
      </x:c>
      <x:c r="F6" s="103"/>
      <x:c r="G6" s="103" t="str">
        <x:v>ENTIDAD</x:v>
      </x:c>
      <x:c r="H6" s="104" t="n">
        <x:f>COUNTIF('Matriz de riesgos'!L5:L27,G6)</x:f>
        <x:v>5</x:v>
      </x:c>
    </x:row>
    <x:row r="7" ht="13.949999809265137" customHeight="1">
      <x:c r="A7" s="103" t="str">
        <x:v>Riesgo Medio</x:v>
      </x:c>
      <x:c r="B7" s="104" t="n">
        <x:f>COUNTIF('Matriz de riesgos'!K5:K27,A7)</x:f>
        <x:v>0</x:v>
      </x:c>
      <x:c r="C7" s="103"/>
      <x:c r="D7" s="103" t="str">
        <x:v>Riesgo Medio</x:v>
      </x:c>
      <x:c r="E7" s="104" t="n">
        <x:f>COUNTIF('Matriz de riesgos'!Q5:Q27,D7)</x:f>
        <x:v>14</x:v>
      </x:c>
      <x:c r="F7" s="103"/>
      <x:c r="G7" s="103" t="str">
        <x:v>CONTRATISTA</x:v>
      </x:c>
      <x:c r="H7" s="104" t="n">
        <x:f>COUNTIF('Matriz de riesgos'!L5:L27,G7)</x:f>
        <x:v>11</x:v>
      </x:c>
    </x:row>
    <x:row r="8" ht="13.949999809265137" customHeight="1">
      <x:c r="A8" s="103" t="str">
        <x:v>Riesgo Alto</x:v>
      </x:c>
      <x:c r="B8" s="104" t="n">
        <x:f>COUNTIF('Matriz de riesgos'!K5:K27,A8)</x:f>
        <x:v>11</x:v>
      </x:c>
      <x:c r="C8" s="103"/>
      <x:c r="D8" s="103" t="str">
        <x:v>Riesgo Alto</x:v>
      </x:c>
      <x:c r="E8" s="104" t="n">
        <x:f>COUNTIF('Matriz de riesgos'!Q5:Q27,D8)</x:f>
        <x:v>3</x:v>
      </x:c>
      <x:c r="F8" s="103"/>
      <x:c r="G8" s="103" t="str">
        <x:v>COMPARTIDO</x:v>
      </x:c>
      <x:c r="H8" s="104" t="n">
        <x:f>COUNTIF('Matriz de riesgos'!L5:L27,G8)</x:f>
        <x:v>7</x:v>
      </x:c>
    </x:row>
    <x:row r="9" ht="13.949999809265137" customHeight="1">
      <x:c r="A9" s="103" t="str">
        <x:v>Riesgo Extremo</x:v>
      </x:c>
      <x:c r="B9" s="104" t="n">
        <x:f>COUNTIF('Matriz de riesgos'!K5:K27,A9)</x:f>
        <x:v>12</x:v>
      </x:c>
      <x:c r="C9" s="103"/>
      <x:c r="D9" s="103" t="str">
        <x:v>Riesgo Extremo</x:v>
      </x:c>
      <x:c r="E9" s="104" t="n">
        <x:f>COUNTIF('Matriz de riesgos'!Q5:Q27,D9)</x:f>
        <x:v>0</x:v>
      </x:c>
      <x:c r="F9" s="103"/>
      <x:c r="G9" s="103" t="str">
        <x:v>Afectan ejecución</x:v>
      </x:c>
      <x:c r="H9" s="104" t="n">
        <x:f>COUNTIF('Matriz de riesgos'!R5:R27,"SI")</x:f>
        <x:v>14</x:v>
      </x:c>
    </x:row>
    <x:row r="10" ht="28" customHeight="1">
      <x:c r="A10" s="108" t="str">
        <x:v>Fuente: Estudios y documentos previos del proceso SASI-005-2026 y matriz modelo aportada por Bomberos de Bucaramanga.</x:v>
      </x:c>
      <x:c r="B10" s="108"/>
      <x:c r="C10" s="108"/>
      <x:c r="D10" s="108"/>
      <x:c r="E10" s="108"/>
      <x:c r="F10" s="108"/>
      <x:c r="G10" s="108"/>
      <x:c r="H10" s="108"/>
    </x:row>
  </x:sheetData>
  <x:mergeCells>
    <x:mergeCell ref="A1:H1"/>
    <x:mergeCell ref="A10:H10"/>
    <x:mergeCell ref="B2:H2"/>
    <x:mergeCell ref="B4:H4"/>
  </x:mergeCells>
  <x:pageMargins left="0.7" right="0.7" top="0.75" bottom="0.75" header="0.3" footer="0.3"/>
  <x:drawing xmlns:r="http://schemas.openxmlformats.org/officeDocument/2006/relationships" r:id="R2f1dcb542e844bed"/>
</x:worksheet>
</file>