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workbookPr/>
  <mc:AlternateContent xmlns:mc="http://schemas.openxmlformats.org/markup-compatibility/2006">
    <mc:Choice Requires="x15">
      <x15ac:absPath xmlns:x15ac="http://schemas.microsoft.com/office/spreadsheetml/2010/11/ac" url="https://transmilenio-my.sharepoint.com/personal/ricardo_castro_transmilenio_gov_co/Documents/TRANSMILENIO/ELEMENTOS DE PROTECCION PERSONAL/"/>
    </mc:Choice>
  </mc:AlternateContent>
  <xr:revisionPtr revIDLastSave="11" documentId="11_50DE148D036F259E692E6CCBA5B2F67ABBEEA59B" xr6:coauthVersionLast="47" xr6:coauthVersionMax="47" xr10:uidLastSave="{BBF2D598-6E61-42AA-BA0F-76309D944099}"/>
  <bookViews>
    <workbookView xWindow="-110" yWindow="-110" windowWidth="19420" windowHeight="10300" xr2:uid="{00000000-000D-0000-FFFF-FFFF00000000}"/>
  </bookViews>
  <sheets>
    <sheet name="FORMATO OFERTA ECONOMICA"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7" l="1"/>
  <c r="I24" i="7"/>
  <c r="I27" i="7"/>
  <c r="I28" i="7"/>
  <c r="I31" i="7"/>
  <c r="I33" i="7"/>
  <c r="I34" i="7"/>
  <c r="I35" i="7"/>
  <c r="I36" i="7"/>
  <c r="I37" i="7"/>
  <c r="I38" i="7"/>
  <c r="I39" i="7"/>
  <c r="I40" i="7"/>
  <c r="I43" i="7"/>
  <c r="I44" i="7"/>
  <c r="I46" i="7"/>
  <c r="I49" i="7"/>
  <c r="I50" i="7"/>
  <c r="I51" i="7"/>
  <c r="H54" i="7"/>
  <c r="G54" i="7"/>
  <c r="I13" i="7"/>
  <c r="I14" i="7"/>
  <c r="I15" i="7"/>
  <c r="I16" i="7"/>
  <c r="I17" i="7"/>
  <c r="I18" i="7"/>
  <c r="I19" i="7"/>
  <c r="I20" i="7"/>
  <c r="I21" i="7"/>
  <c r="I22" i="7"/>
  <c r="I12" i="7"/>
  <c r="F54" i="7"/>
  <c r="I54" i="7" l="1"/>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<sst xmlns="http://schemas.openxmlformats.org/spreadsheetml/2006/main" count="209" uniqueCount="146">
  <si>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</si>
  <si>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</si>
  <si>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</si>
  <si>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</si>
  <si>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</si>
  <si>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</si>
  <si>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</si>
  <si>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</si>
  <si>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</si>
  <si>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</si>
  <si>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</si>
  <si>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</si>
  <si>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</si>
  <si>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</si>
  <si>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</si>
  <si>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</si>
  <si>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</si>
  <si>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</si>
  <si>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</si>
  <si>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</si>
  <si>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</si>
  <si>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</si>
  <si>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</si>
  <si>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</si>
  <si>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</si>
  <si>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</si>
  <si>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</si>
  <si>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</si>
  <si>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</si>
  <si>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</si>
  <si>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</si>
  <si>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</si>
  <si>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</si>
  <si>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</si>
  <si>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</si>
  <si>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</si>
  <si>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</si>
  <si>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</si>
  <si>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</si>
  <si>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</si>
  <si>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EMPRESA</t>
  </si>
  <si>
    <t>NIT</t>
  </si>
  <si>
    <t>CONTACTO</t>
  </si>
  <si>
    <t>CARGO</t>
  </si>
  <si>
    <t>DIRECCIÓN</t>
  </si>
  <si>
    <t>ITEM</t>
  </si>
  <si>
    <t>NOTA 1:</t>
  </si>
  <si>
    <t>NOTA 2:</t>
  </si>
  <si>
    <t>NOTA 3:</t>
  </si>
  <si>
    <t>NOTA 4:</t>
  </si>
  <si>
    <t>El valor de la oferta debe ser expresado en pesos colombianos.</t>
  </si>
  <si>
    <t>NOTA 5:</t>
  </si>
  <si>
    <t>NOTA 6:</t>
  </si>
  <si>
    <t>Será rechazada la propuesta que modifique el formato de propuesta económica, agregue o quite algún ítem o servicio.</t>
  </si>
  <si>
    <t>NOMBRE DEL REPRESENTATE LEGAL</t>
  </si>
  <si>
    <t>FIRMA</t>
  </si>
  <si>
    <t>Diligenciar solo las celdas que se encuentran en color amarillo, por lo que no debe modificar ninguna de las celdas o formulas que fueron previamente establecidos por la Entidad.</t>
  </si>
  <si>
    <t xml:space="preserve"> DESCRIPCIÓN DEL ELEMENTO </t>
  </si>
  <si>
    <t xml:space="preserve"> UNIDAD DE MEDIDA </t>
  </si>
  <si>
    <t>CANTIDAD</t>
  </si>
  <si>
    <t>PRECIO ANTES DE IVA</t>
  </si>
  <si>
    <t xml:space="preserve">VALOR IVA </t>
  </si>
  <si>
    <t>La oferta deberá presentarse sin decimales, sin embargo la Transmilenio previamente aplicó la formula de redondeo al valor total oferta económica.</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</si>
  <si>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Formato Oferta Económica</t>
    </r>
  </si>
  <si>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t>
  </si>
  <si>
    <t>PRECIOS  TECHO DE REFERENCIA UNITARIOS</t>
  </si>
  <si>
    <t>UNIDAD</t>
  </si>
  <si>
    <t>ELEMENTO</t>
  </si>
  <si>
    <t>CHAQUETA PERSONAL CONTRATISTA OPERATIVO EN VÍA</t>
  </si>
  <si>
    <t>ABRIGO IMPERMEABLE TERMOSELLADO</t>
  </si>
  <si>
    <t>ABRIGO IMPERMEABLE: MATERIAL PVC, CALIBRE 16, COLOR ROJO Y CINTAS REFLECTIVAS EN LA PARTE SUPERIOR EN LOS PUÑOS Y EN LA ESPALDA E INFERIOR. LOGOTIPO DE TRANSMILENIO IMPRESO A LA ALTURA DEL PECHO EN EL LADO IZQUIERDO CON MEDIDAS DE 7 CM DE ANCHO X 5,6 CM DE ALTO APROX.
LOGO TRANSMILENIO 7 X 5,6 CM. (ALTO X ANCHO)  (VER ANEXO TECNICO)</t>
  </si>
  <si>
    <t>CHALECOS EN LONA POLIÉSTER CON CINTAS REFLECTIVAS</t>
  </si>
  <si>
    <t>BOTA TIPO INGENIERO</t>
  </si>
  <si>
    <t>GORRA EN POLIÉSTER CON LOGO BORDADO</t>
  </si>
  <si>
    <t>GORRA COLOR ROJO PANTONE # 171664 EN TELA TEJIDO PLANO IMPERMEABLE, COMPOSICIÓN : 100.00 % FILAMENTO DE POLIESTER PESO (MASA/UNIDAD DE AREA)(*A) 151 ± 6 g/m2 ASTM D3776-20 OPC.C BLOQUEO UVA (SECO) Min 97.00 % AATCC 183 BLOQUEO UVB (SECO) Min 99.00 % AATCC 183 FACTOR DE PROTECCION UPF (SECO) Min 50.00 UPF AATCC 183 REPELENCIA AGUA(*A)M1 Min 80.00 e AATCC 22-2017E IMPERMEABILID (LLUVIA-STORM)(*A)M1 Max 1.00 g AATCC 35-2018E2 RESIST. ROTURA(GRAB)TRAMA(*A) Min 504.00 N ASTM D5034-21 RESIST. ROTURA(GRAB)URDIMBRE(*A) Min 874.00 N ASTM D5034-21 DESLIZAMIENTO COSTUR 6MM-TRAMA(*A) Min 117.00 N ISO 13936-1:2004 DESLIZAMIENTO COSTUR 6MM-URDIMB(*A) Min 117.00 N ISO 13936-1:2004 RESIST. RASGADO - TRAMA(*A) Min 18.00 N ASTM D2261-13(2017)E1 RESIST. RASGADO - URDIMBRE(*A) Min 22.00 N ASTM D2261-13(2017)E1 CAMBIO DIMENS. LAVADO TRAMA -3 LAV 0 ± 3 % AATCC 135 CAMBIO DIMENS. LAVADO URDIM -3 LAV 0 ± 3 % AATCC 135 APARIENCIA 5 LAVADOS Min 3.50 e AATCC 124 SOL. COL. FROTE -SECO(*A) Min 4.00 e.g. AATCC TM8-(2022)E SOL. COL. FROTE -HUMEDO(*A) Min 3.00 e.g. AATCC TM8-(2022)E SOL.COL.LAV.MANC 2A - POLIESTER Min 4.00 e.g. AATCC 61-2013E(2020)E2 SOL.COL.LAV.MANC 2A - ALGODSN Min 3.00 e.g. AATCC 61-2013E(2020)E2 SOL.COL.LAV. 2A - CAMB.COLOR Min 4.00 e.g. AATCC 61-2013E(2020)E2 SOL COLOR LUZ (40 AFU)(*A) Min 4.00 e.g. AATCC 16.3-2020 OPC.3 PASADAS(*A) 27 ± 1 hilo/cm ASTM D3775-17 (2023) HILOS(*A) 40 ± 1 hilo/cm ASTM D3775-17 (2023).  CON VISERA RESISTENTE, AJUSTE GRADUABLE, CON EL LOGO TRANSMILENIO DE MEDIDA 6,5 CM DE ANCHO X 5,5 CM DE ALTO BORDADO AL FRENTE.
LOGO TRANSMILENIO 6,5 x 5,5 cm. (ANCHO X ALTO)  (VER ANEXO TECNICO)</t>
  </si>
  <si>
    <t>Será rechazada la propuesta que el valor unitario PRECIO TECHO REFERENCIA UNITARIO sea superior y no diligencié todos los items o lo haga en ceros.</t>
  </si>
  <si>
    <t>NOTA 7:</t>
  </si>
  <si>
    <t xml:space="preserve">El proponente debe escribir el nombre del Representante Legal y la fima en los espacios establecidos en el formato para tal fin </t>
  </si>
  <si>
    <r>
      <t xml:space="preserve">OBJETO: </t>
    </r>
    <r>
      <rPr>
        <sz val="11"/>
        <rFont val="Arial"/>
        <family val="2"/>
      </rPr>
      <t>DCC80 - DSEC693 Contratar el suministro de elementos de protección personal conforme al sistema de gestión de seguridad y salud en el trabajo, para el personal que labora en TRANSMILENIO S.A.</t>
    </r>
  </si>
  <si>
    <t xml:space="preserve">TOTAL ELEMENTOS DE PROTECCION PERSONAL </t>
  </si>
  <si>
    <t xml:space="preserve">TOTAL OFERTA ECONOMICA PRECIOS UNITARIOS </t>
  </si>
  <si>
    <t>PROTECTOR SOLAR SPF 50 PRESENTACIÓN 120 ML</t>
  </si>
  <si>
    <t>Fórmula fotoestable con protección UVA/UVB, humectante, no grasosa y de rápida absorción, resistente al agua. FPS 50 de alta protección contra los rayos UVB, con Aloe Vera y Vitamina E.</t>
  </si>
  <si>
    <t>PROTECTOR AUDITIVO EN SILICONA TIPO TAPÓN CON CORDEL</t>
  </si>
  <si>
    <t>PROTECTOR DE COPA</t>
  </si>
  <si>
    <t>Protectores auditivos tipo orejeras fabricado en material hipoalergénico y de muy bajo peso, protección para niveles de ruido superan los 98 dB por jornada de trabajo. Banda superior amplia y acolchonada con cuatro puntos de suspensión de acero, Almohadillas en espuma.</t>
  </si>
  <si>
    <t>LENTE DE SEGURIDAD EN POLICARBONATO CON PROTECCIÓN UV, SEGUN ANSI Z87.1, NTC 1825, NTC 1826</t>
  </si>
  <si>
    <t>Livianos, flexibles, resistentes al empañamiento, con protección U.V. Montura de acetato, ajustados a la Norma ANSI Z87.1, NTC 1825, NTC 1826.</t>
  </si>
  <si>
    <t>GAFAS DE SEGURIDAD, PARA PERSONAL CON GAFAS MEDICADAS</t>
  </si>
  <si>
    <t>Protección UV400. Protección lateral. Ventilación directa. Visión periférica.100% en policarbonato. Certificación ANSI, Modelo EOS - CL/AF, Color Lente claro Antiempañantes</t>
  </si>
  <si>
    <t>GUANTES DE SEGURIDAD EN NITRILO</t>
  </si>
  <si>
    <t>Guante de seguridad fabricado en nylon. Con recubrimiento en espuma de nitrilo reforzado de 1,1 mm y puño tejido. Debe cumplir con los requerimientos de la EN420 y EN388:2016 Nivel 4131A</t>
  </si>
  <si>
    <t xml:space="preserve">CASCO DE SEGURIDAD TIPO INGENIERO </t>
  </si>
  <si>
    <t>RESPIRADOR LIBRE DE MANTENIMIENTO PARA PROTECCIÓN CONTRA MATERIAL PARTICULADO COMO POLVOS Y LIQUIDAS LIBRE DE ACEITE</t>
  </si>
  <si>
    <t>Es fabricado con un Medio Filtrante Electrostático Avanzado, novedoso sistema de retención de partículas que permite mayor eficiencia del filtro con menor caída de presión y forma convexa, el diseño de sus bandas elásticas.
Fabricado bajo las directrices de la Norma 42 CFR 84 NIOSH (N95), la Norma NTC 2561 (Tipo B) y ANSI Z 88.2.</t>
  </si>
  <si>
    <t xml:space="preserve">GUANTES DE VAQUETA </t>
  </si>
  <si>
    <t>Fabricados en vaqueta de extrema suavidad, combinados con telas, refuerzo en todos los dedos en la tenaza pulgar e índice y sobre las coyunturas, forro interior en algodón, puño rígido tipo mosquetero para mayor nivel de protección</t>
  </si>
  <si>
    <t>GUANTE DE NITRILO FLOCADO DE ALGODÓN T7</t>
  </si>
  <si>
    <t>100% Nitrilo flocado de algodón, Longitud: 33 cm, Espesor: 0,40m.m. EN374-3 - EN374-2 - EN388:2003 - EN420 - EN1082.</t>
  </si>
  <si>
    <t>CASCO PARA MOTOCICLISTAS</t>
  </si>
  <si>
    <t>IMPERMEABLE PARA MOTOCICLISTA</t>
  </si>
  <si>
    <t>BOTAS PARA MOTOCICLISTA</t>
  </si>
  <si>
    <t>Descripción General: es una bota de motociclismo tipo motocross, debe ser resistente al agua y elaborada 100% en cuero, de color Negro. Tiene un sistema de cierre con cremallera en el costado interior, como también sistema reflectivo en la parte posterior de la bota, debe incorporar una  puntera en policarbonato para proteger los dedos de los pies de los motorizados ante posibles accidentes, debe tener además puntos de protección a los costados y en el frente a la altura de la canilla para dar mayor seguridad al usuario en caso de caídas, la suela de la bota debe ser en poliuretano antideslizante así como también resistente a hidrocarburos, liviana y de diseño altamente ergonómico. La altura total de la bota debe ser de 17” aprox. con suela. El largo debe ser de 12” aproximadamente. (Varía según la talla). En su parte más ancha debe medir 4,2” aproximadamente. (Varía según la talla). Color: Negro</t>
  </si>
  <si>
    <t>Medidas: La altura total de la bota debe ser de 17” aprox. con suela. El largo debe ser de 12” aproximadamente. (Varía según la talla). En su parte más ancha debe medir 4,2” aproximadamente. (Varía según la talla). Tallas: 37, 38, 39, 40, 41, 42, 43, 44. Frente de la Bota: Elaborado 100 % en cuero, Forrada y acolchada en forro textil bondeado y jumbolon No. 8 que da mayor confort al pie del usuario, Canillera interna en polietileno de alta densidad calibre 80. Cada bota posee 7 puntos de protección en eva forrados en lona antifricción 100% polyester negra que brindan mayor seguridad en caso de caídas, Cocido sencillo frontal y en contorno con hilo calibre 20 de 3 cabos color negro.
Cañas: Cañas sigzadas en cuero negro calibre 18, con hilo calibre 40 de 3 cabos color negro, Forrada y acolchada en forro textil bondeado que da mayor confort al pie del usuario, Posee en los costados internos cremallera de nylon negro No. 5 y un fuelle en lona antifricción negra que evita la entrada de líquidos, Igualmente cada bota debe tener 7 puntos de protección en eva forrados en lona antifricción negra que brindan mayor seguridad en caso de caídas, Chulo en cuero negro calibre 18 con tela reflectiva cocida con hilo calibre 20 de 3 cabos blanco de 400 candelas y de 1.5 cm de ancho, En la parte superior posterior debe poseer un elástico zapatero negro de 10 cm que permite un mejor ajuste de las botas a la pantorrilla del usuario, Cocido sencillo y doble con hilo calibre 20 de 3 cabos color negro.</t>
  </si>
  <si>
    <t>GUANTES PARA MOTOCICLISTA</t>
  </si>
  <si>
    <t>CHAQUETA PARA MOTORIZADO</t>
  </si>
  <si>
    <t>PANTALÓN PARA USO MOTORIZADO CON PROTECCIÓN ANTI FRICCIÓN Y ANTI IMPACTO</t>
  </si>
  <si>
    <t>RODILLERA PROTECCIÓN MOTOCICLISTA</t>
  </si>
  <si>
    <t>Características: 
·          Norma técnica de fabricación y pruebas es EN 1621-1:2012
·          Zona de protección o protector “K+L” de acuerdo con EN 1621-1:2012
·          Atenuación de impactos es “Nivel I” de acuerdo con EN 1621-1:2012
·          Dimensiones mínimas del protector son “tipo B” de acuerdo con EN 1621- 1:2012
·          Color negro
·          Diseño anatómico que permite libertad de movimiento y poca sensación de presión sobre la rodilla.
·          El punto de articulación mediante remache con pin de retención o material flexible que permita amplia movilidad, comodidad y con canales de aire.
·          Forro interior o recubrimiento de toda la extensión de la carcasa, es elaborado en espuma, neopreno u otro material de ajuste anatómico, con ventilaciones que facilite la liberación de la humedad producida por el sudor. Bordes con ribete.
·          El forro interior y su mecanismo de fijación no tiene ningún elemento metálico o protuberante que pueda causar incomodidad o lesión en caso de apoyase sobre la rodillera.
·          Fijación de la rodillera es por medio de 2 o 3 correas elásticas con velcro, garantizando que el protector no se desplaza de la zona de protección
·          Correas elásticas de fijación tienen mínimo 4 cm de ancho y ajuste con velcro
·          Fijación del protector sobre la articulación no debe implicar el retiro del calzado
·          Ficha técnica del producto en idioma español o inglés</t>
  </si>
  <si>
    <t>CODERA PROTECCIÓN MOTOCICLISTA</t>
  </si>
  <si>
    <t>Características: 
·                  Norma técnica de fabricación y pruebas es EN 1621-1:2012
·                  Zona de protección o protector “K+L” de acuerdo con EN 1621-1:2012
·                  Atenuación de impactos es “Nivel I” de acuerdo con EN 1621-1:2012
·                  Dimensiones mínimas del protector son “tipo B” de acuerdo con EN 1621- 1:2012
·                  Color negro
·                  Diseño anatómico que permite libertad de movimiento y poca sensación de presión sobre el codo.
·                  El punto de articulación mediante remache con pin de retención o material flexible que permita amplia movilidad, comodidad y con canales de aire.
·                  Forro interior o recubrimiento de toda la extensión de la carcasa, es elaborado en espuma, neopreno u otro material de ajuste anatómico, con ventilaciones que facilite la liberación de la humedad producida por el sudor. Bordes con ribete.
·                  El forro interior y su mecanismo de fijación no tiene ningún elemento metálico o protuberante que pueda causar incomodidad o lesión en caso de apoyase sobre la codera.
·                  Fijación de la codera es por medio de 2 o 3 correas elásticas con velcro, garantizando que el protector no se desplaza de la zona de protección
·                  Correas elásticas de fijación tienen mínimo 4 cm de ancho y ajuste con velcro
·                  Fijación del protector sobre la articulación no debe implicar el retiro de la ropa de trabajo
·                  Ficha técnica del producto en idioma español o inglés</t>
  </si>
  <si>
    <t>CASCO PARA GORRA</t>
  </si>
  <si>
    <t>PUNTERAS DE SEGURIDAD</t>
  </si>
  <si>
    <t>Corte Externo: Empeine y refuerzo trasero en cuero napa negro de 1.8mm – 2.0mm, con alta resistencia al desgarro.
Forro Interno: Tejido de punto 100% poliéster texturizado, proporcionando comodidad y ajuste seguro.
Contrafuerte: Lámina de poliéster no tejido con adhesivo solvente, que brinda protección al talón.
Plantilla: Interna de fibrato calibre 2mm; externa de cambre No 5.
Suela: Crepelina negra antideslizante compuesta por caucho y resina de estireno, con tacos autolimpiables.
Puntera de COMPOSITE: Un 50% más ligera que el acero, pero igual de resistente.
Reutilizables: Fáciles de poner y quitar, perfectas para visitantes.</t>
  </si>
  <si>
    <t>El chaleco de seguridad Radians modelo DSV421 en talla ajustable de XL a 3XL está diseñado para brindar máxima visibilidad, comodidad y adaptabilidad en entornos laborales exigentes, ya que está fabricado en poliéster resistente de color verde y cuenta con un sistema de cierre Zip and Rip que combina cremallera con contacto para un ajuste firme y de liberación rápida, mientras que su diseño expandible permite adaptarse a diferentes tallas ofreciendo mayor versatilidad y confort durante la jornada; con un peso aproximado de 0.33 kilogramos y dimensiones de empaque cercanas a 25.4 centímetros de largo, 34.3 centímetros de alto y 2.5 centímetros de ancho, este chaleco elaborado en China es ideal para tareas que requieren seguridad visual, movilidad y ajuste personalizado.</t>
  </si>
  <si>
    <t>ESPUMA PARA MICRÓFONO DE VOZ DIADEMAS MONOAURAL</t>
  </si>
  <si>
    <t>Espuma protectora de micrófono para diadema USB, fabricada en material sintético antialérgico.</t>
  </si>
  <si>
    <t>ALMOHADILLA AURICULAR SINTÉTICO - DIADEMA MONOAURAL USB</t>
  </si>
  <si>
    <t>Almohadilla protectora de audífono(s) de la diadema con orificio interno, fabricada en material sintético antialérgico.</t>
  </si>
  <si>
    <t>CHAQUETA CON CAPOTA COLOR ROJO</t>
  </si>
  <si>
    <t>Fabricada base 100.00 % filamento de poliéster, tejido plano, peso (masa/unidad de área) 143 ± 6 g/m² ASTM D3776-20 opc., factor de protección UPF (húmedo) Min 50.00 UPF AATCC 183, factor de protección UPF (seco) Min 50.00 UPF AATCC 183, repelencia agua Min 90.00 e AATCC 22-2017, impermeabilidad (lluvia - storm) Max 1.00 g AATCC 35-2018E2, impermeabilidad (método impacto) Max 100 g AATCC 42, resist. rotura (grab) trama Min 462.00 N ASTM D5034, resist. rotura (grab) urdimbre Min 460.00 N ASTM D5034, deslizamiento costura - trama Min 89.00 N ISO 13936-1, deslizamiento costura - urdimbre Min 89.00 N ISO 13936-1, resist. rasgado - trama Min 16.00 N ASTM D2261-13(2017) E1, rasgado - urdimbre Min 13.00 N ASTM D2261-13(2017) E1, cambio dimensiones lavado trama -3 LAV 0 ± 2 % AATCC 135, cambio dimensiones lavado urdim -3 LAV 0 ± 2 % AATCC 135, apariencia 5 lavados Min 3.00 e AATCC 124, solidez color frote seco Min 4.00 e AATCC 8-2016, solidez color húmedo Min 3.00 e AATCC 8-2016, sol. col. lav. manc 2A – poliéster Min 3.00 e AATCC 61, sol. col. lav. manc 2A – algodón Min 3.00 e AATCC 61, solidez color luz (40 AFU) Min 4.00 e AATCC 16.3-2020 OPC.3, pasadas 30 ± 1 hilo/cm ASTM D3775-17E1, hilos 43 ± 1 hilo/cm ASTM D3775-17E1.</t>
  </si>
  <si>
    <t>Debe ir marcada con el escudo de la Alcaldía y logo Transmilenio en el frente. Además del logo Transmilenio, escudo y marca ciudad en la parte posterior. Tanto el escudo como el logo Transmilenio del frente deben medir, cada uno, 5x5 cm. En la parte posterior, el logo Transmilenio debe medir 8x8 cm y el escudo y la marca Bogotá, 15,4 de ancho x 5 de alto. Tiene diseño y corte delantero superior, mangas con corte en parte inferior en tela reflectiva color gris, bolsillo con cremallera en manga izquierda en la parte superior en tela reflectiva color gris, puños semirresortados y pretina semirresortada en tela reflectiva color gris, en espalda 2 tiras de cinta reflectiva en tela color gris de 5 centímetros. Bolsillos delanteros con cremallera en nylon. Tela reflectiva en base poliéster al 1000%, reflectividad de 400 candelas por metro cuadrado, 25 ciclos de lavado y deber cumplir la norma ANSI/ISEA 107-2015.</t>
  </si>
  <si>
    <t>FORRO TÉRMICO SEGÚN PANTONE # 181660 – ROJO
Base 100.00 % filamento de poliéster, tejido de punto, peso (masa/unidad de área) 197 ± 10 g/m² ASTM D3776-20 OPC., espesor 0.9 ± 0.12 mm ASTM D1777, factor de protección UPF (húmedo) Min 50.00 UPF AATCC 183, factor de protección UPF (seco) Min 50.00 UPF AATCC 183, resist. estallido – long. Min 533.00 N ASTM D6797, resist. rasgado - transv. Min 33.00 N ASTM D2261-13(2017) E1, resist. rasgado - long. Min 13.00 N ASTM D2261-13(2017) E1, cambio dimensiones lavado transv. -3 lav 3 ± 3 % AATCC 135, cambio dimensiones lavado long. -3 lav 0 ± 3 % AATCC 135, apariencia 5 lavados Min 3.40 e AATCC 124, solidez color frote seco Min 4.00 e AATCC 8-2016, solidez color frote húmedo Min 3.00 e AATCC 8-2016, sol. col. lav. manc 2A – poliéster Min 4.00 e AATCC 61, sol. col. lav. manc 2A – algodón Min 3.00 e AATCC 61, solidez color luz (40 AFU) Min 4.00 e AATCC 16.3-2020 OPC.3, elongación (stretch) transv. Min 27.00 % ASTM D6614, recuperación de elongación transv. Min 90.00 % ASTM D6614, pilling-7000 ciclos ASTM D4966, Min 2.00 e ISO 12945-2, resist. enganche (long.) Min 2.00 e ASTM D3939, resist. enganche (transv.) Min 2.00 e ASTM D3939, mallas 16 ± 1 hilo/cm ASTM D8007, columnas 18 ± 2 hilo/cm ASTM D8007.</t>
  </si>
  <si>
    <t>GUANTES DE CORET</t>
  </si>
  <si>
    <t>Recomendaciones : Guante De Protección Contra Los Riesgos Mecánicos Y Sin Peligro De Riesgos Químicos. Almacenar En Ambiente Fresco Y Seco Protegido Del Hielo Y La Luz En Sus Embalajes Originales. En Estas Condiciones, Los Productos Recubiertos Pueden Almacenarse Durante 5 Años. No Se Recomienda Ningún Mantenimiento En Particular Para Este Tipo De Guantes</t>
  </si>
  <si>
    <t xml:space="preserve">CHALECO COLOR NEGRO SEGÚN PANTONE # 194205 EN TELA TEJIDO PLANO IMPERMEABLE, COMPOSICIÓN : 100.00 % FILAMENTO DE POLIESTER PESO (MASA/UNIDAD DE AREA)(*A) 151 ± 6 g/m2 ASTM D3776-20 OPC.C BLOQUEO UVA (SECO) Min 97.00 % AATCC 183 BLOQUEO UVB (SECO) Min 99.00 % AATCC 183 FACTOR DE PROTECCION UPF (SECO) Min 50.00 UPF AATCC 183 REPELENCIA AGUA(*A)M1 Min 80.00 e AATCC 22-2017E IMPERMEABILID (LLUVIA-STORM)(*A)M1 Max 1.00 g AATCC 35-2018E2 RESIST. ROTURA(GRAB)TRAMA(*A) Min 504.00 N ASTM D5034-21 RESIST. ROTURA(GRAB)URDIMBRE(*A) Min 874.00 N ASTM D5034-21 DESLIZAMIENTO COSTUR 6MM-TRAMA(*A) Min 117.00 N ISO 13936-1:2004 DESLIZAMIENTO COSTUR 6MM-URDIMB(*A) Min 117.00 N ISO 13936-1:2004 RESIST. RASGADO - TRAMA(*A) Min 18.00 N ASTM D2261-13(2017)E1 RESIST. RASGADO - URDIMBRE(*A) Min 22.00 N ASTM D2261-13(2017)E1 CAMBIO DIMENS. LAVADO TRAMA -3 LAV 0 ± 3 % AATCC 135 CAMBIO DIMENS. LAVADO URDIM -3 LAV 0 ± 3 % AATCC 135 APARIENCIA 5 LAVADOS Min 3.50 e AATCC 124 SOL. COL. FROTE -SECO(*A) Min 4.00 e.g. AATCC TM8-(2022)E SOL. COL. FROTE -HUMEDO(*A) Min 3.00 e.g. AATCC TM8-(2022)E SOL.COL.LAV.MANC 2A - POLIESTER Min 4.00 e.g. AATCC 61-2013E(2020)E2 SOL.COL.LAV.MANC 2A - ALGODSN Min 3.00 e.g. AATCC 61-2013E(2020)E2 SOL.COL.LAV. 2A - CAMB.COLOR Min 4.00 e.g. AATCC 61-2013E(2020)E2 SOL COLOR LUZ (40 AFU)(*A) Min 4.00 e.g. AATCC 16.3-2020 OPC.3 PASADAS(*A) 27 ± 1 hilo/cm ASTM D3775-17 (2023) HILOS(*A) 40 ± 1 hilo/cm ASTM D3775-17 (2023). TIENEN CINTAS REFLECTIVAS VERTICALES Y HORIZONTALES CON CERTIFICACIÓN BAJO NORMA ANSI/ISEA 107-2015, Y ESTAMPADO DE LOGO INSTITUCIONAL Y CÓDIGO INDIVIDUALIZADO DEL USUARIO, SEGÚN FICHA TÉCNICA ESTABLECIDA POR TRANSMILENIO S.A. LOS CHALECOS LLEVAN UN CÓDIGO ALFANUMÉRICO (COMPUESTO POR DOS LETRAS Y DOS NÚMEROS) ASIGNADO POR LAS ÁREAS OPERATIVAS A CADA UNO DE LOS CARGOS. FORRO DEL CHALECO ELABORADO EN MALLA TEJIDO DE PUNTO COMPOSICIÓN : 100.00 % FILAMENTO DE POLIESTER PESO (MASA/UNIDAD DE AREA)(*A) 120 ± 8 g/m2 ASTM D3776-20 OPC.C ABSORCION (ORIGINAL)(*A) Max 5.00 s AATCC TM79-2010E2 (2018)E2 OPC A ABSORCION (ORIGINAL)-REVES Max 5.00 s AATCC TM79-2010E2 (2018)E2 OPC A RESIST.ESTALLIDO (*A) PROMEDIO Min 362.00 N ASTM D6797-15 RESIST. RASGADO - TRANSV.(*A) Min 19.00 N ASTM D2261-13(2017)E1 RESIST. RASGADO - LONG.(*A) Min 15.00 N ASTM D2261-13(2017)E1 CAMBIO DIMENS. LAVADO TRANSV -3 LAV 0 ± 4 % AATCC 135 CAMBIO DIMENS. LAVADO LONG -3 LAV 0 ± 4 % AATCC 135 </t>
  </si>
  <si>
    <t>APARIENCIA 5 LAVADOS Min 3.50 e AATCC 124 SOL. COL. FROTE -SECO(*A) Min 4.00 e.g. AATCC TM8-(2022)E SOL. COL. FROTE -HUMEDO(*A) Min 3.50 e.g. AATCC TM8-(2022)E SOL.COL.LAV.MANC 2A - POLIESTER Min 3.00 e.g. AATCC 61-2013E(2020)E2 SOL.COL.LAV.MANC 2A - ALGODSN Min 3.00 e.g. AATCC 61-2013E(2020)E2 SOL.COL.LAV. 2A - CAMB.COLOR Min 4.00 e.g. AATCC 61-2013E(2020)E2 SOL.COL.TRANSP.ACIDA-POLIESTER (*A) Min 3.00 e.g. AATCC 15-2021E SOL.COL.TRANSP.ACIDA-ALGODON (*A) Min 3.00 e.g. AATCC 15-2021E SOL.COL.TRANSP.ACIDA-CAMB.COLOR (*A) Min 4.00 e.g. AATCC 15-2021E SOL COLOR LUZ (40 AFU)(*A) Min 4.00 e.g. AATCC 16.3-2020 OPC.3 RESIST.ENGANCHE(TRANSV.)(*A) Min 4.00 e ASTM D3939-13(2017) RESIST.ENGANCHE (LONG.)(*A) Min 4.00 e ASTM D3939-13(2017) MALLAS 16 ± 2 hilo/cm ASTM D8007 COLUMNAS 14 ± 1 hilo/cm ASTM D8007. COLOR NEGRO PANTONE # 194003.
LOGO TRANSMILENIO 7,5 X 6 CM. (ALTO X ANCHO)
CINTAS REFLECTIVAS AMARILLAS 5 CM DE ANCHO (VER ANEX,O TECNICO)</t>
  </si>
  <si>
    <t xml:space="preserve">CHALECO COLOR VERDE SEGÚN PANTONE # 166138 EN TELA TEJIDO PLANO IMPERMEABLE, COMPOSICIÓN : 100.00 % FILAMENTO DE POLIESTER PESO (MASA/UNIDAD DE AREA)(*A) 151 ± 6 g/m2 ASTM D3776-20 OPC.C BLOQUEO UVA (SECO) Min 97.00 % AATCC 183 BLOQUEO UVB (SECO) Min 99.00 % AATCC 183 FACTOR DE PROTECCION UPF (SECO) Min 50.00 UPF AATCC 183 REPELENCIA AGUA(*A)M1 Min 80.00 e AATCC 22-2017E IMPERMEABILID (LLUVIA-STORM)(*A)M1 Max 1.00 g AATCC 35-2018E2 RESIST. ROTURA(GRAB)TRAMA(*A) Min 504.00 N ASTM D5034-21 RESIST. ROTURA(GRAB)URDIMBRE(*A) Min 874.00 N ASTM D5034-21 DESLIZAMIENTO COSTUR 6MM-TRAMA(*A) Min 117.00 N ISO 13936-1:2004 DESLIZAMIENTO COSTUR 6MM-URDIMB(*A) Min 117.00 N ISO 13936-1:2004 RESIST. RASGADO - TRAMA(*A) Min 18.00 N ASTM D2261-13(2017)E1 RESIST. RASGADO - URDIMBRE(*A) Min 22.00 N ASTM D2261-13(2017)E1 CAMBIO DIMENS. LAVADO TRAMA -3 LAV 0 ± 3 % AATCC 135 CAMBIO DIMENS. LAVADO URDIM -3 LAV 0 ± 3 % AATCC 135 APARIENCIA 5 LAVADOS Min 3.50 e AATCC 124 SOL. COL. FROTE -SECO(*A) Min 4.00 e.g. AATCC TM8-(2022)E SOL. COL. FROTE -HUMEDO(*A) Min 3.00 e.g. AATCC TM8-(2022)E SOL.COL.LAV.MANC 2A - POLIESTER Min 4.00 e.g. AATCC 61-2013E(2020)E2 SOL.COL.LAV.MANC 2A - ALGODSN Min 3.00 e.g. AATCC 61-2013E(2020)E2 SOL.COL.LAV. 2A - CAMB.COLOR Min 4.00 e.g. AATCC 61-2013E(2020)E2 SOL COLOR LUZ (40 AFU)(*A) Min 4.00 e.g. AATCC 16.3-2020 OPC.3 PASADAS(*A) 27 ± 1 hilo/cm ASTM D3775-17 </t>
  </si>
  <si>
    <t>(2023) HILOS(*A) 40 ± 1 hilo/cm ASTM D3775-17 (2023). TIENEN CINTAS REFLECTIVAS VERTICALES Y HORIZONTALES CON CERTIFICACIÓN BAJO NORMA ANSI/ISEA 107-2015, Y ESTAMPADO DE LOGO INSTITUCIONAL Y CÓDIGO INDIVIDUALIZADO DEL USUARIO, SEGÚN FICHA TÉCNICA ESTABLECIDA POR TRANSMILENIO S.A. LOS CHALECOS LLEVAN UN CÓDIGO ALFANUMÉRICO (COMPUESTO POR DOS LETRAS Y DOS NÚMEROS) ASIGNADO POR LAS ÁREAS OPERATIVAS A CADA UNO DE LOS CARGOS. FORRO DEL CHALECO ELABORADO EN MALLA TEJIDO DE PUNTO COMPOSICIÓN : 100.00 % FILAMENTO DE POLIESTER PESO (MASA/UNIDAD DE AREA)(*A) 120 ± 8 g/m2 ASTM D3776-20 OPC.C ABSORCION (ORIGINAL)(*A) Max 5.00 s AATCC TM79-2010E2 (2018)E2 OPC A ABSORCION (ORIGINAL)-REVES Max 5.00 s AATCC TM79-2010E2 (2018)E2 OPC A RESIST.ESTALLIDO (*A) PROMEDIO Min 362.00 N ASTM D6797-15 RESIST. RASGADO - TRANSV.(*A) Min 19.00 N ASTM D2261-13(2017)E1 RESIST. RASGADO - LONG.(*A) Min 15.00 N ASTM D2261-13(2017)E1 CAMBIO DIMENS. LAVADO TRANSV -3 LAV 0 ± 4 % AATCC 135 CAMBIO DIMENS. LAVADO LONG -3 LAV 0 ± 4 % AATCC 135 APARIENCIA 5 LAVADOS Min 3.50 e AATCC 124 SOL. COL. FROTE -SECO(*A) Min 4.00 e.g. AATCC TM8-(2022)E SOL. COL. FROTE -HUMEDO(*A) Min 3.50 e.g. AATCC TM8-(2022)E SOL.COL.LAV.MANC 2A - POLIESTER Min 3.00 e.g. AATCC 61-2013E(2020)E2 SOL.COL.LAV.MANC 2A - ALGODSN Min 3.00 e.g. AATCC 61-2013E(2020)E2 SOL.COL.LAV. 2A - CAMB.COLOR Min 4.00 e.g. AATCC 61-2013E(2020)E2 SOL.COL.TRANSP.ACIDA-POLIESTER (*A) Min 3.00 e.g. AATCC 15-2021E SOL.COL.TRANSP.ACIDA-ALGODON (*A) Min 3.00 e.g. AATCC 15-2021E SOL.COL.TRANSP.ACIDA-CAMB.COLOR (*A) Min 4.00 e.g. AATCC 15-2021E SOL COLOR LUZ (40 AFU)(*A) Min 4.00 e.g. AATCC 16.3-2020 OPC.3 RESIST.ENGANCHE(TRANSV.)(*A) Min 4.00 e ASTM D3939-13(2017) RESIST.ENGANCHE (LONG.)(*A) Min 4.00 e ASTM D3939-13(2017) MALLAS 16 ± 2 hilo/cm ASTM D8007 COLUMNAS 14 ± 1 hilo/cm ASTM D8007. COLOR VERDE PANTONE # 166138.
LOGO TRANSMILENIO 7,5 X 6 CM. (ALTO X ANCHO)
CINTAS REFLECTIVAS AMARILLAS 5 CM DE ANCHO (VER ANEXO TECNICO)</t>
  </si>
  <si>
    <t>ELABORADA EN TEJIDO DE PUNTO 100% POLIESTER TEXTURIZADO CON SUP EMENTO EN ESPUMA CALIBRE 4 MM LABULLONADO CON LAMINA DE ESPUMA DE POLIETLENO EN DIFERENTES CALIBRES Y TELA  100% POLIESTER QUE PROPORCIONA COMODIDAD AL ZAPATO OJALETES: PASADORES EN REATA NARANJA DE ALTA CALIDAD DE 1 CM DE ANCHO CON CORDONERA PLASTICA TOGER. NO CONDUCTORES DE ELECTRICIDAD. CORTE EXTERNO: ELABORADA EN CUERO NOBUCK MARRÓN CALIBRE 1.8 - 2.0 MM, CON COMBINACIÓN DE CUERO NAPA NEGRO EN CORDONERAS Y TEJIDO DE PUNTO 100% POLIÉSTER TEXTURIZADO EN CUELLO Y LENGÜETA Y MICROPIEL EN PUNTERA Y TALÓN CON CINTA REFLECTIVA EN LATERALES PUNTERA: PUNTERA DE COMPOSITE R E S I S T E N T E S AL I M P A C T O Y A LA COMPRESIÓN. SUELA: BIDENSIDAD ELABORADA EN POLIURETANO (PU/PU). INYECTADA DIRECTAMENTE AL CORTE, COLOR NEGRO/NEGRO, ANTIDESLIZANTE, IMPERMEABLE, FLEXIBLE, LIVIANA, AISLANTE TÉRMICA, FORMULADA ESPECIALMENTE CON EXCELENTE RESISTENCIA A LOS HIDROCARBUROS Y PROPIEDADES DIELÉCTRICAS. DUREZA PARTE EXTERNA PISO (COMPACTO) 60-65 SHORE A DUREZA PARTE INTERNA (EXPANSO) 45-55 SHORE A. CINTA REFLECTIVA: LA REFLECTIVIDAD PROMEDIO ES DE 425 CD/LUX/M2 EN UN ÁNGULO DE OBSERVACIÓN DE 0.20° Y EN ÁNGULO DE ENTRADA DE +5°. PLANTILLA: INTERNA: LÁMINA DE STROBELL CALIBRE 2,5 MM EXTERNA: ELABORADA EN POLIURETANO (PU). PREFORMADA, ANATÓMICA CON REBOTE EN EL TALÓN PARA MAYOR CONFORT CONTRAFUERTE: LÁMINA EN POLIÉSTER NO TEJIDO CON ADHESIVO SOLVENTE QUE SUMINISTRA ALTA PROTECCIÓN AL TALÓN. (VER ANEXO TECNICO)</t>
  </si>
  <si>
    <t xml:space="preserve">CHAQUETA CORTA TIPO PILOTO COLOR NEGRO SEGÚN PANTONE 194005 FABRICADA EN TEJIDO PLANO IMPERMEABLE COMPOSICIÓN : 100.00 % FILAMENTO DE POLIESTER PESO (MASA/UNIDAD DE AREA)(*A) 143 ± 6 g/m2 ASTM D3776-20 OPC.C BLOQUEO UVA (SECO) Min 99.00 % AATCC 183 BLOQUEO UVB (SECO) Min 99.00 % AATCC 183 FACTOR DE PROTECCION UPF (SECO) Min 50.00 UPF AATCC 183 REPELENCIA AGUA(*A)M1 Min 90.00 e AATCC 22-2017E IMPERMEABILID (LLUVIA-STORM)(*A)M1 Max 1.00 g AATCC 35-2018E2 IMPERMEABILIDAD(METODO IMPACTO) Max 1.00 g AATCC 42 RESIST. ROTURA(GRAB)TRAMA(*A) Min 462.00 N ASTM D5034-21 RESIST. ROTURA(GRAB)URDIMBRE(*A) Min 460.00 N ASTM D5034-21 DESLIZAMIENTO COSTUR 6MM-TRAMA(*A) Min 89.00 N ISO 13936-1:2004 DESLIZAMIENTO COSTUR 6MM-URDIMB(*A) Min 89.00 N ISO 13936-1:2004 RESIST. RASGADO - TRAMA(*A) Min 16.00 N ASTM D2261-13(2017)E1 RESIST. RASGADO - URDIMBRE(*A) Min 13.00 N ASTM D2261-13(2017)E1 CAMBIO DIMENS. LAVADO TRAMA -3 LAV 0 ± 2 % AATCC 135 CAMBIO DIMENS. LAVADO URDIM -3 LAV 0 ± 2 % AATCC 135 APARIENCIA 5 LAVADOS Min 3.00 e AATCC 124 SOL. COL. FROTE -SECO(*A) Min 4.00 e.g. AATCC TM8-(2022)E SOL. COL. FROTE -HUMEDO(*A) Min 3.00 e.g. AATCC TM8-(2022)E SOL.COL.LAV.MANC 2A - POLIESTER Min 3.00 e.g. AATCC 61-2013E(2020)E2 SOL.COL.LAV.MANC 2A - ALGODSN Min 3.00 e.g. AATCC 61-2013E(2020)E2 SOL.COL.LAV. 2A - CAMB.COLOR Min 4.00 e.g. AATCC 61-2013E(2020)E2 SOL COLOR LUZ (40 AFU)(*A) Min 4.00 e.g. AATCC 16.3-2020 OPC.3 </t>
  </si>
  <si>
    <t xml:space="preserve">PASADAS(*A) 30 ± 1 hilo/cm ASTM D3775-17 (2023) HILOS(*A) 43 ± 1 hilo/cm ASTM D3775-17 (2023).  TIENE DOS BOLSILLOS A LA ALTURA DEL PECHO EN CADA UNO DE LOS FRENTES (IZQUIERDO Y DERECHO) Y DOS BOLSILLOS TRANSVERSALES EN LA PARTE INFERIOR. EL LOGOTIPO DE TRANSMILENIO VIENE BORDADO AL FRENTE (LADO IZQUIERDO) A 16 CM. DEL HOMBRO EN UN TAMAÑO DE 7 CM. DE ANCHO X 9 CM. DE ALTO. EN LA ESPALDA TIENE BORDADO EL LOGO DE LA ALCALDÍA A 16 CM. DE DISTANCIA DEL CUELLO, SUS MEDIDAS SON: ESCUDO DE LA ALCALDÍA: 7 CM. DE ANCHO X 9 CMS. DE ALTO, EL NOMBRE DE LA ALCALDÍA: 16,5 CM. DE ANCHO X 2 CM. DE ALTO, BOGOTÁ D.C.: 11 CM DE ANCHO X 1,3 CM. DE ALTO, TRANSMILENIO S.A.: 16 CM. DE LARGO X 2 CM. DE ALTO Y LA LÍNEA DIVISORIA: 16 CM. DE ANCHO.  FORRO TÉRMICO COLOR NEGRO PANTONE 194203 EN TEJIDO DE PUNTO COMPOSICIÓN : 100.00 % FILAMENTO DE POLIESTER PESO (MASA/UNIDAD DE AREA)(*A) 173 ± 13 g/m2 ASTM D3776-20 OPC.C BLOQUEO UVA (SECO) Min 97.00 % AATCC 183 BLOQUEO UVB (SECO) Min 97.00 % AATCC 183 FACTOR DE PROTECCION UPF (SECO) Min 50.00 UPF AATCC 183 RESIST.ESTALLIDO (*A) PROMEDIO Min 240.00 N ASTM D6797-15 RESIST. RASGADO - TRANSV.(*A) Min 18.00 N ASTM D2261-13(2017)E1 RESIST. RASGADO - LONG.(*A) Min 13.00 N ASTM D2261-13(2017)E1 CAMBIO DIMENS. LAVADO TRANSV -3 LAV 0 ± 4 % AATCC 135 CAMBIO DIMENS. LAVADO LONG -3 LAV 0 ± 4 % AATCC 135 APARIENCIA 5 LAVADOS Min 3.40 e AATCC 124 SOL. COL. FROTE -SECO(*A) Min 4.00 e.g. AATCC TM8-(2022)E SOL. COL. FROTE -HUMEDO(*A) Min 4.00 e.g. AATCC TM8-(2022)E SOL.COL.LAV.MANC 2A - POLIESTER Min 4.00 e.g. AATCC 61-2013E(2020)E2 SOL.COL.LAV.MANC 2A - ALGODSN Min 4.00 e.g. AATCC 61-2013E(2020)E2 SOL.COL.LAV. 2A - CAMB.COLOR Min 4.00 e.g. AATCC 61-2013E(2020)E2 </t>
  </si>
  <si>
    <t>SOL.COL.TRANSP.ACIDA-POLIESTER (*A) Min 4.00 e.g. AATCC 15-2021E SOL.COL.TRANSP.ACIDA-ALGODON (*A) Min 4.00 e.g. AATCC 15-2021E SOL.COL.TRANSP.ACIDA-CAMB.COLOR (*A) Min 4.00 e.g. AATCC 15-2021E SOL COLOR LUZ (40 AFU)(*A) Min 4.00 e.g. AATCC 16.3-2020 OPC.3 PILLING-2000 CICLOS MARTINDALE Min 3.00 e ISO 12945-2 PILLING-5000 CICLOS MARTINDALE Min 3.00 e ISO 12945-2 PILLING-7000 CICLOS MARTINDALE Min 3.00 e ISO 12945-2 RESIST.ENGANCHE(TRANSV.)(*A) Min 4.00 e ASTM D3939-13(2017) RESIST.ENGANCHE (LONG.)(*A) Min 4.00 e ASTM D3939-13(2017) MALLAS 17 ± 1 hilo/cm ASTM D8007 COLUMNAS 12 ± 1 hilo/cm ASTM D8007 - EL TEXTO “CONTRATISTA” DEBE MEDIR 35 CM DE ANCHO X 4 CM DE ALTO, BORDADO CON HILO BLANCO. -REFLECTIVO DE 2” PULGADAS, EN MANGAS Y FRENTE Y PARTE POSTERIOR (LÍNEAS HORIZONTALES). -TIENE DOS BOLSILLOS VERTICALES A LA ALTURA DEL PECHO; TRAE UN SOBREPUESTO TIPO CHALECO DEL MISMO MATERIAL QUE SE ASEGURA AL CUERPO DE LA CHAQUETA CON UNA CREMALLERA Y EN LAS MANGAS CON BOTONES QUE PERMITE AL FUNCIONARIO QUITARLO O PONERLO A SU GUSTO, DEPENDIENDO LAS CONDICIONES DEL CLIMA.</t>
  </si>
  <si>
    <t>Cómoda Suspensión Ajustable. Ranuras para utilizar accesorios (protección ocular, facial y/o auditiva). Fabricado en polietileno de alta densidad para una máxima protección. Suspensión de nylon tejido con almohadilla de protección acolchada y reemplazable</t>
  </si>
  <si>
    <t>Modelo casco protector, Color Negro, Género Sin género, Edad recomendada, Adultos, Peso 76 grs, Material ABS 20% EVA, Ventilación Sí, Recubrimiento en goma interior Sí, Correas ajustables No, Visera extraíble No, Luz incorporada No, Gafas de protección No, Uso recomendado.  Multifuncional</t>
  </si>
  <si>
    <t xml:space="preserve">Fabricado en silicona con tres membranas de mayor a menor dimensión NRR27dB. Con burbuja de aire en la punta. Material hipo alergénico libre de PVC. Color de alta visibilidad para fácil supervisión que cumpla con los requerimientos ANSI S3.19/74. </t>
  </si>
  <si>
    <t xml:space="preserve">Descripción General:
• Coraza en policarbonato/ABS
• Casco Integral
• Interior desmontable y lavable
• Tejidos anti alergénicos
• Visor en policarbonato anti-rayones
• Visor con mecanismo de fácil y rápida liberación
• Mecanismo de visor pivotante
• Cierre Micrométrico
• Sistema de ventilación interna
• Poliestireno interno de calidad tipo A.
Color: Negro
Tallas: S a la 2XL 
Certificaciones: ECE 2205/ DOT FMVSS 218. </t>
  </si>
  <si>
    <t xml:space="preserve">Poliéster texturizado tejido de punto, laminado con PVC flexible por ambas caras. Grabado liso. Lustre mate.
• Peso: 415 g/m2 según norma textil P 51 - 001. Basado en ASTM D - 75100
• Calibre (micras): 320 según norma textil P 51 - 001. Basado en ASTM D – 75100.
• Resistencia a la tensión (N/cm): Longitudinal 100 Transversal 80 según norma textil P 51 - 002. Basado en ASTM D – 75100.
• Elongación a la rotura (%): Longitudinal 40 Transversal 140 según norma textil P 51 - 002. Basado en ASTM D - 75101
• Resistencia al rasgado (N): Longitudinal 20 Transversal 15 según norma textil P 51 - 002. Basado en ASTM D - 75100 Procedimiento B. Lengüeta sencilla.
• Dureza (SHORE A): 62 según norma textil P 51 - 004. Basado en ASTM D - 224097. Sin refuerzo.
• Rango de temperatura (0C): - 10 a 60. </t>
  </si>
  <si>
    <t xml:space="preserve">Capellada: Debe ser elaborada en cuero negro calibre 18. Forrada y acolchada en forro textil bondeado que da mayor confort al pie del usuario. Puntera en acero forrada con espuma que da mayor comodidad a los dedos de los pies. La capellada izquierda debe poseer un protector en caucho cocido, que evita el desgaste del cuero con la palanca de cambios. Cocido doble con hilo calibre 20 de 3 cabos color negro.
Talón: Debe garantizar la estabilidad de la bota. Elaborada en cuero negro calibre 18. Forrada internamente en plantitoalla negra.  Posee costuras dobles en su contorno con hilo calibre 20 de 3 cabos color negro.
Plantilla de armado: Debe ser elaborada en odena que ofrece buena rigidez dimensional a la bota. Espesor de 2 mm.
Suela: En poliuretano, resistente a hidrocarburos y a su vez Antideslizante. Pegada al calor, perfectamente ensamblada con solventes y adherentes de alta calidad.
Sobre Plantilla: Elaborada en plantitoalla. Espesor de 2 mm. Ofrece al usuario un mejor confort durante su uso. </t>
  </si>
  <si>
    <t xml:space="preserve">Descripción General: Manopla de forma clásica, cortados a troquel, y construidos por una pieza que forma la palma y otra el dorso de la mano.
• Guante para Motorizado confeccionado 100% en piel vacuno. Impermeable y con protección térmica.
• Refuerzo en nudillos termo-formado en Carbono.
• Material anti-deslizante en el pulgar, muy útil cuando el manillar está mojado.
• En el dorso, sobre los dedos Índice y Mediano, se incorporarán dos cintas reflectantes con una retro reflexión inicial con un ángulo de observación de 0,2º de 500 candelas/lux/m2, como medida de seguridad
• Doble ceñidor de velcro, en muñeca y puño.
• Refuerzos con acolchados tipo EVA para absorción de impactos.
• Refuerzos de piel en palma, donde el guante sufe mayor abrasión.
• Limpia-viseras, para cuando llueve
• Membrana 100% Impermeable y Transpirable, basada en PU
• Insulación térmica, como protección contra el frío.
Color: Negro
Material: 100% piel de vacuno hidrofugada, Espesor de 0.9 a 1.0 mm, Resistencia a la tracción: Superior a 40daN/cm2.
Material Hermético Interior: Poliuretano Modificado.
Material Forro: 100% Poliamida, color negro.
Tallas: S a la XXL.
</t>
  </si>
  <si>
    <t>Chaqueta corta, silueta semi ajustada con protecciones a impacto retirables en hombros, codos y espalda.   
Cuello alto con borde confort e interno en felpa, lleva un sistema de cierre en centro frente por medio de cremallera e internamente debe contar con un traslape tipo pechera; 
En delantero y espalda superior debe de llevar cinta reflectiva de 5cm.
Bolsillos inferiores de doble ribete con cierre de cremallera, sentido vertical.
Sistemas de Ventilación en bajo manga a través de cremallera con malla, que facilitan el flujo de aire al interior de la prenda. 
Manga superior debe contar con sistema de ajuste para protección de codos por medio de charretera y broches ocultos.
Puño con fuelle de amplitud con sistema de ajuste por medio de charretera y cintas de contacto. Internamente debe ir con material tipo felpa
Delantero interno izquierdo lleva un bolsillo utilitario a la altura del pecho con sistema de cierre en cremallera y delantero interno derecho lleva bolsillo de ribete sencillo. 
Chaleco térmico retirable por medio de cremallera.
Ajuste de ruedo en costados por medio de reatas y cintas de contacto.
Bordados: Bordado delantero fijo logo de Transmilenio bordado a la altura del pecho en el lado izquierdo con medidas de 9 cm de ancho x 7,5 cm de alto +/- 0.5cm
Bordado centro espalda fijo logo de TRANSMILENIO con medidas de 12,5 cm. de ancho x 9 cm alto 10,5 +/- 0.5cm.
Material Exterior: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t>
  </si>
  <si>
    <t xml:space="preserve">Chaqueta corta, silueta semi ajustada con protecciones a impacto retirables en hombros, codos y espalda.   
Cuello alto con borde confort e interno en felpa, lleva un sistema de cierre en centro frente por medio de cremallera e internamente debe contar con un traslape tipo pechera; 
En delantero y espalda superior debe de llevar cinta reflectiva de 5cm.
Bolsillos inferiores de doble ribete con cierre de cremallera, sentido vertical.
Sistemas de Ventilación en bajo manga a través de cremallera con malla, que facilitan el flujo de aire al interior de la prenda. 
Manga superior debe contar con sistema de ajuste para protección de codos por medio de charretera y broches ocultos.
Puño con fuelle de amplitud con sistema de ajuste por medio de charretera y cintas de contacto. Internamente debe ir con material tipo felpa
Delantero interno izquierdo lleva un bolsillo utilitario a la altura del pecho con sistema de cierre en cremallera y delantero interno derecho lleva bolsillo de ribete sencillo. 
Chaleco térmico retirable por medio de cremallera.
Ajuste de ruedo en costados por medio de reatas y cintas de contacto.
Bordados: Bordado delantero fijo logo de Transmilenio bordado a la altura del pecho en el lado izquierdo con medidas de 9 cm de ancho x 7,5 cm de alto +/- 0.5cm
Bordado centro espalda fijo logo de TRANSMILENIO con medidas de 12,5 cm. de ancho x 9 cm alto 10,5 +/- 0.5cm.
Material Exterior: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
</t>
  </si>
  <si>
    <t xml:space="preserve">Malla Interior:
• Color: Negro
• Norma NTC 1213: Composición 100% poliéster.
• Norma NTC 230: Peso 120 g/m2 +/- 20 g/m2. 
• Norma NTC 313: Resistencia al desgarre en urdimbre min 23N, Resistencia al desgarre en trama min 15N.
Resultado de los métodos de ensayo por un laboratorio textil acreditados por la ONAC.
Protección a impacto retirable:
• Material: Polímero, Flexible, debe ser ajustable perfectamente a la forma del cuerpo en hombro y codos.
• Hombros y Codos: UNE EN 1621 - 1
• Espalda: UNE EN 1621 – 2
Material reflectante:
• Color: Gris plata
• Composición: Micro esferas expuestas, de gran ángulo retro reflectivo adheridos a una tela de base textil que está compuesta 35 % algodón y 65 % poliéster.
• ANSI/SEA 107-2010: Reflectividad: para desempeño nivel 2.
</t>
  </si>
  <si>
    <t xml:space="preserve">Pantalón con silueta semi ajustada, lleva protecciones retirables en rodilla.
Pretina con pasadores y (1) broche de ajuste.
Bragueta con sistema de cierre en cremallera y velcro.
Bolsillos laterales superior lleva sistema de cierre en cremallera.
Refuerzo en posterior. 
Bota debe llevar fuelle de amplitud al costado con sistema de cierre en cremallera.
Bota centro posterior debe llevar cinta reflectiva de 2.5cm.
Material Exterior: 
• Color: Negro
• Norma NTC 1213: Composición: 100% Poliéster.
• Norma NTC 230: Peso 230 g/m2 ± 10 g/m2
• Norma NTC 313: Resistencia al desgarre en urdimbre min 40N, Resistencia al desgarre en trama min 40N.
• Norma NTC 754: Resistencia a la rotura en urdimbre min 1100N, Resistencia a la rotura en trama min 1000N.
• Norma NTMD 0205: Repelencia al agua - 100 (ISO 5).
• ASTM D – 4966: ciclos de abrasión mínimo 3.500.
</t>
  </si>
  <si>
    <t xml:space="preserve">Malla Interior:
• Color: Negro
• Norma NTC 1213: Composición 100% poliéster.
• Norma NTC 230: Peso 120 g/m2 +/- 20 g/m2. 
• Norma NTC 313: Resistencia al desgarre en urdimbre min 23N, Resistencia al desgarre en trama min 15N.
Resultado de los métodos de ensayo por un laboratorio textil acreditados por la ONAC.
Protección a impacto retirable:
• Material: Polímero, Flexible, debe ser ajustable perfectamente a la forma del cuerpo en hombro y codos.
• Rodillas: UNE EN 1621 - 1
Certificado emitido por el proveedor donde garantice el cumplimiento de las normas UNE EN 1621-1.
Material reflectante:
• Color: Gris plata
• Composición: Micro esferas expuestas, de gran ángulo retro reflectivo adheridos a una tela de base textil que está compuesta 35 % algodón y 65 % poliéster.
• ANSI/SEA 107-2010: Reflectividad: para desempeño nivel 2.
</t>
  </si>
  <si>
    <t>CHALECO VERDE AJUSTABLE CON CIERRE ZIP AND RIP PARA ALTA VISIBILIDAD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</si>
</sst>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7" formatCode="&quot;$&quot;\ #,##0.00;\-&quot;$&quot;\ #,##0.00"/>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quot;$&quot;\ #,##0.00"/>
    <numFmt numFmtId="167" formatCode="_(* #,##0.00_);_(* \(#,##0.00\);_(* &quot;-&quot;??_);_(@_)"/>
  </numFmts>
  <fonts count="35"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8"/>
      <name val="Calibri"/>
      <family val="2"/>
      <scheme val="minor"/>
    </font>
    <font>
      <b/>
      <sz val="11"/>
      <name val="Arial"/>
      <family val="2"/>
    </font>
    <font>
      <b/>
      <sz val="10"/>
      <name val="Arial"/>
      <family val="2"/>
    </font>
    <font>
      <sz val="10"/>
      <name val="Arial"/>
      <family val="2"/>
    </font>
    <font>
      <b/>
      <sz val="9"/>
      <color theme="0"/>
      <name val="Tahoma"/>
      <family val="2"/>
    </font>
    <font>
      <b/>
      <sz val="11"/>
      <color theme="0"/>
      <name val="Tahoma"/>
      <family val="2"/>
    </font>
    <font>
      <b/>
      <sz val="15"/>
      <name val="Arial Narrow"/>
      <family val="2"/>
    </font>
    <font>
      <b/>
      <sz val="12"/>
      <name val="Arial Narrow"/>
      <family val="2"/>
    </font>
    <font>
      <sz val="11"/>
      <name val="Arial"/>
      <family val="2"/>
    </font>
    <font>
      <sz val="8"/>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00"/>
        <bgColor indexed="64"/>
      </patternFill>
    </fill>
    <fill>
      <patternFill patternType="solid">
        <fgColor theme="0" tint="-0.499984740745262"/>
        <bgColor indexed="64"/>
      </patternFill>
    </fill>
    <fill>
      <patternFill patternType="solid">
        <fgColor theme="0" tint="-0.14999847407452621"/>
        <bgColor indexed="64"/>
      </patternFill>
    </fill>
  </fills>
  <borders count="6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auto="1"/>
      </right>
      <top/>
      <bottom/>
      <diagonal/>
    </border>
    <border>
      <left style="thin">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13">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cellStyleXfs>
  <cellXfs count="206">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center" vertical="center" wrapText="1"/>
    </xf>
    <xf numFmtId="0" fontId="27" fillId="2" borderId="26" xfId="0" applyFont="1" applyFill="1" applyBorder="1" applyAlignment="1">
      <alignment vertical="center"/>
    </xf>
    <xf numFmtId="0" fontId="27" fillId="2" borderId="28" xfId="0" applyFont="1" applyFill="1" applyBorder="1" applyAlignment="1">
      <alignment vertical="center"/>
    </xf>
    <xf numFmtId="0" fontId="27" fillId="2" borderId="30" xfId="0" applyFont="1" applyFill="1" applyBorder="1" applyAlignment="1">
      <alignment vertical="center"/>
    </xf>
    <xf numFmtId="0" fontId="0" fillId="2" borderId="0" xfId="0" applyFill="1" applyAlignment="1">
      <alignment vertical="center"/>
    </xf>
    <xf numFmtId="0" fontId="27" fillId="5" borderId="33" xfId="0"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32" xfId="0" applyFont="1" applyFill="1" applyBorder="1" applyAlignment="1">
      <alignment horizontal="center" vertical="center" wrapText="1"/>
    </xf>
    <xf numFmtId="166" fontId="0" fillId="0" borderId="0" xfId="0" applyNumberFormat="1"/>
    <xf numFmtId="9" fontId="0" fillId="0" borderId="0" xfId="1" applyFont="1"/>
    <xf numFmtId="166" fontId="0" fillId="0" borderId="0" xfId="1" applyNumberFormat="1" applyFont="1"/>
    <xf numFmtId="2" fontId="0" fillId="0" borderId="0" xfId="0" applyNumberFormat="1"/>
    <xf numFmtId="9" fontId="0" fillId="0" borderId="0" xfId="0" applyNumberFormat="1"/>
    <xf numFmtId="166" fontId="32" fillId="8" borderId="46" xfId="12" applyNumberFormat="1" applyFont="1" applyFill="1" applyBorder="1" applyAlignment="1">
      <alignment horizontal="center" vertical="center" wrapText="1"/>
    </xf>
    <xf numFmtId="0" fontId="27" fillId="5" borderId="47" xfId="0" applyFont="1" applyFill="1" applyBorder="1" applyAlignment="1">
      <alignment horizontal="center" vertical="center" wrapText="1"/>
    </xf>
    <xf numFmtId="166" fontId="32" fillId="8" borderId="45" xfId="12" applyNumberFormat="1" applyFont="1" applyFill="1" applyBorder="1" applyAlignment="1">
      <alignment horizontal="center" vertical="center" wrapText="1"/>
    </xf>
    <xf numFmtId="0" fontId="27" fillId="5" borderId="46" xfId="0" applyFont="1" applyFill="1" applyBorder="1" applyAlignment="1">
      <alignment horizontal="center" vertical="center" wrapText="1"/>
    </xf>
    <xf numFmtId="0" fontId="27" fillId="5" borderId="45" xfId="0" applyFont="1" applyFill="1" applyBorder="1" applyAlignment="1">
      <alignment horizontal="center" vertical="center" wrapText="1"/>
    </xf>
    <xf numFmtId="166" fontId="20" fillId="0" borderId="49" xfId="0" applyNumberFormat="1" applyFont="1" applyBorder="1" applyAlignment="1">
      <alignment horizontal="center" vertical="center" wrapText="1"/>
    </xf>
    <xf numFmtId="0" fontId="27" fillId="2" borderId="26" xfId="0" applyFont="1" applyFill="1" applyBorder="1" applyAlignment="1">
      <alignment horizontal="center" vertical="center"/>
    </xf>
    <xf numFmtId="0" fontId="27" fillId="2" borderId="28" xfId="0" applyFont="1" applyFill="1" applyBorder="1" applyAlignment="1">
      <alignment horizontal="center" vertical="center"/>
    </xf>
    <xf numFmtId="0" fontId="27" fillId="2" borderId="30" xfId="0" applyFont="1" applyFill="1" applyBorder="1" applyAlignment="1">
      <alignment horizontal="center" vertical="center"/>
    </xf>
    <xf numFmtId="0" fontId="6" fillId="2" borderId="41" xfId="2" applyFill="1" applyBorder="1" applyAlignment="1">
      <alignment vertical="center"/>
    </xf>
    <xf numFmtId="0" fontId="0" fillId="2" borderId="31" xfId="0" applyFill="1" applyBorder="1" applyAlignment="1">
      <alignment vertical="center"/>
    </xf>
    <xf numFmtId="7" fontId="20" fillId="6" borderId="42" xfId="6" applyNumberFormat="1" applyFont="1" applyFill="1" applyBorder="1" applyAlignment="1">
      <alignment horizontal="center" vertical="center" wrapText="1"/>
    </xf>
    <xf numFmtId="7" fontId="20" fillId="6" borderId="39" xfId="6" applyNumberFormat="1" applyFont="1" applyFill="1" applyBorder="1" applyAlignment="1">
      <alignment horizontal="center" vertical="center" wrapText="1"/>
    </xf>
    <xf numFmtId="0" fontId="29" fillId="7" borderId="32" xfId="0" applyFont="1" applyFill="1" applyBorder="1" applyAlignment="1">
      <alignment vertical="center"/>
    </xf>
    <xf numFmtId="0" fontId="29" fillId="7" borderId="35" xfId="0" applyFont="1" applyFill="1" applyBorder="1" applyAlignment="1">
      <alignment vertical="center"/>
    </xf>
    <xf numFmtId="0" fontId="29" fillId="7" borderId="36" xfId="0" applyFont="1" applyFill="1" applyBorder="1" applyAlignment="1">
      <alignment vertical="center"/>
    </xf>
    <xf numFmtId="0" fontId="29" fillId="7" borderId="37" xfId="0" applyFont="1" applyFill="1" applyBorder="1" applyAlignment="1">
      <alignment vertical="center"/>
    </xf>
    <xf numFmtId="0" fontId="30" fillId="7" borderId="46" xfId="0" applyFont="1" applyFill="1" applyBorder="1" applyAlignment="1">
      <alignment horizontal="center" vertical="center" wrapText="1"/>
    </xf>
    <xf numFmtId="0" fontId="34" fillId="2" borderId="42" xfId="0" applyFont="1" applyFill="1" applyBorder="1" applyAlignment="1">
      <alignment horizontal="center" vertical="center" wrapText="1"/>
    </xf>
    <xf numFmtId="0" fontId="34" fillId="2" borderId="4" xfId="0" applyFont="1" applyFill="1" applyBorder="1" applyAlignment="1">
      <alignment horizontal="justify" vertical="center" wrapText="1"/>
    </xf>
    <xf numFmtId="0" fontId="34" fillId="2" borderId="4" xfId="0" applyFont="1" applyFill="1" applyBorder="1" applyAlignment="1">
      <alignment horizontal="center" vertical="center" wrapText="1"/>
    </xf>
    <xf numFmtId="0" fontId="34" fillId="2" borderId="39" xfId="0" applyFont="1" applyFill="1" applyBorder="1" applyAlignment="1">
      <alignment horizontal="center" vertical="center" wrapText="1"/>
    </xf>
    <xf numFmtId="166" fontId="34" fillId="2" borderId="39" xfId="0" applyNumberFormat="1" applyFont="1" applyFill="1" applyBorder="1" applyAlignment="1">
      <alignment horizontal="center" vertical="center" wrapText="1"/>
    </xf>
    <xf numFmtId="0" fontId="34" fillId="2" borderId="50" xfId="0" applyFont="1" applyFill="1" applyBorder="1" applyAlignment="1">
      <alignment horizontal="center" vertical="center" wrapText="1"/>
    </xf>
    <xf numFmtId="0" fontId="34" fillId="0" borderId="4" xfId="0" applyFont="1" applyBorder="1" applyAlignment="1">
      <alignment horizontal="justify" vertical="center" wrapText="1"/>
    </xf>
    <xf numFmtId="0" fontId="34" fillId="2" borderId="16" xfId="0" applyFont="1" applyFill="1" applyBorder="1" applyAlignment="1">
      <alignment horizontal="justify" vertical="center" wrapText="1"/>
    </xf>
    <xf numFmtId="0" fontId="27" fillId="2" borderId="41" xfId="0" applyFont="1" applyFill="1" applyBorder="1" applyAlignment="1">
      <alignment vertical="center"/>
    </xf>
    <xf numFmtId="0" fontId="27" fillId="5" borderId="48" xfId="0" applyFont="1" applyFill="1" applyBorder="1" applyAlignment="1">
      <alignment vertical="center" wrapText="1"/>
    </xf>
    <xf numFmtId="0" fontId="34" fillId="2" borderId="4" xfId="0" applyFont="1" applyFill="1" applyBorder="1" applyAlignment="1">
      <alignment vertical="center" wrapText="1"/>
    </xf>
    <xf numFmtId="7" fontId="20" fillId="6" borderId="50" xfId="6" applyNumberFormat="1" applyFont="1" applyFill="1" applyBorder="1" applyAlignment="1">
      <alignment horizontal="center" vertical="center" wrapText="1"/>
    </xf>
    <xf numFmtId="166" fontId="20" fillId="0" borderId="28" xfId="0" applyNumberFormat="1" applyFont="1" applyBorder="1" applyAlignment="1">
      <alignment horizontal="center" vertical="center" wrapText="1"/>
    </xf>
    <xf numFmtId="7" fontId="20" fillId="6" borderId="28" xfId="6" applyNumberFormat="1" applyFont="1" applyFill="1" applyBorder="1" applyAlignment="1">
      <alignment horizontal="center" vertical="center" wrapText="1"/>
    </xf>
    <xf numFmtId="7" fontId="20" fillId="6" borderId="51" xfId="6" applyNumberFormat="1" applyFont="1" applyFill="1" applyBorder="1" applyAlignment="1">
      <alignment horizontal="center" vertical="center" wrapText="1"/>
    </xf>
    <xf numFmtId="7" fontId="20" fillId="6" borderId="53" xfId="6" applyNumberFormat="1" applyFont="1" applyFill="1" applyBorder="1" applyAlignment="1">
      <alignment horizontal="center" vertical="center" wrapText="1"/>
    </xf>
    <xf numFmtId="7" fontId="20" fillId="6" borderId="58" xfId="6" applyNumberFormat="1" applyFont="1" applyFill="1" applyBorder="1" applyAlignment="1">
      <alignment horizontal="center" vertical="center" wrapText="1"/>
    </xf>
    <xf numFmtId="7" fontId="20" fillId="6" borderId="52" xfId="6" applyNumberFormat="1" applyFont="1" applyFill="1" applyBorder="1" applyAlignment="1">
      <alignment horizontal="center" vertical="center" wrapText="1"/>
    </xf>
    <xf numFmtId="7" fontId="20" fillId="6" borderId="54" xfId="6" applyNumberFormat="1" applyFont="1" applyFill="1" applyBorder="1" applyAlignment="1">
      <alignment horizontal="center" vertical="center" wrapText="1"/>
    </xf>
    <xf numFmtId="7" fontId="20" fillId="6" borderId="59" xfId="6" applyNumberFormat="1" applyFont="1" applyFill="1" applyBorder="1" applyAlignment="1">
      <alignment horizontal="center" vertical="center" wrapText="1"/>
    </xf>
    <xf numFmtId="166" fontId="20" fillId="0" borderId="55" xfId="0" applyNumberFormat="1" applyFont="1" applyBorder="1" applyAlignment="1">
      <alignment horizontal="center" vertical="center" wrapText="1"/>
    </xf>
    <xf numFmtId="166" fontId="20" fillId="0" borderId="56" xfId="0" applyNumberFormat="1" applyFont="1" applyBorder="1" applyAlignment="1">
      <alignment horizontal="center" vertical="center" wrapText="1"/>
    </xf>
    <xf numFmtId="166" fontId="20" fillId="0" borderId="60" xfId="0" applyNumberFormat="1" applyFont="1" applyBorder="1" applyAlignment="1">
      <alignment horizontal="center" vertical="center" wrapText="1"/>
    </xf>
    <xf numFmtId="7" fontId="20" fillId="6" borderId="42" xfId="6" applyNumberFormat="1" applyFont="1" applyFill="1" applyBorder="1" applyAlignment="1">
      <alignment horizontal="center" vertical="center" wrapText="1"/>
    </xf>
    <xf numFmtId="7" fontId="20" fillId="6" borderId="55" xfId="6" applyNumberFormat="1" applyFont="1" applyFill="1" applyBorder="1" applyAlignment="1">
      <alignment horizontal="center" vertical="center" wrapText="1"/>
    </xf>
    <xf numFmtId="7" fontId="20" fillId="6" borderId="57" xfId="6" applyNumberFormat="1" applyFont="1" applyFill="1" applyBorder="1" applyAlignment="1">
      <alignment horizontal="center" vertical="center" wrapText="1"/>
    </xf>
    <xf numFmtId="166" fontId="20" fillId="0" borderId="57" xfId="0" applyNumberFormat="1" applyFont="1" applyBorder="1" applyAlignment="1">
      <alignment horizontal="center" vertical="center" wrapText="1"/>
    </xf>
    <xf numFmtId="7" fontId="20" fillId="6" borderId="39" xfId="6" applyNumberFormat="1" applyFont="1" applyFill="1" applyBorder="1" applyAlignment="1">
      <alignment horizontal="center" vertical="center" wrapText="1"/>
    </xf>
    <xf numFmtId="0" fontId="34" fillId="2" borderId="51" xfId="0" applyFont="1" applyFill="1" applyBorder="1" applyAlignment="1">
      <alignment horizontal="center" vertical="center" wrapText="1"/>
    </xf>
    <xf numFmtId="0" fontId="34" fillId="2" borderId="53" xfId="0" applyFont="1" applyFill="1" applyBorder="1" applyAlignment="1">
      <alignment horizontal="center" vertical="center" wrapText="1"/>
    </xf>
    <xf numFmtId="0" fontId="34" fillId="2" borderId="18" xfId="0" applyFont="1" applyFill="1" applyBorder="1" applyAlignment="1">
      <alignment vertical="center" wrapText="1"/>
    </xf>
    <xf numFmtId="0" fontId="34" fillId="2" borderId="16" xfId="0" applyFont="1" applyFill="1" applyBorder="1" applyAlignment="1">
      <alignment vertical="center" wrapText="1"/>
    </xf>
    <xf numFmtId="0" fontId="34" fillId="2" borderId="18" xfId="0" applyFont="1" applyFill="1" applyBorder="1" applyAlignment="1">
      <alignment horizontal="center" vertical="center" wrapText="1"/>
    </xf>
    <xf numFmtId="0" fontId="34" fillId="2" borderId="16" xfId="0" applyFont="1" applyFill="1" applyBorder="1" applyAlignment="1">
      <alignment horizontal="center" vertical="center" wrapText="1"/>
    </xf>
    <xf numFmtId="0" fontId="34" fillId="2" borderId="52" xfId="0" applyFont="1" applyFill="1" applyBorder="1" applyAlignment="1">
      <alignment horizontal="center" vertical="center" wrapText="1"/>
    </xf>
    <xf numFmtId="0" fontId="34" fillId="2" borderId="54" xfId="0" applyFont="1" applyFill="1" applyBorder="1" applyAlignment="1">
      <alignment horizontal="center" vertical="center" wrapText="1"/>
    </xf>
    <xf numFmtId="166" fontId="34" fillId="2" borderId="52" xfId="0" applyNumberFormat="1" applyFont="1" applyFill="1" applyBorder="1" applyAlignment="1">
      <alignment horizontal="center" vertical="center" wrapText="1"/>
    </xf>
    <xf numFmtId="166" fontId="34" fillId="2" borderId="54" xfId="0" applyNumberFormat="1" applyFont="1" applyFill="1" applyBorder="1" applyAlignment="1">
      <alignment horizontal="center" vertical="center" wrapText="1"/>
    </xf>
    <xf numFmtId="0" fontId="34" fillId="2" borderId="42" xfId="0" applyFont="1" applyFill="1" applyBorder="1" applyAlignment="1">
      <alignment horizontal="center" vertical="center" wrapText="1"/>
    </xf>
    <xf numFmtId="0" fontId="34" fillId="2" borderId="4" xfId="0" applyFont="1" applyFill="1" applyBorder="1" applyAlignment="1">
      <alignment vertical="center" wrapText="1"/>
    </xf>
    <xf numFmtId="0" fontId="34" fillId="2" borderId="4" xfId="0" applyFont="1" applyFill="1" applyBorder="1" applyAlignment="1">
      <alignment horizontal="center" vertical="center" wrapText="1"/>
    </xf>
    <xf numFmtId="0" fontId="34" fillId="2" borderId="39" xfId="0" applyFont="1" applyFill="1" applyBorder="1" applyAlignment="1">
      <alignment horizontal="center" vertical="center" wrapText="1"/>
    </xf>
    <xf numFmtId="166" fontId="34" fillId="2" borderId="39" xfId="0" applyNumberFormat="1" applyFont="1" applyFill="1" applyBorder="1" applyAlignment="1">
      <alignment horizontal="center" vertical="center" wrapText="1"/>
    </xf>
    <xf numFmtId="0" fontId="34" fillId="0" borderId="5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42" xfId="0" applyFont="1" applyBorder="1" applyAlignment="1">
      <alignment horizontal="center" vertical="center" wrapText="1"/>
    </xf>
    <xf numFmtId="0" fontId="34" fillId="0" borderId="18" xfId="0" applyFont="1" applyBorder="1" applyAlignment="1">
      <alignment vertical="center" wrapText="1"/>
    </xf>
    <xf numFmtId="0" fontId="34" fillId="0" borderId="16" xfId="0" applyFont="1" applyBorder="1" applyAlignment="1">
      <alignment vertical="center" wrapText="1"/>
    </xf>
    <xf numFmtId="0" fontId="34" fillId="0" borderId="4" xfId="0" applyFont="1" applyBorder="1" applyAlignment="1">
      <alignment vertical="center" wrapText="1"/>
    </xf>
    <xf numFmtId="0" fontId="27" fillId="2" borderId="38" xfId="0" applyFont="1" applyFill="1" applyBorder="1" applyAlignment="1">
      <alignment horizontal="center" vertical="center"/>
    </xf>
    <xf numFmtId="0" fontId="27" fillId="2" borderId="40"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29" xfId="0" applyFont="1" applyFill="1" applyBorder="1" applyAlignment="1">
      <alignment horizontal="center" vertical="center"/>
    </xf>
    <xf numFmtId="0" fontId="0" fillId="0" borderId="47" xfId="0" applyBorder="1" applyAlignment="1">
      <alignment horizontal="left" vertical="center"/>
    </xf>
    <xf numFmtId="0" fontId="0" fillId="0" borderId="44" xfId="0" applyBorder="1" applyAlignment="1">
      <alignment horizontal="left" vertical="center"/>
    </xf>
    <xf numFmtId="0" fontId="0" fillId="0" borderId="45" xfId="0" applyBorder="1" applyAlignment="1">
      <alignment horizontal="left" vertical="center"/>
    </xf>
    <xf numFmtId="0" fontId="0" fillId="0" borderId="47" xfId="0" applyBorder="1" applyAlignment="1">
      <alignment horizontal="justify" vertical="center" wrapText="1"/>
    </xf>
    <xf numFmtId="0" fontId="0" fillId="0" borderId="44" xfId="0" applyBorder="1" applyAlignment="1">
      <alignment horizontal="justify" vertical="center" wrapText="1"/>
    </xf>
    <xf numFmtId="0" fontId="0" fillId="0" borderId="45" xfId="0" applyBorder="1" applyAlignment="1">
      <alignment horizontal="justify" vertical="center" wrapText="1"/>
    </xf>
    <xf numFmtId="0" fontId="28" fillId="0" borderId="1" xfId="0" applyFont="1" applyBorder="1" applyAlignment="1">
      <alignment horizontal="center" vertical="center" wrapText="1"/>
    </xf>
    <xf numFmtId="0" fontId="26" fillId="2" borderId="32" xfId="0" applyFont="1" applyFill="1" applyBorder="1" applyAlignment="1">
      <alignment horizontal="left" vertical="center" wrapText="1"/>
    </xf>
    <xf numFmtId="0" fontId="26" fillId="2" borderId="48" xfId="0" applyFont="1" applyFill="1" applyBorder="1" applyAlignment="1">
      <alignment horizontal="left" vertical="center" wrapText="1"/>
    </xf>
    <xf numFmtId="0" fontId="26" fillId="2" borderId="33" xfId="0" applyFont="1" applyFill="1" applyBorder="1" applyAlignment="1">
      <alignment horizontal="left" vertical="center" wrapText="1"/>
    </xf>
    <xf numFmtId="0" fontId="26" fillId="2" borderId="34" xfId="0" applyFont="1" applyFill="1" applyBorder="1" applyAlignment="1">
      <alignment horizontal="left" vertical="center" wrapText="1"/>
    </xf>
    <xf numFmtId="0" fontId="24" fillId="2" borderId="0" xfId="0" applyFont="1" applyFill="1" applyAlignment="1">
      <alignment horizontal="center" vertical="center"/>
    </xf>
    <xf numFmtId="0" fontId="27" fillId="2" borderId="37" xfId="0" applyFont="1" applyFill="1" applyBorder="1" applyAlignment="1">
      <alignment horizontal="center" vertical="center"/>
    </xf>
    <xf numFmtId="0" fontId="27" fillId="2" borderId="41" xfId="0" applyFont="1" applyFill="1" applyBorder="1" applyAlignment="1">
      <alignment horizontal="center" vertical="center"/>
    </xf>
    <xf numFmtId="0" fontId="27" fillId="2" borderId="31" xfId="0" applyFont="1" applyFill="1" applyBorder="1" applyAlignment="1">
      <alignment horizontal="center" vertical="center"/>
    </xf>
    <xf numFmtId="0" fontId="0" fillId="0" borderId="0" xfId="0" applyAlignment="1">
      <alignment horizontal="center"/>
    </xf>
    <xf numFmtId="0" fontId="31" fillId="0" borderId="43" xfId="0" applyFont="1" applyBorder="1" applyAlignment="1">
      <alignment horizontal="center" vertical="center" wrapText="1"/>
    </xf>
    <xf numFmtId="0" fontId="31" fillId="0" borderId="44" xfId="0" applyFont="1" applyBorder="1" applyAlignment="1">
      <alignment horizontal="center" vertical="center" wrapText="1"/>
    </xf>
    <xf numFmtId="0" fontId="29" fillId="7" borderId="37" xfId="0" applyFont="1" applyFill="1" applyBorder="1" applyAlignment="1">
      <alignment horizontal="left" vertical="center"/>
    </xf>
    <xf numFmtId="0" fontId="29" fillId="7" borderId="41" xfId="0" applyFont="1" applyFill="1" applyBorder="1" applyAlignment="1">
      <alignment horizontal="left" vertical="center"/>
    </xf>
    <xf numFmtId="0" fontId="30" fillId="7" borderId="43" xfId="0" applyFont="1" applyFill="1" applyBorder="1" applyAlignment="1">
      <alignment horizontal="left" vertical="center" wrapText="1"/>
    </xf>
    <xf numFmtId="0" fontId="30" fillId="7" borderId="44" xfId="0" applyFont="1" applyFill="1" applyBorder="1" applyAlignment="1">
      <alignment horizontal="left" vertical="center" wrapText="1"/>
    </xf>
    <xf numFmtId="0" fontId="0" fillId="0" borderId="43" xfId="0" applyBorder="1" applyAlignment="1">
      <alignment horizontal="left" vertical="center"/>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13">
    <cellStyle name="Hipervínculo" xfId="2" builtinId="8"/>
    <cellStyle name="Millares 2" xfId="12" xr:uid="{00000000-0005-0000-0000-000001000000}"/>
    <cellStyle name="Moneda" xfId="6" builtinId="4"/>
    <cellStyle name="Moneda [0] 2" xfId="8" xr:uid="{00000000-0005-0000-0000-000003000000}"/>
    <cellStyle name="Moneda 2" xfId="4" xr:uid="{00000000-0005-0000-0000-000004000000}"/>
    <cellStyle name="Moneda 2 2" xfId="7" xr:uid="{00000000-0005-0000-0000-000005000000}"/>
    <cellStyle name="Moneda 3" xfId="9" xr:uid="{00000000-0005-0000-0000-000006000000}"/>
    <cellStyle name="Moneda 4" xfId="10" xr:uid="{00000000-0005-0000-0000-000007000000}"/>
    <cellStyle name="Moneda 5" xfId="11" xr:uid="{00000000-0005-0000-0000-000008000000}"/>
    <cellStyle name="Normal" xfId="0" builtinId="0"/>
    <cellStyle name="Normal 2" xfId="5" xr:uid="{00000000-0005-0000-0000-00000A000000}"/>
    <cellStyle name="Normal 28" xfId="3" xr:uid="{00000000-0005-0000-0000-00000B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211669</xdr:colOff>
      <xdr:row>0</xdr:row>
      <xdr:rowOff>69851</xdr:rowOff>
    </xdr:from>
    <xdr:to>
      <xdr:col>1</xdr:col>
      <xdr:colOff>274670</xdr:colOff>
      <xdr:row>2</xdr:row>
      <xdr:rowOff>228600</xdr:rowOff>
    </xdr:to>
    <xdr:pic>
      <xdr:nvPicPr>
        <xdr:cNvPr id="2" name="Imagen 1">
          <a:extLst>
            <a:ext uri="{FF2B5EF4-FFF2-40B4-BE49-F238E27FC236}">
              <a16:creationId xmlns:a16="http://schemas.microsoft.com/office/drawing/2014/main" id="{6307A0A5-8C93-4017-BB9C-ED8377450F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211669" y="69851"/>
          <a:ext cx="934506" cy="7429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5"/>
  <sheetViews>
    <sheetView tabSelected="1" topLeftCell="A52" zoomScale="98" zoomScaleNormal="98" workbookViewId="0">
      <selection activeCell="C53" sqref="C53"/>
    </sheetView>
  </sheetViews>
  <sheetFormatPr baseColWidth="10" defaultRowHeight="14.5" x14ac:dyDescent="0.35"/>
  <cols>
    <col min="1" max="1" width="12.54296875" customWidth="1"/>
    <col min="2" max="2" width="37" customWidth="1"/>
    <col min="3" max="3" width="100.6328125" customWidth="1"/>
    <col min="4" max="5" width="13.453125" customWidth="1"/>
    <col min="6" max="6" width="15.1796875" bestFit="1" customWidth="1"/>
    <col min="7" max="9" width="16.54296875" customWidth="1"/>
    <col min="11" max="11" width="14.26953125" bestFit="1" customWidth="1"/>
    <col min="12" max="12" width="15.81640625" customWidth="1"/>
    <col min="13" max="13" width="12.54296875" bestFit="1" customWidth="1"/>
  </cols>
  <sheetData>
    <row r="1" spans="1:13" s="71" customFormat="1" ht="21" customHeight="1" x14ac:dyDescent="0.35">
      <c r="A1" s="164" t="s">
        <v>63</v>
      </c>
      <c r="B1" s="164"/>
      <c r="C1" s="164"/>
      <c r="D1" s="164"/>
      <c r="E1" s="164"/>
      <c r="F1" s="164"/>
      <c r="G1" s="164"/>
      <c r="H1" s="164"/>
      <c r="I1" s="164"/>
    </row>
    <row r="2" spans="1:13" s="71" customFormat="1" ht="25" customHeight="1" x14ac:dyDescent="0.35">
      <c r="A2" s="164"/>
      <c r="B2" s="164"/>
      <c r="C2" s="164"/>
      <c r="D2" s="164"/>
      <c r="E2" s="164"/>
      <c r="F2" s="164"/>
      <c r="G2" s="164"/>
      <c r="H2" s="164"/>
      <c r="I2" s="164"/>
    </row>
    <row r="3" spans="1:13" s="71" customFormat="1" ht="25.5" customHeight="1" x14ac:dyDescent="0.35">
      <c r="A3" s="164"/>
      <c r="B3" s="164"/>
      <c r="C3" s="164"/>
      <c r="D3" s="164"/>
      <c r="E3" s="164"/>
      <c r="F3" s="164"/>
      <c r="G3" s="164"/>
      <c r="H3" s="164"/>
      <c r="I3" s="164"/>
    </row>
    <row r="4" spans="1:13" s="71" customFormat="1" ht="13.5" thickBot="1" x14ac:dyDescent="0.4">
      <c r="G4" s="72"/>
      <c r="H4" s="72"/>
      <c r="I4" s="72"/>
    </row>
    <row r="5" spans="1:13" s="76" customFormat="1" ht="37.5" customHeight="1" thickBot="1" x14ac:dyDescent="0.4">
      <c r="A5" s="165" t="s">
        <v>78</v>
      </c>
      <c r="B5" s="166"/>
      <c r="C5" s="167"/>
      <c r="D5" s="167"/>
      <c r="E5" s="167"/>
      <c r="F5" s="167"/>
      <c r="G5" s="167"/>
      <c r="H5" s="167"/>
      <c r="I5" s="168"/>
    </row>
    <row r="6" spans="1:13" s="76" customFormat="1" x14ac:dyDescent="0.35">
      <c r="A6" s="91" t="s">
        <v>40</v>
      </c>
      <c r="B6" s="152"/>
      <c r="C6" s="153"/>
      <c r="D6" s="154"/>
      <c r="E6" s="73" t="s">
        <v>41</v>
      </c>
      <c r="F6" s="152"/>
      <c r="G6" s="153"/>
      <c r="H6" s="153"/>
      <c r="I6" s="154"/>
    </row>
    <row r="7" spans="1:13" s="76" customFormat="1" x14ac:dyDescent="0.35">
      <c r="A7" s="92" t="s">
        <v>42</v>
      </c>
      <c r="B7" s="155"/>
      <c r="C7" s="156"/>
      <c r="D7" s="157"/>
      <c r="E7" s="74" t="s">
        <v>43</v>
      </c>
      <c r="F7" s="155"/>
      <c r="G7" s="156"/>
      <c r="H7" s="156"/>
      <c r="I7" s="157"/>
    </row>
    <row r="8" spans="1:13" s="76" customFormat="1" ht="15" thickBot="1" x14ac:dyDescent="0.4">
      <c r="A8" s="93" t="s">
        <v>10</v>
      </c>
      <c r="B8" s="111"/>
      <c r="C8" s="94"/>
      <c r="D8" s="95"/>
      <c r="E8" s="75" t="s">
        <v>44</v>
      </c>
      <c r="F8" s="170"/>
      <c r="G8" s="171"/>
      <c r="H8" s="171"/>
      <c r="I8" s="172"/>
    </row>
    <row r="9" spans="1:13" s="71" customFormat="1" ht="13" x14ac:dyDescent="0.35">
      <c r="A9" s="169"/>
      <c r="B9" s="169"/>
      <c r="C9" s="169"/>
      <c r="D9" s="169"/>
      <c r="E9" s="169"/>
      <c r="F9" s="169"/>
      <c r="G9" s="169"/>
      <c r="H9" s="169"/>
      <c r="I9" s="169"/>
    </row>
    <row r="10" spans="1:13" ht="15" thickBot="1" x14ac:dyDescent="0.4"/>
    <row r="11" spans="1:13" ht="52.5" thickBot="1" x14ac:dyDescent="0.4">
      <c r="A11" s="79" t="s">
        <v>45</v>
      </c>
      <c r="B11" s="112" t="s">
        <v>67</v>
      </c>
      <c r="C11" s="77" t="s">
        <v>57</v>
      </c>
      <c r="D11" s="77" t="s">
        <v>58</v>
      </c>
      <c r="E11" s="86" t="s">
        <v>59</v>
      </c>
      <c r="F11" s="88" t="s">
        <v>65</v>
      </c>
      <c r="G11" s="79" t="s">
        <v>60</v>
      </c>
      <c r="H11" s="78" t="s">
        <v>61</v>
      </c>
      <c r="I11" s="89" t="s">
        <v>80</v>
      </c>
    </row>
    <row r="12" spans="1:13" ht="26" customHeight="1" x14ac:dyDescent="0.35">
      <c r="A12" s="103">
        <v>1</v>
      </c>
      <c r="B12" s="113" t="s">
        <v>81</v>
      </c>
      <c r="C12" s="104" t="s">
        <v>82</v>
      </c>
      <c r="D12" s="105" t="s">
        <v>66</v>
      </c>
      <c r="E12" s="106">
        <v>1</v>
      </c>
      <c r="F12" s="107">
        <v>72169</v>
      </c>
      <c r="G12" s="96"/>
      <c r="H12" s="97"/>
      <c r="I12" s="90">
        <f>+ROUND(G12+H12,0)</f>
        <v>0</v>
      </c>
      <c r="J12" s="84"/>
      <c r="L12" s="80"/>
      <c r="M12" s="83"/>
    </row>
    <row r="13" spans="1:13" ht="29.5" customHeight="1" x14ac:dyDescent="0.35">
      <c r="A13" s="108">
        <v>2</v>
      </c>
      <c r="B13" s="113" t="s">
        <v>83</v>
      </c>
      <c r="C13" s="104" t="s">
        <v>135</v>
      </c>
      <c r="D13" s="105" t="s">
        <v>66</v>
      </c>
      <c r="E13" s="106">
        <v>1</v>
      </c>
      <c r="F13" s="107">
        <v>5091</v>
      </c>
      <c r="G13" s="96"/>
      <c r="H13" s="97"/>
      <c r="I13" s="90">
        <f t="shared" ref="I13:I51" si="0">+ROUND(G13+H13,0)</f>
        <v>0</v>
      </c>
      <c r="J13" s="84"/>
      <c r="L13" s="80"/>
      <c r="M13" s="83"/>
    </row>
    <row r="14" spans="1:13" ht="27" customHeight="1" x14ac:dyDescent="0.35">
      <c r="A14" s="103">
        <v>3</v>
      </c>
      <c r="B14" s="113" t="s">
        <v>84</v>
      </c>
      <c r="C14" s="104" t="s">
        <v>85</v>
      </c>
      <c r="D14" s="105" t="s">
        <v>66</v>
      </c>
      <c r="E14" s="106">
        <v>1</v>
      </c>
      <c r="F14" s="107">
        <v>55889</v>
      </c>
      <c r="G14" s="96"/>
      <c r="H14" s="97"/>
      <c r="I14" s="90">
        <f t="shared" si="0"/>
        <v>0</v>
      </c>
      <c r="J14" s="84"/>
      <c r="L14" s="80"/>
      <c r="M14" s="83"/>
    </row>
    <row r="15" spans="1:13" ht="20" customHeight="1" x14ac:dyDescent="0.35">
      <c r="A15" s="108">
        <v>4</v>
      </c>
      <c r="B15" s="113" t="s">
        <v>86</v>
      </c>
      <c r="C15" s="104" t="s">
        <v>87</v>
      </c>
      <c r="D15" s="105" t="s">
        <v>66</v>
      </c>
      <c r="E15" s="106">
        <v>1</v>
      </c>
      <c r="F15" s="107">
        <v>31292</v>
      </c>
      <c r="G15" s="96"/>
      <c r="H15" s="97"/>
      <c r="I15" s="90">
        <f t="shared" si="0"/>
        <v>0</v>
      </c>
      <c r="J15" s="84"/>
      <c r="L15" s="80"/>
      <c r="M15" s="83"/>
    </row>
    <row r="16" spans="1:13" ht="23" customHeight="1" x14ac:dyDescent="0.35">
      <c r="A16" s="103">
        <v>5</v>
      </c>
      <c r="B16" s="113" t="s">
        <v>88</v>
      </c>
      <c r="C16" s="104" t="s">
        <v>89</v>
      </c>
      <c r="D16" s="105" t="s">
        <v>66</v>
      </c>
      <c r="E16" s="106">
        <v>1</v>
      </c>
      <c r="F16" s="107">
        <v>101050</v>
      </c>
      <c r="G16" s="96"/>
      <c r="H16" s="97"/>
      <c r="I16" s="90">
        <f t="shared" si="0"/>
        <v>0</v>
      </c>
      <c r="J16" s="84"/>
      <c r="L16" s="80"/>
      <c r="M16" s="83"/>
    </row>
    <row r="17" spans="1:13" ht="24.5" customHeight="1" x14ac:dyDescent="0.35">
      <c r="A17" s="108">
        <v>6</v>
      </c>
      <c r="B17" s="113" t="s">
        <v>90</v>
      </c>
      <c r="C17" s="104" t="s">
        <v>91</v>
      </c>
      <c r="D17" s="105" t="s">
        <v>66</v>
      </c>
      <c r="E17" s="106">
        <v>1</v>
      </c>
      <c r="F17" s="107">
        <v>25826</v>
      </c>
      <c r="G17" s="96"/>
      <c r="H17" s="97"/>
      <c r="I17" s="90">
        <f t="shared" si="0"/>
        <v>0</v>
      </c>
      <c r="J17" s="84"/>
      <c r="L17" s="80"/>
      <c r="M17" s="83"/>
    </row>
    <row r="18" spans="1:13" ht="27" customHeight="1" x14ac:dyDescent="0.35">
      <c r="A18" s="103">
        <v>7</v>
      </c>
      <c r="B18" s="113" t="s">
        <v>92</v>
      </c>
      <c r="C18" s="104" t="s">
        <v>133</v>
      </c>
      <c r="D18" s="105" t="s">
        <v>66</v>
      </c>
      <c r="E18" s="106">
        <v>1</v>
      </c>
      <c r="F18" s="107">
        <v>55889</v>
      </c>
      <c r="G18" s="96"/>
      <c r="H18" s="97"/>
      <c r="I18" s="90">
        <f t="shared" si="0"/>
        <v>0</v>
      </c>
      <c r="J18" s="84"/>
      <c r="L18" s="80"/>
      <c r="M18" s="83"/>
    </row>
    <row r="19" spans="1:13" ht="36" customHeight="1" x14ac:dyDescent="0.35">
      <c r="A19" s="108">
        <v>8</v>
      </c>
      <c r="B19" s="113" t="s">
        <v>93</v>
      </c>
      <c r="C19" s="109" t="s">
        <v>94</v>
      </c>
      <c r="D19" s="105" t="s">
        <v>66</v>
      </c>
      <c r="E19" s="106">
        <v>1</v>
      </c>
      <c r="F19" s="107">
        <v>7926</v>
      </c>
      <c r="G19" s="96"/>
      <c r="H19" s="97"/>
      <c r="I19" s="90">
        <f t="shared" si="0"/>
        <v>0</v>
      </c>
      <c r="J19" s="84"/>
      <c r="L19" s="80"/>
      <c r="M19" s="83"/>
    </row>
    <row r="20" spans="1:13" ht="25" customHeight="1" x14ac:dyDescent="0.35">
      <c r="A20" s="103">
        <v>9</v>
      </c>
      <c r="B20" s="113" t="s">
        <v>95</v>
      </c>
      <c r="C20" s="109" t="s">
        <v>96</v>
      </c>
      <c r="D20" s="105" t="s">
        <v>66</v>
      </c>
      <c r="E20" s="106">
        <v>1</v>
      </c>
      <c r="F20" s="107">
        <v>68324</v>
      </c>
      <c r="G20" s="96"/>
      <c r="H20" s="97"/>
      <c r="I20" s="90">
        <f t="shared" si="0"/>
        <v>0</v>
      </c>
      <c r="J20" s="84"/>
      <c r="L20" s="80"/>
      <c r="M20" s="83"/>
    </row>
    <row r="21" spans="1:13" ht="20" customHeight="1" x14ac:dyDescent="0.35">
      <c r="A21" s="103">
        <v>10</v>
      </c>
      <c r="B21" s="113" t="s">
        <v>97</v>
      </c>
      <c r="C21" s="109" t="s">
        <v>98</v>
      </c>
      <c r="D21" s="105" t="s">
        <v>66</v>
      </c>
      <c r="E21" s="106">
        <v>1</v>
      </c>
      <c r="F21" s="107">
        <v>14450</v>
      </c>
      <c r="G21" s="96"/>
      <c r="H21" s="97"/>
      <c r="I21" s="90">
        <f t="shared" si="0"/>
        <v>0</v>
      </c>
      <c r="J21" s="84"/>
      <c r="L21" s="80"/>
      <c r="M21" s="83"/>
    </row>
    <row r="22" spans="1:13" ht="146.5" customHeight="1" x14ac:dyDescent="0.35">
      <c r="A22" s="103">
        <v>11</v>
      </c>
      <c r="B22" s="113" t="s">
        <v>99</v>
      </c>
      <c r="C22" s="109" t="s">
        <v>136</v>
      </c>
      <c r="D22" s="105" t="s">
        <v>66</v>
      </c>
      <c r="E22" s="106">
        <v>1</v>
      </c>
      <c r="F22" s="107">
        <v>437271</v>
      </c>
      <c r="G22" s="96"/>
      <c r="H22" s="97"/>
      <c r="I22" s="90">
        <f t="shared" si="0"/>
        <v>0</v>
      </c>
      <c r="J22" s="84"/>
      <c r="L22" s="80"/>
      <c r="M22" s="83"/>
    </row>
    <row r="23" spans="1:13" ht="115" customHeight="1" x14ac:dyDescent="0.35">
      <c r="A23" s="103">
        <v>12</v>
      </c>
      <c r="B23" s="113" t="s">
        <v>100</v>
      </c>
      <c r="C23" s="104" t="s">
        <v>137</v>
      </c>
      <c r="D23" s="105" t="s">
        <v>66</v>
      </c>
      <c r="E23" s="106">
        <v>1</v>
      </c>
      <c r="F23" s="107">
        <v>131938</v>
      </c>
      <c r="G23" s="96"/>
      <c r="H23" s="97"/>
      <c r="I23" s="90">
        <f t="shared" si="0"/>
        <v>0</v>
      </c>
      <c r="J23" s="84"/>
      <c r="L23" s="80"/>
      <c r="M23" s="83"/>
    </row>
    <row r="24" spans="1:13" ht="72" customHeight="1" x14ac:dyDescent="0.35">
      <c r="A24" s="131">
        <v>13</v>
      </c>
      <c r="B24" s="133" t="s">
        <v>101</v>
      </c>
      <c r="C24" s="104" t="s">
        <v>102</v>
      </c>
      <c r="D24" s="135" t="s">
        <v>66</v>
      </c>
      <c r="E24" s="137">
        <v>1</v>
      </c>
      <c r="F24" s="139">
        <v>243897</v>
      </c>
      <c r="G24" s="117"/>
      <c r="H24" s="120"/>
      <c r="I24" s="123">
        <f t="shared" si="0"/>
        <v>0</v>
      </c>
      <c r="J24" s="84"/>
      <c r="L24" s="80"/>
      <c r="M24" s="83"/>
    </row>
    <row r="25" spans="1:13" ht="133" customHeight="1" x14ac:dyDescent="0.35">
      <c r="A25" s="132"/>
      <c r="B25" s="134"/>
      <c r="C25" s="104" t="s">
        <v>103</v>
      </c>
      <c r="D25" s="136"/>
      <c r="E25" s="138"/>
      <c r="F25" s="140"/>
      <c r="G25" s="118"/>
      <c r="H25" s="121"/>
      <c r="I25" s="124"/>
      <c r="J25" s="84"/>
      <c r="L25" s="80"/>
      <c r="M25" s="83"/>
    </row>
    <row r="26" spans="1:13" ht="110" customHeight="1" x14ac:dyDescent="0.35">
      <c r="A26" s="141"/>
      <c r="B26" s="142"/>
      <c r="C26" s="104" t="s">
        <v>138</v>
      </c>
      <c r="D26" s="143"/>
      <c r="E26" s="144"/>
      <c r="F26" s="145"/>
      <c r="G26" s="126"/>
      <c r="H26" s="130"/>
      <c r="I26" s="129"/>
      <c r="J26" s="84"/>
      <c r="L26" s="80"/>
      <c r="M26" s="83"/>
    </row>
    <row r="27" spans="1:13" ht="180" customHeight="1" x14ac:dyDescent="0.35">
      <c r="A27" s="103">
        <v>14</v>
      </c>
      <c r="B27" s="113" t="s">
        <v>104</v>
      </c>
      <c r="C27" s="104" t="s">
        <v>139</v>
      </c>
      <c r="D27" s="105" t="s">
        <v>66</v>
      </c>
      <c r="E27" s="106">
        <v>1</v>
      </c>
      <c r="F27" s="107">
        <v>227361</v>
      </c>
      <c r="G27" s="96"/>
      <c r="H27" s="97"/>
      <c r="I27" s="90">
        <f t="shared" si="0"/>
        <v>0</v>
      </c>
      <c r="J27" s="84"/>
      <c r="L27" s="80"/>
      <c r="M27" s="83"/>
    </row>
    <row r="28" spans="1:13" ht="250.5" customHeight="1" x14ac:dyDescent="0.35">
      <c r="A28" s="131">
        <v>15</v>
      </c>
      <c r="B28" s="133" t="s">
        <v>105</v>
      </c>
      <c r="C28" s="104" t="s">
        <v>140</v>
      </c>
      <c r="D28" s="135" t="s">
        <v>66</v>
      </c>
      <c r="E28" s="137">
        <v>1</v>
      </c>
      <c r="F28" s="139">
        <v>308822</v>
      </c>
      <c r="G28" s="117"/>
      <c r="H28" s="120"/>
      <c r="I28" s="123">
        <f t="shared" si="0"/>
        <v>0</v>
      </c>
      <c r="J28" s="84"/>
      <c r="L28" s="80"/>
      <c r="M28" s="83"/>
    </row>
    <row r="29" spans="1:13" ht="265" customHeight="1" x14ac:dyDescent="0.35">
      <c r="A29" s="132"/>
      <c r="B29" s="134"/>
      <c r="C29" s="104" t="s">
        <v>141</v>
      </c>
      <c r="D29" s="136"/>
      <c r="E29" s="138"/>
      <c r="F29" s="140"/>
      <c r="G29" s="118"/>
      <c r="H29" s="121"/>
      <c r="I29" s="124"/>
      <c r="J29" s="84"/>
      <c r="L29" s="80"/>
      <c r="M29" s="83"/>
    </row>
    <row r="30" spans="1:13" ht="186.5" customHeight="1" x14ac:dyDescent="0.35">
      <c r="A30" s="141"/>
      <c r="B30" s="142"/>
      <c r="C30" s="104" t="s">
        <v>142</v>
      </c>
      <c r="D30" s="143"/>
      <c r="E30" s="144"/>
      <c r="F30" s="145"/>
      <c r="G30" s="126"/>
      <c r="H30" s="130"/>
      <c r="I30" s="129"/>
      <c r="J30" s="84"/>
      <c r="L30" s="80"/>
      <c r="M30" s="83"/>
    </row>
    <row r="31" spans="1:13" ht="187" customHeight="1" x14ac:dyDescent="0.35">
      <c r="A31" s="131">
        <v>16</v>
      </c>
      <c r="B31" s="133" t="s">
        <v>106</v>
      </c>
      <c r="C31" s="104" t="s">
        <v>143</v>
      </c>
      <c r="D31" s="135" t="s">
        <v>66</v>
      </c>
      <c r="E31" s="137">
        <v>1</v>
      </c>
      <c r="F31" s="139">
        <v>163976</v>
      </c>
      <c r="G31" s="117"/>
      <c r="H31" s="120"/>
      <c r="I31" s="123">
        <f t="shared" si="0"/>
        <v>0</v>
      </c>
      <c r="J31" s="84"/>
      <c r="L31" s="80"/>
      <c r="M31" s="83"/>
    </row>
    <row r="32" spans="1:13" ht="171" customHeight="1" x14ac:dyDescent="0.35">
      <c r="A32" s="141"/>
      <c r="B32" s="142"/>
      <c r="C32" s="104" t="s">
        <v>144</v>
      </c>
      <c r="D32" s="143"/>
      <c r="E32" s="144"/>
      <c r="F32" s="145"/>
      <c r="G32" s="126"/>
      <c r="H32" s="130"/>
      <c r="I32" s="129"/>
      <c r="J32" s="84"/>
      <c r="L32" s="80"/>
      <c r="M32" s="83"/>
    </row>
    <row r="33" spans="1:13" ht="176" customHeight="1" x14ac:dyDescent="0.35">
      <c r="A33" s="103">
        <v>17</v>
      </c>
      <c r="B33" s="113" t="s">
        <v>107</v>
      </c>
      <c r="C33" s="104" t="s">
        <v>108</v>
      </c>
      <c r="D33" s="105" t="s">
        <v>66</v>
      </c>
      <c r="E33" s="106">
        <v>1</v>
      </c>
      <c r="F33" s="107">
        <v>205429</v>
      </c>
      <c r="G33" s="96"/>
      <c r="H33" s="97"/>
      <c r="I33" s="90">
        <f t="shared" si="0"/>
        <v>0</v>
      </c>
      <c r="J33" s="84"/>
      <c r="L33" s="80"/>
      <c r="M33" s="83"/>
    </row>
    <row r="34" spans="1:13" ht="185" customHeight="1" x14ac:dyDescent="0.35">
      <c r="A34" s="103">
        <v>18</v>
      </c>
      <c r="B34" s="113" t="s">
        <v>109</v>
      </c>
      <c r="C34" s="104" t="s">
        <v>110</v>
      </c>
      <c r="D34" s="105" t="s">
        <v>66</v>
      </c>
      <c r="E34" s="106">
        <v>1</v>
      </c>
      <c r="F34" s="107">
        <v>195132</v>
      </c>
      <c r="G34" s="96"/>
      <c r="H34" s="97"/>
      <c r="I34" s="90">
        <f t="shared" si="0"/>
        <v>0</v>
      </c>
      <c r="J34" s="84"/>
      <c r="L34" s="80"/>
      <c r="M34" s="83"/>
    </row>
    <row r="35" spans="1:13" ht="38" customHeight="1" x14ac:dyDescent="0.35">
      <c r="A35" s="103">
        <v>19</v>
      </c>
      <c r="B35" s="113" t="s">
        <v>111</v>
      </c>
      <c r="C35" s="104" t="s">
        <v>134</v>
      </c>
      <c r="D35" s="105" t="s">
        <v>66</v>
      </c>
      <c r="E35" s="106">
        <v>1</v>
      </c>
      <c r="F35" s="107">
        <v>46333</v>
      </c>
      <c r="G35" s="96"/>
      <c r="H35" s="97"/>
      <c r="I35" s="90">
        <f t="shared" si="0"/>
        <v>0</v>
      </c>
      <c r="J35" s="84"/>
      <c r="L35" s="80"/>
      <c r="M35" s="83"/>
    </row>
    <row r="36" spans="1:13" ht="82.5" customHeight="1" x14ac:dyDescent="0.35">
      <c r="A36" s="103">
        <v>20</v>
      </c>
      <c r="B36" s="113" t="s">
        <v>112</v>
      </c>
      <c r="C36" s="104" t="s">
        <v>113</v>
      </c>
      <c r="D36" s="105" t="s">
        <v>66</v>
      </c>
      <c r="E36" s="106">
        <v>1</v>
      </c>
      <c r="F36" s="107">
        <v>37687</v>
      </c>
      <c r="G36" s="96"/>
      <c r="H36" s="97"/>
      <c r="I36" s="90">
        <f t="shared" si="0"/>
        <v>0</v>
      </c>
      <c r="J36" s="84"/>
      <c r="L36" s="80"/>
      <c r="M36" s="83"/>
    </row>
    <row r="37" spans="1:13" ht="69" customHeight="1" x14ac:dyDescent="0.35">
      <c r="A37" s="103">
        <v>21</v>
      </c>
      <c r="B37" s="113" t="s">
        <v>145</v>
      </c>
      <c r="C37" s="104" t="s">
        <v>114</v>
      </c>
      <c r="D37" s="105" t="s">
        <v>66</v>
      </c>
      <c r="E37" s="106">
        <v>1</v>
      </c>
      <c r="F37" s="107">
        <v>252623</v>
      </c>
      <c r="G37" s="96"/>
      <c r="H37" s="97"/>
      <c r="I37" s="90">
        <f t="shared" si="0"/>
        <v>0</v>
      </c>
      <c r="J37" s="84"/>
      <c r="L37" s="80"/>
      <c r="M37" s="83"/>
    </row>
    <row r="38" spans="1:13" ht="27" customHeight="1" x14ac:dyDescent="0.35">
      <c r="A38" s="103">
        <v>22</v>
      </c>
      <c r="B38" s="113" t="s">
        <v>115</v>
      </c>
      <c r="C38" s="104" t="s">
        <v>116</v>
      </c>
      <c r="D38" s="105" t="s">
        <v>66</v>
      </c>
      <c r="E38" s="106">
        <v>1</v>
      </c>
      <c r="F38" s="107">
        <v>71056</v>
      </c>
      <c r="G38" s="96"/>
      <c r="H38" s="97"/>
      <c r="I38" s="90">
        <f t="shared" si="0"/>
        <v>0</v>
      </c>
      <c r="J38" s="84"/>
      <c r="L38" s="80"/>
      <c r="M38" s="83"/>
    </row>
    <row r="39" spans="1:13" ht="24.5" customHeight="1" x14ac:dyDescent="0.35">
      <c r="A39" s="103">
        <v>23</v>
      </c>
      <c r="B39" s="113" t="s">
        <v>117</v>
      </c>
      <c r="C39" s="104" t="s">
        <v>118</v>
      </c>
      <c r="D39" s="105" t="s">
        <v>66</v>
      </c>
      <c r="E39" s="106">
        <v>1</v>
      </c>
      <c r="F39" s="107">
        <v>42188</v>
      </c>
      <c r="G39" s="96"/>
      <c r="H39" s="97"/>
      <c r="I39" s="90">
        <f t="shared" si="0"/>
        <v>0</v>
      </c>
      <c r="J39" s="84"/>
      <c r="L39" s="80"/>
      <c r="M39" s="83"/>
    </row>
    <row r="40" spans="1:13" ht="104.5" customHeight="1" x14ac:dyDescent="0.35">
      <c r="A40" s="146">
        <v>24</v>
      </c>
      <c r="B40" s="149" t="s">
        <v>119</v>
      </c>
      <c r="C40" s="104" t="s">
        <v>120</v>
      </c>
      <c r="D40" s="135" t="s">
        <v>66</v>
      </c>
      <c r="E40" s="137">
        <v>1</v>
      </c>
      <c r="F40" s="139">
        <v>231890</v>
      </c>
      <c r="G40" s="117"/>
      <c r="H40" s="120"/>
      <c r="I40" s="123">
        <f t="shared" si="0"/>
        <v>0</v>
      </c>
      <c r="J40" s="84"/>
      <c r="L40" s="80"/>
      <c r="M40" s="83"/>
    </row>
    <row r="41" spans="1:13" ht="75.5" customHeight="1" x14ac:dyDescent="0.35">
      <c r="A41" s="147"/>
      <c r="B41" s="150"/>
      <c r="C41" s="104" t="s">
        <v>121</v>
      </c>
      <c r="D41" s="136"/>
      <c r="E41" s="138"/>
      <c r="F41" s="140"/>
      <c r="G41" s="118"/>
      <c r="H41" s="121"/>
      <c r="I41" s="124"/>
      <c r="J41" s="84"/>
      <c r="L41" s="80"/>
      <c r="M41" s="83"/>
    </row>
    <row r="42" spans="1:13" ht="117.5" customHeight="1" x14ac:dyDescent="0.35">
      <c r="A42" s="148"/>
      <c r="B42" s="151"/>
      <c r="C42" s="104" t="s">
        <v>122</v>
      </c>
      <c r="D42" s="143"/>
      <c r="E42" s="144"/>
      <c r="F42" s="145"/>
      <c r="G42" s="126"/>
      <c r="H42" s="130"/>
      <c r="I42" s="129"/>
      <c r="J42" s="84"/>
      <c r="L42" s="80"/>
      <c r="M42" s="83"/>
    </row>
    <row r="43" spans="1:13" ht="46" customHeight="1" x14ac:dyDescent="0.35">
      <c r="A43" s="103">
        <v>25</v>
      </c>
      <c r="B43" s="113" t="s">
        <v>123</v>
      </c>
      <c r="C43" s="104" t="s">
        <v>124</v>
      </c>
      <c r="D43" s="105" t="s">
        <v>66</v>
      </c>
      <c r="E43" s="106">
        <v>1</v>
      </c>
      <c r="F43" s="107">
        <v>36758</v>
      </c>
      <c r="G43" s="96"/>
      <c r="H43" s="97"/>
      <c r="I43" s="90">
        <f t="shared" si="0"/>
        <v>0</v>
      </c>
      <c r="J43" s="84"/>
      <c r="L43" s="80"/>
      <c r="M43" s="83"/>
    </row>
    <row r="44" spans="1:13" ht="219" customHeight="1" x14ac:dyDescent="0.35">
      <c r="A44" s="131">
        <v>26</v>
      </c>
      <c r="B44" s="133" t="s">
        <v>71</v>
      </c>
      <c r="C44" s="104" t="s">
        <v>125</v>
      </c>
      <c r="D44" s="135" t="s">
        <v>66</v>
      </c>
      <c r="E44" s="137">
        <v>1</v>
      </c>
      <c r="F44" s="139">
        <v>94894</v>
      </c>
      <c r="G44" s="117"/>
      <c r="H44" s="120"/>
      <c r="I44" s="123">
        <f t="shared" si="0"/>
        <v>0</v>
      </c>
      <c r="J44" s="84"/>
      <c r="L44" s="80"/>
      <c r="M44" s="83"/>
    </row>
    <row r="45" spans="1:13" ht="111.5" customHeight="1" x14ac:dyDescent="0.35">
      <c r="A45" s="141"/>
      <c r="B45" s="142"/>
      <c r="C45" s="104" t="s">
        <v>126</v>
      </c>
      <c r="D45" s="143"/>
      <c r="E45" s="144"/>
      <c r="F45" s="145"/>
      <c r="G45" s="126"/>
      <c r="H45" s="130"/>
      <c r="I45" s="129"/>
      <c r="J45" s="84"/>
      <c r="L45" s="80"/>
      <c r="M45" s="83"/>
    </row>
    <row r="46" spans="1:13" ht="131" customHeight="1" x14ac:dyDescent="0.35">
      <c r="A46" s="131">
        <v>27</v>
      </c>
      <c r="B46" s="133" t="s">
        <v>71</v>
      </c>
      <c r="C46" s="104" t="s">
        <v>127</v>
      </c>
      <c r="D46" s="135" t="s">
        <v>66</v>
      </c>
      <c r="E46" s="137">
        <v>1</v>
      </c>
      <c r="F46" s="139">
        <v>94394</v>
      </c>
      <c r="G46" s="117"/>
      <c r="H46" s="127"/>
      <c r="I46" s="123">
        <f t="shared" si="0"/>
        <v>0</v>
      </c>
      <c r="J46" s="84"/>
      <c r="L46" s="80"/>
      <c r="M46" s="83"/>
    </row>
    <row r="47" spans="1:13" ht="212.5" customHeight="1" x14ac:dyDescent="0.35">
      <c r="A47" s="141"/>
      <c r="B47" s="142"/>
      <c r="C47" s="104" t="s">
        <v>128</v>
      </c>
      <c r="D47" s="143"/>
      <c r="E47" s="144"/>
      <c r="F47" s="145"/>
      <c r="G47" s="126"/>
      <c r="H47" s="128"/>
      <c r="I47" s="129"/>
      <c r="J47" s="84"/>
      <c r="L47" s="80"/>
      <c r="M47" s="83"/>
    </row>
    <row r="48" spans="1:13" ht="144" customHeight="1" x14ac:dyDescent="0.35">
      <c r="A48" s="103">
        <v>28</v>
      </c>
      <c r="B48" s="113" t="s">
        <v>72</v>
      </c>
      <c r="C48" s="104" t="s">
        <v>129</v>
      </c>
      <c r="D48" s="105" t="s">
        <v>66</v>
      </c>
      <c r="E48" s="106">
        <v>1</v>
      </c>
      <c r="F48" s="107">
        <v>242304</v>
      </c>
      <c r="G48" s="114"/>
      <c r="H48" s="116"/>
      <c r="I48" s="115"/>
      <c r="J48" s="84"/>
      <c r="L48" s="80"/>
      <c r="M48" s="83"/>
    </row>
    <row r="49" spans="1:13" ht="167.5" customHeight="1" x14ac:dyDescent="0.35">
      <c r="A49" s="103">
        <v>29</v>
      </c>
      <c r="B49" s="113" t="s">
        <v>73</v>
      </c>
      <c r="C49" s="104" t="s">
        <v>74</v>
      </c>
      <c r="D49" s="105" t="s">
        <v>66</v>
      </c>
      <c r="E49" s="106">
        <v>1</v>
      </c>
      <c r="F49" s="107">
        <v>56894</v>
      </c>
      <c r="G49" s="96"/>
      <c r="H49" s="97"/>
      <c r="I49" s="90">
        <f t="shared" si="0"/>
        <v>0</v>
      </c>
      <c r="J49" s="84"/>
      <c r="L49" s="80"/>
      <c r="M49" s="83"/>
    </row>
    <row r="50" spans="1:13" ht="64" customHeight="1" x14ac:dyDescent="0.35">
      <c r="A50" s="103">
        <v>30</v>
      </c>
      <c r="B50" s="113" t="s">
        <v>69</v>
      </c>
      <c r="C50" s="104" t="s">
        <v>70</v>
      </c>
      <c r="D50" s="105" t="s">
        <v>66</v>
      </c>
      <c r="E50" s="106">
        <v>1</v>
      </c>
      <c r="F50" s="107">
        <v>111669</v>
      </c>
      <c r="G50" s="96"/>
      <c r="H50" s="97"/>
      <c r="I50" s="90">
        <f t="shared" si="0"/>
        <v>0</v>
      </c>
      <c r="J50" s="84"/>
      <c r="L50" s="80"/>
      <c r="M50" s="83"/>
    </row>
    <row r="51" spans="1:13" ht="135.5" customHeight="1" x14ac:dyDescent="0.35">
      <c r="A51" s="131">
        <v>31</v>
      </c>
      <c r="B51" s="133" t="s">
        <v>68</v>
      </c>
      <c r="C51" s="104" t="s">
        <v>130</v>
      </c>
      <c r="D51" s="135" t="s">
        <v>66</v>
      </c>
      <c r="E51" s="137">
        <v>1</v>
      </c>
      <c r="F51" s="139">
        <v>288906</v>
      </c>
      <c r="G51" s="117"/>
      <c r="H51" s="120"/>
      <c r="I51" s="123">
        <f t="shared" si="0"/>
        <v>0</v>
      </c>
      <c r="J51" s="84"/>
      <c r="L51" s="80"/>
      <c r="M51" s="83"/>
    </row>
    <row r="52" spans="1:13" ht="166.5" customHeight="1" x14ac:dyDescent="0.35">
      <c r="A52" s="132"/>
      <c r="B52" s="134"/>
      <c r="C52" s="104" t="s">
        <v>131</v>
      </c>
      <c r="D52" s="136"/>
      <c r="E52" s="138"/>
      <c r="F52" s="140"/>
      <c r="G52" s="118"/>
      <c r="H52" s="121"/>
      <c r="I52" s="124"/>
      <c r="J52" s="84"/>
      <c r="L52" s="80"/>
      <c r="M52" s="83"/>
    </row>
    <row r="53" spans="1:13" ht="104" customHeight="1" thickBot="1" x14ac:dyDescent="0.4">
      <c r="A53" s="132"/>
      <c r="B53" s="134"/>
      <c r="C53" s="110" t="s">
        <v>132</v>
      </c>
      <c r="D53" s="136"/>
      <c r="E53" s="138"/>
      <c r="F53" s="140"/>
      <c r="G53" s="119"/>
      <c r="H53" s="122"/>
      <c r="I53" s="125"/>
      <c r="J53" s="84"/>
      <c r="L53" s="80"/>
      <c r="M53" s="83"/>
    </row>
    <row r="54" spans="1:13" ht="20" thickBot="1" x14ac:dyDescent="0.4">
      <c r="A54" s="174" t="s">
        <v>79</v>
      </c>
      <c r="B54" s="175"/>
      <c r="C54" s="175"/>
      <c r="D54" s="175"/>
      <c r="E54" s="175"/>
      <c r="F54" s="85">
        <f>SUM(F12:F53)</f>
        <v>3959328</v>
      </c>
      <c r="G54" s="85">
        <f>SUM(G12:G53)</f>
        <v>0</v>
      </c>
      <c r="H54" s="85">
        <f>SUM(H12:H53)</f>
        <v>0</v>
      </c>
      <c r="I54" s="87">
        <f>SUM(I12:I53)</f>
        <v>0</v>
      </c>
      <c r="K54" s="83"/>
      <c r="L54" s="80"/>
      <c r="M54" s="83"/>
    </row>
    <row r="55" spans="1:13" ht="15" thickBot="1" x14ac:dyDescent="0.4">
      <c r="A55" s="173"/>
      <c r="B55" s="173"/>
      <c r="C55" s="173"/>
      <c r="D55" s="173"/>
      <c r="E55" s="173"/>
      <c r="F55" s="173"/>
      <c r="G55" s="173"/>
      <c r="H55" s="173"/>
      <c r="I55" s="173"/>
      <c r="J55" s="173"/>
      <c r="M55" s="83"/>
    </row>
    <row r="56" spans="1:13" ht="25.5" customHeight="1" thickBot="1" x14ac:dyDescent="0.4">
      <c r="A56" s="98" t="s">
        <v>46</v>
      </c>
      <c r="B56" s="158" t="s">
        <v>56</v>
      </c>
      <c r="C56" s="159"/>
      <c r="D56" s="159"/>
      <c r="E56" s="159"/>
      <c r="F56" s="159"/>
      <c r="G56" s="159"/>
      <c r="H56" s="159"/>
      <c r="I56" s="160"/>
      <c r="L56" s="82"/>
    </row>
    <row r="57" spans="1:13" ht="46" customHeight="1" thickBot="1" x14ac:dyDescent="0.4">
      <c r="A57" s="98" t="s">
        <v>47</v>
      </c>
      <c r="B57" s="161" t="s">
        <v>64</v>
      </c>
      <c r="C57" s="162"/>
      <c r="D57" s="162"/>
      <c r="E57" s="162"/>
      <c r="F57" s="162"/>
      <c r="G57" s="162"/>
      <c r="H57" s="162"/>
      <c r="I57" s="163"/>
      <c r="L57" s="82"/>
    </row>
    <row r="58" spans="1:13" ht="22.5" customHeight="1" thickBot="1" x14ac:dyDescent="0.4">
      <c r="A58" s="99" t="s">
        <v>48</v>
      </c>
      <c r="B58" s="180" t="s">
        <v>50</v>
      </c>
      <c r="C58" s="159"/>
      <c r="D58" s="159"/>
      <c r="E58" s="159"/>
      <c r="F58" s="159"/>
      <c r="G58" s="159"/>
      <c r="H58" s="159"/>
      <c r="I58" s="160"/>
      <c r="L58" s="81"/>
    </row>
    <row r="59" spans="1:13" ht="25" customHeight="1" thickBot="1" x14ac:dyDescent="0.4">
      <c r="A59" s="100" t="s">
        <v>49</v>
      </c>
      <c r="B59" s="180" t="s">
        <v>62</v>
      </c>
      <c r="C59" s="159"/>
      <c r="D59" s="159"/>
      <c r="E59" s="159"/>
      <c r="F59" s="159"/>
      <c r="G59" s="159"/>
      <c r="H59" s="159"/>
      <c r="I59" s="160"/>
    </row>
    <row r="60" spans="1:13" ht="23.15" customHeight="1" thickBot="1" x14ac:dyDescent="0.4">
      <c r="A60" s="100" t="s">
        <v>51</v>
      </c>
      <c r="B60" s="180" t="s">
        <v>53</v>
      </c>
      <c r="C60" s="159"/>
      <c r="D60" s="159"/>
      <c r="E60" s="159"/>
      <c r="F60" s="159"/>
      <c r="G60" s="159"/>
      <c r="H60" s="159"/>
      <c r="I60" s="160"/>
    </row>
    <row r="61" spans="1:13" ht="23.15" customHeight="1" thickBot="1" x14ac:dyDescent="0.4">
      <c r="A61" s="101" t="s">
        <v>52</v>
      </c>
      <c r="B61" s="180" t="s">
        <v>75</v>
      </c>
      <c r="C61" s="159"/>
      <c r="D61" s="159"/>
      <c r="E61" s="159"/>
      <c r="F61" s="159"/>
      <c r="G61" s="159"/>
      <c r="H61" s="159"/>
      <c r="I61" s="160"/>
    </row>
    <row r="62" spans="1:13" ht="26.15" customHeight="1" thickBot="1" x14ac:dyDescent="0.4">
      <c r="A62" s="101" t="s">
        <v>76</v>
      </c>
      <c r="B62" s="180" t="s">
        <v>77</v>
      </c>
      <c r="C62" s="159"/>
      <c r="D62" s="159"/>
      <c r="E62" s="159"/>
      <c r="F62" s="159"/>
      <c r="G62" s="159"/>
      <c r="H62" s="159"/>
      <c r="I62" s="160"/>
    </row>
    <row r="63" spans="1:13" ht="15" thickBot="1" x14ac:dyDescent="0.4">
      <c r="D63" s="71"/>
      <c r="E63" s="71"/>
      <c r="F63" s="71"/>
    </row>
    <row r="64" spans="1:13" ht="26.5" customHeight="1" thickBot="1" x14ac:dyDescent="0.4">
      <c r="A64" s="176" t="s">
        <v>54</v>
      </c>
      <c r="B64" s="177"/>
      <c r="C64" s="102"/>
    </row>
    <row r="65" spans="1:3" ht="40" customHeight="1" thickBot="1" x14ac:dyDescent="0.4">
      <c r="A65" s="178" t="s">
        <v>55</v>
      </c>
      <c r="B65" s="179"/>
      <c r="C65" s="102"/>
    </row>
  </sheetData>
  <mergeCells count="75">
    <mergeCell ref="A64:B64"/>
    <mergeCell ref="A65:B65"/>
    <mergeCell ref="B62:I62"/>
    <mergeCell ref="B58:I58"/>
    <mergeCell ref="B59:I59"/>
    <mergeCell ref="B60:I60"/>
    <mergeCell ref="B61:I61"/>
    <mergeCell ref="B6:D6"/>
    <mergeCell ref="B7:D7"/>
    <mergeCell ref="B56:I56"/>
    <mergeCell ref="B57:I57"/>
    <mergeCell ref="A1:I3"/>
    <mergeCell ref="A5:I5"/>
    <mergeCell ref="A9:I9"/>
    <mergeCell ref="F6:I6"/>
    <mergeCell ref="F7:I7"/>
    <mergeCell ref="F8:I8"/>
    <mergeCell ref="A55:J55"/>
    <mergeCell ref="A54:E54"/>
    <mergeCell ref="A24:A26"/>
    <mergeCell ref="B24:B26"/>
    <mergeCell ref="D24:D26"/>
    <mergeCell ref="E24:E26"/>
    <mergeCell ref="F24:F26"/>
    <mergeCell ref="A28:A30"/>
    <mergeCell ref="B28:B30"/>
    <mergeCell ref="D28:D30"/>
    <mergeCell ref="E28:E30"/>
    <mergeCell ref="F28:F30"/>
    <mergeCell ref="A31:A32"/>
    <mergeCell ref="B31:B32"/>
    <mergeCell ref="D31:D32"/>
    <mergeCell ref="E31:E32"/>
    <mergeCell ref="F31:F32"/>
    <mergeCell ref="A40:A42"/>
    <mergeCell ref="B40:B42"/>
    <mergeCell ref="D40:D42"/>
    <mergeCell ref="E40:E42"/>
    <mergeCell ref="F40:F42"/>
    <mergeCell ref="A44:A45"/>
    <mergeCell ref="B44:B45"/>
    <mergeCell ref="D44:D45"/>
    <mergeCell ref="E44:E45"/>
    <mergeCell ref="F44:F45"/>
    <mergeCell ref="A46:A47"/>
    <mergeCell ref="B46:B47"/>
    <mergeCell ref="D46:D47"/>
    <mergeCell ref="E46:E47"/>
    <mergeCell ref="F46:F47"/>
    <mergeCell ref="A51:A53"/>
    <mergeCell ref="B51:B53"/>
    <mergeCell ref="D51:D53"/>
    <mergeCell ref="E51:E53"/>
    <mergeCell ref="F51:F53"/>
    <mergeCell ref="G24:G26"/>
    <mergeCell ref="H24:H26"/>
    <mergeCell ref="I24:I26"/>
    <mergeCell ref="G28:G30"/>
    <mergeCell ref="H28:H30"/>
    <mergeCell ref="I28:I30"/>
    <mergeCell ref="G44:G45"/>
    <mergeCell ref="H44:H45"/>
    <mergeCell ref="I44:I45"/>
    <mergeCell ref="G31:G32"/>
    <mergeCell ref="H31:H32"/>
    <mergeCell ref="I31:I32"/>
    <mergeCell ref="G40:G42"/>
    <mergeCell ref="H40:H42"/>
    <mergeCell ref="I40:I42"/>
    <mergeCell ref="G51:G53"/>
    <mergeCell ref="H51:H53"/>
    <mergeCell ref="I51:I53"/>
    <mergeCell ref="G46:G47"/>
    <mergeCell ref="H46:H47"/>
    <mergeCell ref="I46:I47"/>
  </mergeCells>
  <phoneticPr fontId="25" type="noConversion"/>
  <conditionalFormatting sqref="I12:I24 I27:I28 I31 I33:I40 I43:I44 I46 I48:I51">
    <cfRule type="containsText" dxfId="2" priority="11" operator="containsText" text="No cotiza">
      <formula>NOT(ISERROR(SEARCH("No cotiza",I12)))</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453125" style="16" customWidth="1"/>
    <col min="3" max="4" width="18.453125" style="70" customWidth="1"/>
    <col min="5" max="8" width="18.453125" style="16" customWidth="1"/>
    <col min="9" max="9" width="22.453125" style="16" customWidth="1"/>
    <col min="10" max="10" width="2.1796875" style="16" customWidth="1"/>
    <col min="11" max="11" width="14.5429687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97" t="s">
        <v>0</v>
      </c>
      <c r="B3" s="197"/>
      <c r="C3" s="197"/>
      <c r="D3" s="197"/>
      <c r="E3" s="197"/>
      <c r="F3" s="197"/>
      <c r="G3" s="197"/>
      <c r="H3" s="197"/>
      <c r="I3" s="197"/>
    </row>
    <row r="4" spans="1:12" s="1" customFormat="1" ht="3.75" customHeight="1" x14ac:dyDescent="0.35">
      <c r="A4" s="3"/>
      <c r="B4" s="3"/>
      <c r="C4" s="3"/>
      <c r="D4" s="3"/>
      <c r="E4" s="3"/>
      <c r="F4" s="3"/>
      <c r="G4" s="3"/>
    </row>
    <row r="5" spans="1:12" s="1" customFormat="1" ht="21" customHeight="1" x14ac:dyDescent="0.35">
      <c r="A5" s="4" t="s">
        <v>1</v>
      </c>
      <c r="B5" s="198"/>
      <c r="C5" s="199"/>
      <c r="D5" s="5" t="s">
        <v>2</v>
      </c>
      <c r="E5" s="198" t="s">
        <v>3</v>
      </c>
      <c r="F5" s="199"/>
      <c r="G5" s="5" t="s">
        <v>4</v>
      </c>
      <c r="H5" s="200">
        <v>43220</v>
      </c>
      <c r="I5" s="201"/>
    </row>
    <row r="6" spans="1:12" s="1" customFormat="1" ht="21" customHeight="1" x14ac:dyDescent="0.35">
      <c r="A6" s="6" t="s">
        <v>5</v>
      </c>
      <c r="B6" s="198" t="s">
        <v>6</v>
      </c>
      <c r="C6" s="199"/>
      <c r="D6" s="5" t="s">
        <v>7</v>
      </c>
      <c r="E6" s="198" t="s">
        <v>8</v>
      </c>
      <c r="F6" s="199"/>
      <c r="G6" s="7" t="s">
        <v>9</v>
      </c>
      <c r="H6" s="198">
        <v>3164728247</v>
      </c>
      <c r="I6" s="199"/>
      <c r="L6" s="8"/>
    </row>
    <row r="7" spans="1:12" s="1" customFormat="1" ht="21" customHeight="1" x14ac:dyDescent="0.35">
      <c r="A7" s="6" t="s">
        <v>10</v>
      </c>
      <c r="B7" s="198" t="s">
        <v>11</v>
      </c>
      <c r="C7" s="199"/>
      <c r="D7" s="5" t="s">
        <v>12</v>
      </c>
      <c r="E7" s="202" t="s">
        <v>13</v>
      </c>
      <c r="F7" s="203"/>
      <c r="G7" s="7" t="s">
        <v>14</v>
      </c>
      <c r="H7" s="202">
        <v>2362022</v>
      </c>
      <c r="I7" s="203"/>
      <c r="K7"/>
    </row>
    <row r="8" spans="1:12" s="1" customFormat="1" ht="3.75" customHeight="1" x14ac:dyDescent="0.35">
      <c r="C8" s="2"/>
      <c r="D8" s="2"/>
      <c r="E8" s="9"/>
    </row>
    <row r="9" spans="1:12" s="1" customFormat="1" ht="18.75" customHeight="1" x14ac:dyDescent="0.35">
      <c r="A9" s="204" t="s">
        <v>15</v>
      </c>
      <c r="B9" s="204"/>
      <c r="C9" s="204"/>
      <c r="D9" s="204"/>
      <c r="E9" s="204"/>
      <c r="F9" s="204"/>
      <c r="G9" s="204"/>
      <c r="H9" s="204"/>
      <c r="I9" s="204"/>
    </row>
    <row r="10" spans="1:12" s="1" customFormat="1" ht="119.25" customHeight="1" x14ac:dyDescent="0.35">
      <c r="A10" s="205" t="s">
        <v>16</v>
      </c>
      <c r="B10" s="205"/>
      <c r="C10" s="205"/>
      <c r="D10" s="205"/>
      <c r="E10" s="205"/>
      <c r="F10" s="205"/>
      <c r="G10" s="205"/>
      <c r="H10" s="205"/>
      <c r="I10" s="205"/>
    </row>
    <row r="11" spans="1:12" s="1" customFormat="1" ht="17.5" customHeight="1" x14ac:dyDescent="0.35">
      <c r="A11" s="194" t="s">
        <v>17</v>
      </c>
      <c r="B11" s="195"/>
      <c r="C11" s="195"/>
      <c r="D11" s="195"/>
      <c r="E11" s="195"/>
      <c r="F11" s="195"/>
      <c r="G11" s="195"/>
      <c r="H11" s="195"/>
      <c r="I11" s="196"/>
    </row>
    <row r="12" spans="1:12" s="1" customFormat="1" ht="15.65" customHeight="1" x14ac:dyDescent="0.35">
      <c r="A12" s="183" t="s">
        <v>18</v>
      </c>
      <c r="B12" s="184"/>
      <c r="C12" s="184"/>
      <c r="D12" s="184"/>
      <c r="E12" s="184"/>
      <c r="F12" s="184"/>
      <c r="G12" s="184"/>
      <c r="H12" s="184"/>
      <c r="I12" s="185"/>
    </row>
    <row r="13" spans="1:12" s="1" customFormat="1" ht="24.75" customHeight="1" x14ac:dyDescent="0.35">
      <c r="A13" s="186" t="s">
        <v>19</v>
      </c>
      <c r="B13" s="187"/>
      <c r="C13" s="187"/>
      <c r="D13" s="187"/>
      <c r="E13" s="187"/>
      <c r="F13" s="187"/>
      <c r="G13" s="187"/>
      <c r="H13" s="187"/>
      <c r="I13" s="188"/>
    </row>
    <row r="14" spans="1:12" s="1" customFormat="1" ht="3.75" customHeight="1" x14ac:dyDescent="0.35">
      <c r="A14" s="9"/>
      <c r="B14" s="9"/>
      <c r="C14" s="9"/>
      <c r="D14" s="9"/>
      <c r="E14" s="9"/>
      <c r="F14" s="9"/>
      <c r="G14" s="9"/>
    </row>
    <row r="15" spans="1:12" s="1" customFormat="1" ht="17.25" customHeight="1" x14ac:dyDescent="0.35">
      <c r="A15" s="189" t="s">
        <v>20</v>
      </c>
      <c r="B15" s="190"/>
      <c r="C15" s="10" t="s">
        <v>21</v>
      </c>
      <c r="D15" s="9"/>
      <c r="E15" s="9"/>
      <c r="F15" s="9"/>
      <c r="G15" s="9"/>
    </row>
    <row r="16" spans="1:12" s="1" customFormat="1" ht="3.75" customHeight="1" x14ac:dyDescent="0.35">
      <c r="B16" s="191"/>
      <c r="C16" s="191"/>
      <c r="D16" s="191"/>
      <c r="E16" s="191"/>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92" t="s">
        <v>36</v>
      </c>
      <c r="B36" s="192"/>
      <c r="C36" s="192"/>
      <c r="D36" s="65">
        <f>SUM(D18:D35)</f>
        <v>43</v>
      </c>
      <c r="H36" s="66">
        <f>IF(SUM(H18:H35)=0,"",SUM(H18:H35))</f>
        <v>795788700</v>
      </c>
      <c r="I36" s="67"/>
      <c r="K36" s="68"/>
    </row>
    <row r="37" spans="1:14" ht="3.75" customHeight="1" x14ac:dyDescent="0.35">
      <c r="B37" s="69"/>
    </row>
    <row r="38" spans="1:14" s="1" customFormat="1" ht="15.65" customHeight="1" x14ac:dyDescent="0.35">
      <c r="A38" s="193" t="s">
        <v>37</v>
      </c>
      <c r="B38" s="193"/>
      <c r="C38" s="193"/>
      <c r="D38" s="193"/>
      <c r="E38" s="193"/>
      <c r="F38" s="193"/>
      <c r="G38" s="193"/>
      <c r="H38" s="193"/>
      <c r="I38" s="193"/>
    </row>
    <row r="39" spans="1:14" s="1" customFormat="1" ht="57.75" customHeight="1" x14ac:dyDescent="0.35">
      <c r="A39" s="181" t="s">
        <v>38</v>
      </c>
      <c r="B39" s="181"/>
      <c r="C39" s="181"/>
      <c r="D39" s="181"/>
      <c r="E39" s="181"/>
      <c r="F39" s="181"/>
      <c r="G39" s="181"/>
      <c r="H39" s="181"/>
      <c r="I39" s="181"/>
    </row>
    <row r="40" spans="1:14" ht="19.5" customHeight="1" x14ac:dyDescent="0.35">
      <c r="A40" s="182" t="s">
        <v>39</v>
      </c>
      <c r="B40" s="182"/>
      <c r="C40" s="182"/>
      <c r="D40" s="182"/>
      <c r="E40" s="182"/>
      <c r="F40" s="182"/>
      <c r="G40" s="182"/>
      <c r="H40" s="182"/>
      <c r="I40" s="182"/>
      <c r="J40" s="1"/>
    </row>
    <row r="41" spans="1:14" ht="15.5" x14ac:dyDescent="0.35">
      <c r="J41" s="1"/>
    </row>
    <row r="42" spans="1:14" ht="15" customHeight="1" x14ac:dyDescent="0.35"/>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81267A-1060-44D6-8DDC-32AD42272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EF988C0-6A66-42AD-BC31-9327D0968C0C}">
  <ds:schemaRefs>
    <ds:schemaRef ds:uri="http://www.w3.org/XML/1998/namespace"/>
    <ds:schemaRef ds:uri="http://purl.org/dc/terms/"/>
    <ds:schemaRef ds:uri="http://purl.org/dc/elements/1.1/"/>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E90C2426-1532-4C94-A765-3DFD4A0ED311}">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Cotización (2)</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Ricardo Castro Almeida</cp:lastModifiedBy>
  <cp:revision/>
  <cp:lastPrinted>2022-05-26T14:26:21Z</cp:lastPrinted>
  <dcterms:created xsi:type="dcterms:W3CDTF">2018-12-17T00:47:47Z</dcterms:created>
  <dcterms:modified xsi:type="dcterms:W3CDTF">2026-07-22T16:44:03Z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