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D:\ALCALDIA DE TIMBIO\2026\8.- AGOSTO\3.- ESTUDIOS PREVIOS\2.- VIAJE NIÑOS GUAJIRA\"/>
    </mc:Choice>
  </mc:AlternateContent>
  <xr:revisionPtr revIDLastSave="0" documentId="13_ncr:1_{D750BB3F-34F6-443D-A417-6C0CF00CDF57}" xr6:coauthVersionLast="47" xr6:coauthVersionMax="47" xr10:uidLastSave="{00000000-0000-0000-0000-000000000000}"/>
  <bookViews>
    <workbookView xWindow="-108" yWindow="-108" windowWidth="23256" windowHeight="12456" xr2:uid="{00000000-000D-0000-FFFF-FFFF00000000}"/>
  </bookViews>
  <sheets>
    <sheet name="PROMEDIOS" sheetId="5" r:id="rId1"/>
    <sheet name="COTIZACION 1" sheetId="8" r:id="rId2"/>
    <sheet name="COTIZACION 2" sheetId="9" r:id="rId3"/>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1" i="9" l="1"/>
  <c r="F22" i="9" s="1"/>
  <c r="F16" i="9"/>
  <c r="F15" i="9"/>
  <c r="F14" i="9"/>
  <c r="F13" i="9"/>
  <c r="F12" i="9"/>
  <c r="F7" i="9"/>
  <c r="F6" i="9"/>
  <c r="F5" i="9"/>
  <c r="F4" i="9"/>
  <c r="F21" i="8"/>
  <c r="F22" i="8" s="1"/>
  <c r="F16" i="8"/>
  <c r="F15" i="8"/>
  <c r="F14" i="8"/>
  <c r="F13" i="8"/>
  <c r="F12" i="8"/>
  <c r="F7" i="8"/>
  <c r="F6" i="8"/>
  <c r="F5" i="8"/>
  <c r="F4" i="8"/>
  <c r="F8" i="9" l="1"/>
  <c r="F17" i="9"/>
  <c r="F8" i="8"/>
  <c r="F17" i="8"/>
  <c r="F24" i="9" l="1"/>
  <c r="F24" i="8"/>
  <c r="I22" i="5" l="1"/>
  <c r="H22" i="5"/>
  <c r="H23" i="5" s="1"/>
  <c r="F22" i="5"/>
  <c r="F23" i="5" s="1"/>
  <c r="H17" i="5"/>
  <c r="I17" i="5"/>
  <c r="F17" i="5"/>
  <c r="I6" i="5"/>
  <c r="I7" i="5"/>
  <c r="I8" i="5"/>
  <c r="H6" i="5"/>
  <c r="H7" i="5"/>
  <c r="H8" i="5"/>
  <c r="F6" i="5"/>
  <c r="F7" i="5"/>
  <c r="F8" i="5"/>
  <c r="F5" i="5"/>
  <c r="H5" i="5"/>
  <c r="I5" i="5"/>
  <c r="F13" i="5"/>
  <c r="H13" i="5"/>
  <c r="I13" i="5"/>
  <c r="F14" i="5"/>
  <c r="H14" i="5"/>
  <c r="I14" i="5"/>
  <c r="F15" i="5"/>
  <c r="H15" i="5"/>
  <c r="I15" i="5"/>
  <c r="F16" i="5"/>
  <c r="H16" i="5"/>
  <c r="I16" i="5"/>
  <c r="J22" i="5" l="1"/>
  <c r="J23" i="5" s="1"/>
  <c r="H18" i="5"/>
  <c r="J7" i="5"/>
  <c r="F18" i="5"/>
  <c r="J17" i="5"/>
  <c r="J8" i="5"/>
  <c r="J6" i="5"/>
  <c r="J16" i="5"/>
  <c r="F9" i="5"/>
  <c r="H9" i="5"/>
  <c r="J5" i="5"/>
  <c r="J15" i="5"/>
  <c r="J14" i="5"/>
  <c r="J13" i="5"/>
  <c r="J18" i="5" l="1"/>
  <c r="J9" i="5"/>
  <c r="J25" i="5" s="1"/>
</calcChain>
</file>

<file path=xl/sharedStrings.xml><?xml version="1.0" encoding="utf-8"?>
<sst xmlns="http://schemas.openxmlformats.org/spreadsheetml/2006/main" count="183" uniqueCount="40">
  <si>
    <t>ITM</t>
  </si>
  <si>
    <t>DETALLE</t>
  </si>
  <si>
    <t>UNIDAD</t>
  </si>
  <si>
    <t>VR TOTAL</t>
  </si>
  <si>
    <t xml:space="preserve">UNIDAD </t>
  </si>
  <si>
    <t>1.2</t>
  </si>
  <si>
    <t>2.1</t>
  </si>
  <si>
    <t>2.2</t>
  </si>
  <si>
    <t>UNID</t>
  </si>
  <si>
    <t>CANT</t>
  </si>
  <si>
    <t>VR UNIT</t>
  </si>
  <si>
    <t>VR TOTAL PROM</t>
  </si>
  <si>
    <t>VR UNIT  PROM</t>
  </si>
  <si>
    <t>COTIZACION 1</t>
  </si>
  <si>
    <t>COTIZACION 2</t>
  </si>
  <si>
    <t>PROMEDIOS</t>
  </si>
  <si>
    <t>1. TRANSPORTE TERRESTRE</t>
  </si>
  <si>
    <t>2.3</t>
  </si>
  <si>
    <t>2.4</t>
  </si>
  <si>
    <t>2.5</t>
  </si>
  <si>
    <t>1.1</t>
  </si>
  <si>
    <t>1.3</t>
  </si>
  <si>
    <t>1.4</t>
  </si>
  <si>
    <t>SUBTOTAL TRANSPORTE</t>
  </si>
  <si>
    <t>SUBTOTAL ALIMENTACION</t>
  </si>
  <si>
    <t>TOTAL PROCESO</t>
  </si>
  <si>
    <t>2. ALIMENTACION</t>
  </si>
  <si>
    <t>3. HOSPEDAJE</t>
  </si>
  <si>
    <t>HOSPEDAJE TRANSITORIO EN CASO DE CONECCIONES O RESTRASOS</t>
  </si>
  <si>
    <t>SUBTOTAL HOSPEDAJE</t>
  </si>
  <si>
    <t>“EL CONTRATISTA SE OBLIGA CON EL MUNICIPIO DE TIMBIO CAUCA A LA PRESTACION DE SERVICIO DE TRASLADO DE DOS (2) MENORES DE EDAD ORDENADO MEDIANTE SENTENCIA No. 13 DE FECHA 17 DE JULIO DE 2026, DEL JUZGADO PRIMERO PROMISCUO MUNICIPAL DE TIMBIO CAUCA”.</t>
  </si>
  <si>
    <t>CENAS, CONTIENE: SOPA, ARROZ ACOMPAÑADO CON GUARNICION, PROTEINA GRANDE, ENSALADA Y JUGO.</t>
  </si>
  <si>
    <t>ALMUERZOS, CONTIENE: SOPA, ARROZ ACOMPAÑADO CON GUARNICION, PROTEINA GRANDE, ENSALADA Y JUGO</t>
  </si>
  <si>
    <t>DESAYUNOS, CONTIENE: CAFE O CHOCOLATE, ACOMPAÑADO CON PROTEINA, ARROZ, PAN O AREPA</t>
  </si>
  <si>
    <t>REFRIGERIO MEDIA TARDE, INCLUYE PASTEL DE POLLO O HAWAIANO, ACOMPAÑADO DE BEBIDA CALIENTE EN VASO DESECHABLE DE 7 ONZ (CAFÉ, CHOCOLATE O AGUA DE PANELA) O BEBIDA FRIA  EN ENVASE ASÉPTICO DE CARTÓN O ENVASE DE CARTÓN TIPO TETRA BRIK®. (EMPAQUE MULTICAPA CARTÓN, POLIETILENO Y ALUMINIO)  DE 250 ML.</t>
  </si>
  <si>
    <t>REFRIGEWRIO MEDIA MAÑANA, REFRIGERIOS, INCLUYE PASTEL DE POLLO O HAWAIANO, ACOMPAÑADO DE BEBIDA CALIENTE EN VASO DESECHABLE DE 7 ONZ (CAFÉ, CHOCOLATE O AGUA DE PANELA) O BEBIDA FRIA  EN ENVASE ASÉPTICO DE CARTÓN O ENVASE DE CARTÓN TIPO TETRA BRIK®. (EMPAQUE MULTICAPA CARTÓN, POLIETILENO Y ALUMINIO)  DE 250 ML.</t>
  </si>
  <si>
    <t xml:space="preserve">TRANSPORTE DE IDA DESDE TIMBIO CAUCA HASTA EL AEROPUERTO DE CALI, EN VEHICULO SE SERVICIO PUBLICO ESPECIAL, AFILIADOS A EMPRESAS DE SERVICIO PUBLICO, LEGALMENTE CONSTITUIDAS, LOS VEHÍCULOS DEBEN TENER VIGENTES SOAT, TARJETA DE OPERACIÓN, REVISIÓN TÉCNICO - MECÁNICA Y PÓLIZA DE RESPONSABILIDAD CIVIL CONTRACTUAL Y EXTRACONTRACTUAL.                                                     </t>
  </si>
  <si>
    <t xml:space="preserve">TRANSPORTE DE IDA DESDE EL AEROPUERTO HASTA EL TEMINAL DE TRANSPORTE DE LA CIUDAD DE RIOHACHA - GUAJIRA, EN VEHICULO DE SERVICIO PUBLICO INDIVIDUAL, AFILIADOS A EMPRESAS DE SERVICIO PUBLICO, LEGALMENTE CONSTITUIDAS, LOS VEHÍCULOS DEBEN TENER VIGENTES SOAT, TARJETA DE OPERACIÓN, REVISIÓN TÉCNICO - MECÁNICA Y PÓLIZA DE RESPONSABILIDAD CIVIL CONTRACTUAL Y EXTRACONTRACTUAL.                                                     </t>
  </si>
  <si>
    <t xml:space="preserve">TRANSPORTE DE IDA DESDE RIOHACHA - GUAJIRA HASTA EL MUNICIPIO DE DISTRACCION - GUAJIRA, EN VEHICULO DE SERVICIO PUBLICO ESPECIAL, AFILIADOS A EMPRESAS DE SERVICIO PUBLICO, LEGALMENTE CONSTITUIDAS, LOS VEHÍCULOS DEBEN TENER VIGENTES SOAT, TARJETA DE OPERACIÓN, REVISIÓN TÉCNICO - MECÁNICA Y PÓLIZA DE RESPONSABILIDAD CIVIL CONTRACTUAL Y EXTRACONTRACTUAL.                                                     </t>
  </si>
  <si>
    <t>TRANSPORTE AEREO DE IDA, DESDE LA CIUDAD DE CALI - VALLE, HASTA LA CIUDAD DE RIOHACHA - GUAJIRA - INCLUYE EQUIPAJE EN BODEGA FACTURADO HASTA DE 23 KG Y EQUIPAJE DE MANO EN CABINA HASTA 10 Kg Y UN ARTÍCULO PERSONAL EN CABINA.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</si>
</sst>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164" formatCode="_-&quot;$&quot;\ * #,##0_-;\-&quot;$&quot;\ * #,##0_-;_-&quot;$&quot;\ * &quot;-&quot;_-;_-@"/>
    <numFmt numFmtId="165" formatCode="_-&quot;$&quot;* #,##0_-;\-&quot;$&quot;* #,##0_-;_-&quot;$&quot;* &quot;-&quot;??_-;_-@_-"/>
    <numFmt numFmtId="166" formatCode="_-&quot;$&quot;\ * #,##0_-;\-&quot;$&quot;\ * #,##0_-;_-&quot;$&quot;\ * &quot;-&quot;??_-;_-@_-"/>
  </numFmts>
  <fonts count="10"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Arial Narrow"/>
      <family val="2"/>
    </font>
    <font>
      <b/>
      <sz val="8"/>
      <color theme="1"/>
      <name val="Calibri"/>
      <family val="2"/>
      <scheme val="minor"/>
    </font>
    <font>
      <sz val="11"/>
      <color theme="1"/>
      <name val="Arial Narrow"/>
      <family val="2"/>
    </font>
    <font>
      <b/>
      <sz val="10"/>
      <color theme="1"/>
      <name val="Calibri"/>
      <family val="2"/>
      <scheme val="minor"/>
    </font>
    <font>
      <sz val="10"/>
      <color theme="1"/>
      <name val="Calibri"/>
      <family val="2"/>
      <scheme val="minor"/>
    </font>
    <font>
      <b/>
      <sz val="10"/>
      <name val="Calibri"/>
      <family val="2"/>
      <scheme val="minor"/>
    </font>
    <font>
      <sz val="10"/>
      <name val="Calibri"/>
      <family val="2"/>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57">
    <xf numFmtId="0" fontId="0" fillId="0" borderId="0" xfId="0"/>
    <xf numFmtId="44" fontId="0" fillId="0" borderId="0" xfId="1" applyFont="1"/>
    <xf numFmtId="0" fontId="3" fillId="0" borderId="0" xfId="0" applyFont="1" applyAlignment="1">
      <alignment horizontal="center" vertical="justify"/>
    </xf>
    <xf numFmtId="0" fontId="3" fillId="0" borderId="0" xfId="0" applyFont="1" applyAlignment="1">
      <alignment horizontal="justify" vertical="justify"/>
    </xf>
    <xf numFmtId="0" fontId="4" fillId="0" borderId="0" xfId="0" applyFont="1" applyAlignment="1">
      <alignment horizontal="center"/>
    </xf>
    <xf numFmtId="44" fontId="0" fillId="0" borderId="0" xfId="0" applyNumberFormat="1"/>
    <xf numFmtId="0" fontId="5" fillId="0" borderId="0" xfId="0" applyFont="1" applyAlignment="1">
      <alignment horizontal="justify" vertical="justify"/>
    </xf>
    <xf numFmtId="166" fontId="5" fillId="0" borderId="0" xfId="1" applyNumberFormat="1" applyFont="1" applyAlignment="1">
      <alignment horizontal="justify" vertical="justify"/>
    </xf>
    <xf numFmtId="166" fontId="5" fillId="0" borderId="0" xfId="0" applyNumberFormat="1" applyFont="1" applyAlignment="1">
      <alignment horizontal="justify" vertical="justify"/>
    </xf>
    <xf numFmtId="0" fontId="4" fillId="0" borderId="1" xfId="0" applyFont="1" applyBorder="1" applyAlignment="1">
      <alignment horizontal="justify" vertical="top" wrapText="1"/>
    </xf>
    <xf numFmtId="164" fontId="4" fillId="0" borderId="1" xfId="0" applyNumberFormat="1" applyFont="1" applyBorder="1" applyAlignment="1">
      <alignment horizontal="justify" vertical="top" wrapText="1"/>
    </xf>
    <xf numFmtId="0" fontId="4" fillId="0" borderId="1" xfId="0" applyFont="1" applyBorder="1" applyAlignment="1">
      <alignment horizontal="justify" vertical="top"/>
    </xf>
    <xf numFmtId="0" fontId="7" fillId="0" borderId="1" xfId="0" applyFont="1" applyBorder="1" applyAlignment="1">
      <alignment horizontal="justify" vertical="top" wrapText="1"/>
    </xf>
    <xf numFmtId="164" fontId="7" fillId="0" borderId="1" xfId="0" applyNumberFormat="1" applyFont="1" applyBorder="1" applyAlignment="1">
      <alignment horizontal="justify" vertical="top" wrapText="1"/>
    </xf>
    <xf numFmtId="164" fontId="0" fillId="0" borderId="1" xfId="0" applyNumberFormat="1" applyBorder="1" applyAlignment="1">
      <alignment horizontal="justify" vertical="top"/>
    </xf>
    <xf numFmtId="164" fontId="6" fillId="0" borderId="1" xfId="0" applyNumberFormat="1" applyFont="1" applyBorder="1" applyAlignment="1">
      <alignment horizontal="justify" vertical="top" wrapText="1"/>
    </xf>
    <xf numFmtId="0" fontId="4" fillId="0" borderId="1" xfId="0" applyFont="1" applyBorder="1" applyAlignment="1">
      <alignment horizontal="justify" wrapText="1"/>
    </xf>
    <xf numFmtId="164" fontId="4" fillId="0" borderId="1" xfId="0" applyNumberFormat="1" applyFont="1" applyBorder="1" applyAlignment="1">
      <alignment horizontal="justify" wrapText="1"/>
    </xf>
    <xf numFmtId="0" fontId="4" fillId="0" borderId="1" xfId="0" applyFont="1" applyBorder="1" applyAlignment="1">
      <alignment horizontal="justify"/>
    </xf>
    <xf numFmtId="0" fontId="9" fillId="0" borderId="1" xfId="0" applyFont="1" applyBorder="1" applyAlignment="1">
      <alignment horizontal="justify"/>
    </xf>
    <xf numFmtId="0" fontId="9" fillId="0" borderId="1" xfId="0" applyFont="1" applyBorder="1" applyAlignment="1">
      <alignment horizontal="justify" wrapText="1"/>
    </xf>
    <xf numFmtId="165" fontId="9" fillId="0" borderId="1" xfId="1" applyNumberFormat="1" applyFont="1" applyFill="1" applyBorder="1" applyAlignment="1">
      <alignment horizontal="justify"/>
    </xf>
    <xf numFmtId="164" fontId="7" fillId="0" borderId="1" xfId="0" applyNumberFormat="1" applyFont="1" applyBorder="1" applyAlignment="1">
      <alignment horizontal="justify" wrapText="1"/>
    </xf>
    <xf numFmtId="164" fontId="0" fillId="0" borderId="1" xfId="0" applyNumberFormat="1" applyBorder="1" applyAlignment="1">
      <alignment horizontal="justify"/>
    </xf>
    <xf numFmtId="165" fontId="8" fillId="0" borderId="1" xfId="0" applyNumberFormat="1" applyFont="1" applyBorder="1" applyAlignment="1">
      <alignment horizontal="justify"/>
    </xf>
    <xf numFmtId="164" fontId="2" fillId="0" borderId="1" xfId="0" applyNumberFormat="1" applyFont="1" applyBorder="1" applyAlignment="1">
      <alignment horizontal="justify"/>
    </xf>
    <xf numFmtId="0" fontId="4" fillId="0" borderId="1" xfId="0" applyFont="1" applyBorder="1" applyAlignment="1">
      <alignment horizontal="center" vertical="top" wrapText="1"/>
    </xf>
    <xf numFmtId="0" fontId="7" fillId="0" borderId="1" xfId="0" applyFont="1" applyBorder="1" applyAlignment="1">
      <alignment horizontal="center" vertical="top" wrapText="1"/>
    </xf>
    <xf numFmtId="0" fontId="4" fillId="0" borderId="1" xfId="0" applyFont="1" applyBorder="1" applyAlignment="1">
      <alignment horizontal="center" wrapText="1"/>
    </xf>
    <xf numFmtId="0" fontId="9" fillId="0" borderId="1" xfId="0" applyFont="1" applyBorder="1" applyAlignment="1">
      <alignment horizontal="center"/>
    </xf>
    <xf numFmtId="0" fontId="0" fillId="0" borderId="0" xfId="0" applyAlignment="1">
      <alignment horizontal="center"/>
    </xf>
    <xf numFmtId="164" fontId="6" fillId="0" borderId="1" xfId="0" applyNumberFormat="1" applyFont="1" applyBorder="1"/>
    <xf numFmtId="0" fontId="6" fillId="0" borderId="2" xfId="0" applyFont="1" applyBorder="1" applyAlignment="1">
      <alignment horizontal="center" vertical="top" wrapText="1"/>
    </xf>
    <xf numFmtId="0" fontId="6" fillId="0" borderId="3" xfId="0" applyFont="1" applyBorder="1" applyAlignment="1">
      <alignment horizontal="center" vertical="top" wrapText="1"/>
    </xf>
    <xf numFmtId="0" fontId="6" fillId="0" borderId="4" xfId="0" applyFont="1" applyBorder="1" applyAlignment="1">
      <alignment horizontal="center" vertical="top" wrapText="1"/>
    </xf>
    <xf numFmtId="0" fontId="8" fillId="0" borderId="1" xfId="0" applyFont="1" applyBorder="1" applyAlignment="1">
      <alignment horizontal="center"/>
    </xf>
    <xf numFmtId="0" fontId="6" fillId="0" borderId="2" xfId="0" applyFont="1" applyBorder="1" applyAlignment="1">
      <alignment horizontal="right" vertical="top" wrapText="1"/>
    </xf>
    <xf numFmtId="0" fontId="6" fillId="0" borderId="3" xfId="0" applyFont="1" applyBorder="1" applyAlignment="1">
      <alignment horizontal="right" vertical="top" wrapText="1"/>
    </xf>
    <xf numFmtId="0" fontId="6" fillId="0" borderId="4" xfId="0" applyFont="1" applyBorder="1" applyAlignment="1">
      <alignment horizontal="right" vertical="top" wrapText="1"/>
    </xf>
    <xf numFmtId="0" fontId="6" fillId="0" borderId="2" xfId="0" applyFont="1" applyBorder="1" applyAlignment="1">
      <alignment horizontal="right"/>
    </xf>
    <xf numFmtId="0" fontId="6" fillId="0" borderId="3" xfId="0" applyFont="1" applyBorder="1" applyAlignment="1">
      <alignment horizontal="right"/>
    </xf>
    <xf numFmtId="0" fontId="6" fillId="0" borderId="4" xfId="0" applyFont="1" applyBorder="1" applyAlignment="1">
      <alignment horizontal="right"/>
    </xf>
    <xf numFmtId="0" fontId="8" fillId="0" borderId="2" xfId="0" applyFont="1" applyBorder="1" applyAlignment="1">
      <alignment horizontal="justify" vertical="justify"/>
    </xf>
    <xf numFmtId="0" fontId="8" fillId="0" borderId="3" xfId="0" applyFont="1" applyBorder="1" applyAlignment="1">
      <alignment horizontal="justify" vertical="justify"/>
    </xf>
    <xf numFmtId="0" fontId="8" fillId="0" borderId="4" xfId="0" applyFont="1" applyBorder="1" applyAlignment="1">
      <alignment horizontal="justify" vertical="justify"/>
    </xf>
    <xf numFmtId="0" fontId="8" fillId="0" borderId="2" xfId="0" applyFont="1" applyBorder="1" applyAlignment="1">
      <alignment horizontal="center"/>
    </xf>
    <xf numFmtId="0" fontId="8" fillId="0" borderId="3" xfId="0" applyFont="1" applyBorder="1" applyAlignment="1">
      <alignment horizontal="center"/>
    </xf>
    <xf numFmtId="0" fontId="8" fillId="0" borderId="4" xfId="0" applyFont="1" applyBorder="1" applyAlignment="1">
      <alignment horizontal="center"/>
    </xf>
    <xf numFmtId="0" fontId="8" fillId="0" borderId="1" xfId="0" applyFont="1" applyBorder="1" applyAlignment="1">
      <alignment horizontal="right"/>
    </xf>
    <xf numFmtId="0" fontId="7" fillId="0" borderId="2" xfId="0" applyFont="1" applyBorder="1" applyAlignment="1">
      <alignment horizontal="justify" vertical="top"/>
    </xf>
    <xf numFmtId="0" fontId="7" fillId="0" borderId="3" xfId="0" applyFont="1" applyBorder="1" applyAlignment="1">
      <alignment horizontal="justify" vertical="top"/>
    </xf>
    <xf numFmtId="0" fontId="7" fillId="0" borderId="4" xfId="0" applyFont="1" applyBorder="1" applyAlignment="1">
      <alignment horizontal="justify" vertical="top"/>
    </xf>
    <xf numFmtId="0" fontId="6" fillId="0" borderId="2" xfId="0" applyFont="1" applyBorder="1" applyAlignment="1">
      <alignment horizontal="center" vertical="top"/>
    </xf>
    <xf numFmtId="0" fontId="6" fillId="0" borderId="4" xfId="0" applyFont="1" applyBorder="1" applyAlignment="1">
      <alignment horizontal="center" vertical="top"/>
    </xf>
    <xf numFmtId="0" fontId="2" fillId="0" borderId="2" xfId="0" applyFont="1" applyBorder="1" applyAlignment="1">
      <alignment horizontal="center" vertical="top"/>
    </xf>
    <xf numFmtId="0" fontId="2" fillId="0" borderId="4" xfId="0" applyFont="1" applyBorder="1" applyAlignment="1">
      <alignment horizontal="center" vertical="top"/>
    </xf>
    <xf numFmtId="0" fontId="6" fillId="0" borderId="1" xfId="0" applyFont="1" applyBorder="1" applyAlignment="1">
      <alignment horizontal="center" vertical="top" wrapText="1"/>
    </xf>
  </cellXfs>
  <cellStyles count="2">
    <cellStyle name="Moneda" xfId="1" builtinId="4"/>
    <cellStyle name="Normal" xfId="0" builtinId="0"/>
  </cellStyles>
  <dxfs count="0"/>
  <tableStyles count="0" defaultTableStyle="TableStyleMedium2" defaultPivotStyle="PivotStyleLight16"/>
  <colors>
    <mruColors>
      <color rgb="FFFF99FF"/>
      <color rgb="FFFF0066"/>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DCF328-BCCE-4B1E-8946-A97212DD05B2}">
  <dimension ref="A1:L31"/>
  <sheetViews>
    <sheetView tabSelected="1" zoomScale="90" zoomScaleNormal="90" workbookViewId="0">
      <selection activeCell="B6" sqref="B6"/>
    </sheetView>
  </sheetViews>
  <sheetFormatPr baseColWidth="10" defaultRowHeight="14.4" x14ac:dyDescent="0.3"/>
  <cols>
    <col min="1" max="1" width="4.109375" style="3" bestFit="1" customWidth="1"/>
    <col min="2" max="2" width="66.44140625" style="3" bestFit="1" customWidth="1"/>
    <col min="3" max="3" width="7.88671875" style="3" bestFit="1" customWidth="1"/>
    <col min="4" max="4" width="6.44140625" style="2" bestFit="1" customWidth="1"/>
    <col min="5" max="5" width="9.6640625" style="3" bestFit="1" customWidth="1"/>
    <col min="6" max="6" width="11.109375" style="3" bestFit="1" customWidth="1"/>
    <col min="7" max="7" width="9.6640625" style="3" bestFit="1" customWidth="1"/>
    <col min="8" max="8" width="11.109375" style="3" bestFit="1" customWidth="1"/>
    <col min="9" max="9" width="15" style="6" bestFit="1" customWidth="1"/>
    <col min="10" max="10" width="16.33203125" style="6" bestFit="1" customWidth="1"/>
    <col min="11" max="12" width="15.5546875" bestFit="1" customWidth="1"/>
  </cols>
  <sheetData>
    <row r="1" spans="1:12" ht="30" customHeight="1" x14ac:dyDescent="0.3">
      <c r="A1" s="32" t="s">
        <v>30</v>
      </c>
      <c r="B1" s="33"/>
      <c r="C1" s="33"/>
      <c r="D1" s="33"/>
      <c r="E1" s="33"/>
      <c r="F1" s="33"/>
      <c r="G1" s="33"/>
      <c r="H1" s="33"/>
      <c r="I1" s="33"/>
      <c r="J1" s="34"/>
      <c r="L1" s="1"/>
    </row>
    <row r="2" spans="1:12" x14ac:dyDescent="0.3">
      <c r="A2" s="49"/>
      <c r="B2" s="50"/>
      <c r="C2" s="50"/>
      <c r="D2" s="51"/>
      <c r="E2" s="52" t="s">
        <v>13</v>
      </c>
      <c r="F2" s="53"/>
      <c r="G2" s="52" t="s">
        <v>14</v>
      </c>
      <c r="H2" s="53"/>
      <c r="I2" s="54" t="s">
        <v>15</v>
      </c>
      <c r="J2" s="55"/>
      <c r="L2" s="1"/>
    </row>
    <row r="3" spans="1:12" x14ac:dyDescent="0.3">
      <c r="A3" s="32" t="s">
        <v>16</v>
      </c>
      <c r="B3" s="33"/>
      <c r="C3" s="33"/>
      <c r="D3" s="33"/>
      <c r="E3" s="33"/>
      <c r="F3" s="33"/>
      <c r="G3" s="33"/>
      <c r="H3" s="33"/>
      <c r="I3" s="33"/>
      <c r="J3" s="34"/>
      <c r="L3" s="1"/>
    </row>
    <row r="4" spans="1:12" s="4" customFormat="1" ht="15" customHeight="1" x14ac:dyDescent="0.3">
      <c r="A4" s="9" t="s">
        <v>0</v>
      </c>
      <c r="B4" s="9" t="s">
        <v>1</v>
      </c>
      <c r="C4" s="9" t="s">
        <v>8</v>
      </c>
      <c r="D4" s="26" t="s">
        <v>9</v>
      </c>
      <c r="E4" s="10" t="s">
        <v>10</v>
      </c>
      <c r="F4" s="10" t="s">
        <v>3</v>
      </c>
      <c r="G4" s="10" t="s">
        <v>10</v>
      </c>
      <c r="H4" s="10" t="s">
        <v>3</v>
      </c>
      <c r="I4" s="11" t="s">
        <v>12</v>
      </c>
      <c r="J4" s="11" t="s">
        <v>11</v>
      </c>
      <c r="L4" s="1"/>
    </row>
    <row r="5" spans="1:12" ht="69" x14ac:dyDescent="0.3">
      <c r="A5" s="12" t="s">
        <v>20</v>
      </c>
      <c r="B5" s="12" t="s">
        <v>36</v>
      </c>
      <c r="C5" s="12" t="s">
        <v>4</v>
      </c>
      <c r="D5" s="27">
        <v>1</v>
      </c>
      <c r="E5" s="13">
        <v>300000</v>
      </c>
      <c r="F5" s="13">
        <f>D5*E5</f>
        <v>300000</v>
      </c>
      <c r="G5" s="13">
        <v>280000</v>
      </c>
      <c r="H5" s="13">
        <f>D5*G5</f>
        <v>280000</v>
      </c>
      <c r="I5" s="14">
        <f>(E5+G5)/2</f>
        <v>290000</v>
      </c>
      <c r="J5" s="14">
        <f>(F5+H5)/2</f>
        <v>290000</v>
      </c>
    </row>
    <row r="6" spans="1:12" ht="43.8" customHeight="1" x14ac:dyDescent="0.3">
      <c r="A6" s="12" t="s">
        <v>5</v>
      </c>
      <c r="B6" s="12" t="s">
        <v>39</v>
      </c>
      <c r="C6" s="12" t="s">
        <v>4</v>
      </c>
      <c r="D6" s="27">
        <v>2</v>
      </c>
      <c r="E6" s="13">
        <v>450000</v>
      </c>
      <c r="F6" s="13">
        <f t="shared" ref="F6:F8" si="0">D6*E6</f>
        <v>900000</v>
      </c>
      <c r="G6" s="13">
        <v>500000</v>
      </c>
      <c r="H6" s="13">
        <f t="shared" ref="H6:H8" si="1">D6*G6</f>
        <v>1000000</v>
      </c>
      <c r="I6" s="14">
        <f t="shared" ref="I6:I8" si="2">(E6+G6)/2</f>
        <v>475000</v>
      </c>
      <c r="J6" s="14">
        <f t="shared" ref="J6:J8" si="3">(F6+H6)/2</f>
        <v>950000</v>
      </c>
    </row>
    <row r="7" spans="1:12" ht="82.8" x14ac:dyDescent="0.3">
      <c r="A7" s="12" t="s">
        <v>21</v>
      </c>
      <c r="B7" s="12" t="s">
        <v>37</v>
      </c>
      <c r="C7" s="12" t="s">
        <v>4</v>
      </c>
      <c r="D7" s="27">
        <v>1</v>
      </c>
      <c r="E7" s="13">
        <v>60000</v>
      </c>
      <c r="F7" s="13">
        <f t="shared" si="0"/>
        <v>60000</v>
      </c>
      <c r="G7" s="13">
        <v>60000</v>
      </c>
      <c r="H7" s="13">
        <f t="shared" si="1"/>
        <v>60000</v>
      </c>
      <c r="I7" s="14">
        <f t="shared" si="2"/>
        <v>60000</v>
      </c>
      <c r="J7" s="14">
        <f t="shared" si="3"/>
        <v>60000</v>
      </c>
    </row>
    <row r="8" spans="1:12" ht="68.400000000000006" customHeight="1" x14ac:dyDescent="0.3">
      <c r="A8" s="12" t="s">
        <v>22</v>
      </c>
      <c r="B8" s="12" t="s">
        <v>38</v>
      </c>
      <c r="C8" s="12" t="s">
        <v>4</v>
      </c>
      <c r="D8" s="27">
        <v>2</v>
      </c>
      <c r="E8" s="13">
        <v>300000</v>
      </c>
      <c r="F8" s="13">
        <f t="shared" si="0"/>
        <v>600000</v>
      </c>
      <c r="G8" s="13">
        <v>280000</v>
      </c>
      <c r="H8" s="13">
        <f t="shared" si="1"/>
        <v>560000</v>
      </c>
      <c r="I8" s="14">
        <f t="shared" si="2"/>
        <v>290000</v>
      </c>
      <c r="J8" s="14">
        <f t="shared" si="3"/>
        <v>580000</v>
      </c>
    </row>
    <row r="9" spans="1:12" ht="15" customHeight="1" x14ac:dyDescent="0.3">
      <c r="A9" s="36" t="s">
        <v>23</v>
      </c>
      <c r="B9" s="37"/>
      <c r="C9" s="37"/>
      <c r="D9" s="37"/>
      <c r="E9" s="38"/>
      <c r="F9" s="15">
        <f>SUM(F5:F8)</f>
        <v>1860000</v>
      </c>
      <c r="G9" s="15"/>
      <c r="H9" s="15">
        <f>SUM(H5:H8)</f>
        <v>1900000</v>
      </c>
      <c r="I9" s="15"/>
      <c r="J9" s="15">
        <f>SUM(J5:J8)</f>
        <v>1880000</v>
      </c>
    </row>
    <row r="10" spans="1:12" x14ac:dyDescent="0.3">
      <c r="A10" s="42"/>
      <c r="B10" s="43"/>
      <c r="C10" s="43"/>
      <c r="D10" s="43"/>
      <c r="E10" s="43"/>
      <c r="F10" s="43"/>
      <c r="G10" s="43"/>
      <c r="H10" s="43"/>
      <c r="I10" s="43"/>
      <c r="J10" s="44"/>
      <c r="L10" s="4"/>
    </row>
    <row r="11" spans="1:12" ht="15" customHeight="1" x14ac:dyDescent="0.3">
      <c r="A11" s="35" t="s">
        <v>26</v>
      </c>
      <c r="B11" s="35"/>
      <c r="C11" s="35"/>
      <c r="D11" s="35"/>
      <c r="E11" s="35"/>
      <c r="F11" s="35"/>
      <c r="G11" s="35"/>
      <c r="H11" s="35"/>
      <c r="I11" s="35"/>
      <c r="J11" s="35"/>
    </row>
    <row r="12" spans="1:12" s="4" customFormat="1" x14ac:dyDescent="0.3">
      <c r="A12" s="16" t="s">
        <v>0</v>
      </c>
      <c r="B12" s="16" t="s">
        <v>1</v>
      </c>
      <c r="C12" s="16" t="s">
        <v>8</v>
      </c>
      <c r="D12" s="28" t="s">
        <v>9</v>
      </c>
      <c r="E12" s="17" t="s">
        <v>10</v>
      </c>
      <c r="F12" s="17" t="s">
        <v>3</v>
      </c>
      <c r="G12" s="17" t="s">
        <v>10</v>
      </c>
      <c r="H12" s="17" t="s">
        <v>3</v>
      </c>
      <c r="I12" s="18" t="s">
        <v>12</v>
      </c>
      <c r="J12" s="18" t="s">
        <v>11</v>
      </c>
      <c r="L12"/>
    </row>
    <row r="13" spans="1:12" ht="27.6" x14ac:dyDescent="0.3">
      <c r="A13" s="19" t="s">
        <v>6</v>
      </c>
      <c r="B13" s="20" t="s">
        <v>33</v>
      </c>
      <c r="C13" s="19" t="s">
        <v>2</v>
      </c>
      <c r="D13" s="29">
        <v>4</v>
      </c>
      <c r="E13" s="21">
        <v>12000</v>
      </c>
      <c r="F13" s="21">
        <f>D13*E13</f>
        <v>48000</v>
      </c>
      <c r="G13" s="21">
        <v>11000</v>
      </c>
      <c r="H13" s="22">
        <f>D13*G13</f>
        <v>44000</v>
      </c>
      <c r="I13" s="23">
        <f t="shared" ref="I13:I17" si="4">(E13+G13)/2</f>
        <v>11500</v>
      </c>
      <c r="J13" s="23">
        <f t="shared" ref="J13:J17" si="5">(F13+H13)/2</f>
        <v>46000</v>
      </c>
    </row>
    <row r="14" spans="1:12" ht="69" x14ac:dyDescent="0.3">
      <c r="A14" s="19" t="s">
        <v>7</v>
      </c>
      <c r="B14" s="20" t="s">
        <v>35</v>
      </c>
      <c r="C14" s="19" t="s">
        <v>2</v>
      </c>
      <c r="D14" s="29">
        <v>2</v>
      </c>
      <c r="E14" s="21">
        <v>8000</v>
      </c>
      <c r="F14" s="21">
        <f>D14*E14</f>
        <v>16000</v>
      </c>
      <c r="G14" s="21">
        <v>9000</v>
      </c>
      <c r="H14" s="22">
        <f t="shared" ref="H14:H17" si="6">D14*G14</f>
        <v>18000</v>
      </c>
      <c r="I14" s="23">
        <f t="shared" si="4"/>
        <v>8500</v>
      </c>
      <c r="J14" s="23">
        <f t="shared" si="5"/>
        <v>17000</v>
      </c>
    </row>
    <row r="15" spans="1:12" ht="27.6" x14ac:dyDescent="0.3">
      <c r="A15" s="19" t="s">
        <v>17</v>
      </c>
      <c r="B15" s="20" t="s">
        <v>32</v>
      </c>
      <c r="C15" s="19" t="s">
        <v>2</v>
      </c>
      <c r="D15" s="29">
        <v>2</v>
      </c>
      <c r="E15" s="21">
        <v>22000</v>
      </c>
      <c r="F15" s="21">
        <f>D15*E15</f>
        <v>44000</v>
      </c>
      <c r="G15" s="21">
        <v>21000</v>
      </c>
      <c r="H15" s="22">
        <f t="shared" si="6"/>
        <v>42000</v>
      </c>
      <c r="I15" s="23">
        <f t="shared" si="4"/>
        <v>21500</v>
      </c>
      <c r="J15" s="23">
        <f t="shared" si="5"/>
        <v>43000</v>
      </c>
      <c r="L15" s="4"/>
    </row>
    <row r="16" spans="1:12" ht="69" x14ac:dyDescent="0.3">
      <c r="A16" s="19" t="s">
        <v>18</v>
      </c>
      <c r="B16" s="20" t="s">
        <v>34</v>
      </c>
      <c r="C16" s="19" t="s">
        <v>2</v>
      </c>
      <c r="D16" s="29">
        <v>2</v>
      </c>
      <c r="E16" s="21">
        <v>8000</v>
      </c>
      <c r="F16" s="21">
        <f>D16*E16</f>
        <v>16000</v>
      </c>
      <c r="G16" s="21">
        <v>9000</v>
      </c>
      <c r="H16" s="22">
        <f t="shared" si="6"/>
        <v>18000</v>
      </c>
      <c r="I16" s="23">
        <f t="shared" si="4"/>
        <v>8500</v>
      </c>
      <c r="J16" s="23">
        <f t="shared" si="5"/>
        <v>17000</v>
      </c>
    </row>
    <row r="17" spans="1:12" ht="27.6" x14ac:dyDescent="0.3">
      <c r="A17" s="19" t="s">
        <v>19</v>
      </c>
      <c r="B17" s="20" t="s">
        <v>31</v>
      </c>
      <c r="C17" s="19" t="s">
        <v>2</v>
      </c>
      <c r="D17" s="29">
        <v>2</v>
      </c>
      <c r="E17" s="21">
        <v>22000</v>
      </c>
      <c r="F17" s="21">
        <f>D17*E17</f>
        <v>44000</v>
      </c>
      <c r="G17" s="21">
        <v>21000</v>
      </c>
      <c r="H17" s="22">
        <f t="shared" si="6"/>
        <v>42000</v>
      </c>
      <c r="I17" s="23">
        <f t="shared" si="4"/>
        <v>21500</v>
      </c>
      <c r="J17" s="23">
        <f t="shared" si="5"/>
        <v>43000</v>
      </c>
    </row>
    <row r="18" spans="1:12" ht="15" customHeight="1" x14ac:dyDescent="0.3">
      <c r="A18" s="48" t="s">
        <v>24</v>
      </c>
      <c r="B18" s="48"/>
      <c r="C18" s="48"/>
      <c r="D18" s="48"/>
      <c r="E18" s="48"/>
      <c r="F18" s="24">
        <f>SUM(F13:F17)</f>
        <v>168000</v>
      </c>
      <c r="G18" s="24"/>
      <c r="H18" s="24">
        <f>SUM(H13:H17)</f>
        <v>164000</v>
      </c>
      <c r="I18" s="24"/>
      <c r="J18" s="24">
        <f>SUM(J13:J17)</f>
        <v>166000</v>
      </c>
    </row>
    <row r="19" spans="1:12" ht="15" customHeight="1" x14ac:dyDescent="0.3">
      <c r="A19" s="45"/>
      <c r="B19" s="46"/>
      <c r="C19" s="46"/>
      <c r="D19" s="46"/>
      <c r="E19" s="46"/>
      <c r="F19" s="46"/>
      <c r="G19" s="46"/>
      <c r="H19" s="46"/>
      <c r="I19" s="46"/>
      <c r="J19" s="47"/>
    </row>
    <row r="20" spans="1:12" ht="15" customHeight="1" x14ac:dyDescent="0.3">
      <c r="A20" s="35" t="s">
        <v>27</v>
      </c>
      <c r="B20" s="35"/>
      <c r="C20" s="35"/>
      <c r="D20" s="35"/>
      <c r="E20" s="35"/>
      <c r="F20" s="35"/>
      <c r="G20" s="35"/>
      <c r="H20" s="35"/>
      <c r="I20" s="35"/>
      <c r="J20" s="35"/>
      <c r="K20" s="1"/>
    </row>
    <row r="21" spans="1:12" x14ac:dyDescent="0.3">
      <c r="A21" s="16" t="s">
        <v>0</v>
      </c>
      <c r="B21" s="16" t="s">
        <v>1</v>
      </c>
      <c r="C21" s="16" t="s">
        <v>8</v>
      </c>
      <c r="D21" s="28" t="s">
        <v>9</v>
      </c>
      <c r="E21" s="17" t="s">
        <v>10</v>
      </c>
      <c r="F21" s="17" t="s">
        <v>3</v>
      </c>
      <c r="G21" s="17" t="s">
        <v>10</v>
      </c>
      <c r="H21" s="17" t="s">
        <v>3</v>
      </c>
      <c r="I21" s="18" t="s">
        <v>12</v>
      </c>
      <c r="J21" s="18" t="s">
        <v>11</v>
      </c>
      <c r="K21" s="1"/>
    </row>
    <row r="22" spans="1:12" ht="15" customHeight="1" x14ac:dyDescent="0.3">
      <c r="A22" s="19" t="s">
        <v>6</v>
      </c>
      <c r="B22" s="20" t="s">
        <v>28</v>
      </c>
      <c r="C22" s="19" t="s">
        <v>2</v>
      </c>
      <c r="D22" s="29">
        <v>2</v>
      </c>
      <c r="E22" s="21">
        <v>70000</v>
      </c>
      <c r="F22" s="21">
        <f>D22*E22</f>
        <v>140000</v>
      </c>
      <c r="G22" s="21">
        <v>80000</v>
      </c>
      <c r="H22" s="22">
        <f>D22*G22</f>
        <v>160000</v>
      </c>
      <c r="I22" s="23">
        <f t="shared" ref="I22" si="7">(E22+G22)/2</f>
        <v>75000</v>
      </c>
      <c r="J22" s="23">
        <f t="shared" ref="J22" si="8">(F22+H22)/2</f>
        <v>150000</v>
      </c>
      <c r="K22" s="1"/>
    </row>
    <row r="23" spans="1:12" ht="15" customHeight="1" x14ac:dyDescent="0.3">
      <c r="A23" s="48" t="s">
        <v>29</v>
      </c>
      <c r="B23" s="48"/>
      <c r="C23" s="48"/>
      <c r="D23" s="48"/>
      <c r="E23" s="48"/>
      <c r="F23" s="24">
        <f>SUM(F22:F22)</f>
        <v>140000</v>
      </c>
      <c r="G23" s="24"/>
      <c r="H23" s="24">
        <f>SUM(H22:H22)</f>
        <v>160000</v>
      </c>
      <c r="I23" s="24"/>
      <c r="J23" s="24">
        <f>SUM(J22:J22)</f>
        <v>150000</v>
      </c>
      <c r="K23" s="1"/>
    </row>
    <row r="24" spans="1:12" ht="15" customHeight="1" x14ac:dyDescent="0.3">
      <c r="A24" s="45"/>
      <c r="B24" s="46"/>
      <c r="C24" s="46"/>
      <c r="D24" s="46"/>
      <c r="E24" s="46"/>
      <c r="F24" s="46"/>
      <c r="G24" s="46"/>
      <c r="H24" s="46"/>
      <c r="I24" s="46"/>
      <c r="J24" s="47"/>
      <c r="K24" s="1"/>
    </row>
    <row r="25" spans="1:12" ht="15" customHeight="1" x14ac:dyDescent="0.3">
      <c r="A25" s="39" t="s">
        <v>25</v>
      </c>
      <c r="B25" s="40"/>
      <c r="C25" s="40"/>
      <c r="D25" s="40"/>
      <c r="E25" s="40"/>
      <c r="F25" s="40"/>
      <c r="G25" s="40"/>
      <c r="H25" s="40"/>
      <c r="I25" s="41"/>
      <c r="J25" s="25">
        <f>J9+J18+J23</f>
        <v>2196000</v>
      </c>
    </row>
    <row r="26" spans="1:12" x14ac:dyDescent="0.3">
      <c r="J26" s="7"/>
      <c r="L26" s="1"/>
    </row>
    <row r="27" spans="1:12" x14ac:dyDescent="0.3">
      <c r="J27" s="8"/>
      <c r="L27" s="1"/>
    </row>
    <row r="28" spans="1:12" x14ac:dyDescent="0.3">
      <c r="L28" s="1"/>
    </row>
    <row r="29" spans="1:12" x14ac:dyDescent="0.3">
      <c r="L29" s="1"/>
    </row>
    <row r="30" spans="1:12" x14ac:dyDescent="0.3">
      <c r="L30" s="1"/>
    </row>
    <row r="31" spans="1:12" x14ac:dyDescent="0.3">
      <c r="L31" s="5"/>
    </row>
  </sheetData>
  <sortState xmlns:xlrd2="http://schemas.microsoft.com/office/spreadsheetml/2017/richdata2" ref="L1:L28">
    <sortCondition ref="L1:L28"/>
  </sortState>
  <mergeCells count="15">
    <mergeCell ref="A1:J1"/>
    <mergeCell ref="A11:J11"/>
    <mergeCell ref="A9:E9"/>
    <mergeCell ref="A25:I25"/>
    <mergeCell ref="A20:J20"/>
    <mergeCell ref="A10:J10"/>
    <mergeCell ref="A24:J24"/>
    <mergeCell ref="A23:E23"/>
    <mergeCell ref="A19:J19"/>
    <mergeCell ref="A18:E18"/>
    <mergeCell ref="A2:D2"/>
    <mergeCell ref="A3:J3"/>
    <mergeCell ref="E2:F2"/>
    <mergeCell ref="G2:H2"/>
    <mergeCell ref="I2:J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A04189-2B34-4623-B279-3E840CEE0501}">
  <dimension ref="A1:H30"/>
  <sheetViews>
    <sheetView workbookViewId="0">
      <selection activeCell="H6" sqref="H6"/>
    </sheetView>
  </sheetViews>
  <sheetFormatPr baseColWidth="10" defaultRowHeight="14.4" x14ac:dyDescent="0.3"/>
  <cols>
    <col min="1" max="1" width="4.109375" style="3" bestFit="1" customWidth="1"/>
    <col min="2" max="2" width="66.44140625" style="3" bestFit="1" customWidth="1"/>
    <col min="3" max="3" width="7.88671875" style="3" bestFit="1" customWidth="1"/>
    <col min="4" max="4" width="6.44140625" style="2" bestFit="1" customWidth="1"/>
    <col min="5" max="5" width="9.6640625" style="3" bestFit="1" customWidth="1"/>
    <col min="6" max="6" width="11.44140625" style="3" bestFit="1" customWidth="1"/>
    <col min="7" max="8" width="15.5546875" bestFit="1" customWidth="1"/>
  </cols>
  <sheetData>
    <row r="1" spans="1:8" ht="39.75" customHeight="1" x14ac:dyDescent="0.3">
      <c r="A1" s="56" t="s">
        <v>30</v>
      </c>
      <c r="B1" s="56"/>
      <c r="C1" s="56"/>
      <c r="D1" s="56"/>
      <c r="E1" s="56"/>
      <c r="F1" s="56"/>
      <c r="H1" s="1"/>
    </row>
    <row r="2" spans="1:8" x14ac:dyDescent="0.3">
      <c r="A2" s="32" t="s">
        <v>16</v>
      </c>
      <c r="B2" s="33"/>
      <c r="C2" s="33"/>
      <c r="D2" s="33"/>
      <c r="E2" s="33"/>
      <c r="F2" s="33"/>
      <c r="H2" s="1"/>
    </row>
    <row r="3" spans="1:8" s="4" customFormat="1" ht="15" customHeight="1" x14ac:dyDescent="0.3">
      <c r="A3" s="9" t="s">
        <v>0</v>
      </c>
      <c r="B3" s="9" t="s">
        <v>1</v>
      </c>
      <c r="C3" s="9" t="s">
        <v>8</v>
      </c>
      <c r="D3" s="26" t="s">
        <v>9</v>
      </c>
      <c r="E3" s="10" t="s">
        <v>10</v>
      </c>
      <c r="F3" s="10" t="s">
        <v>3</v>
      </c>
      <c r="H3" s="1"/>
    </row>
    <row r="4" spans="1:8" ht="69" x14ac:dyDescent="0.3">
      <c r="A4" s="12" t="s">
        <v>20</v>
      </c>
      <c r="B4" s="12" t="s">
        <v>36</v>
      </c>
      <c r="C4" s="12" t="s">
        <v>4</v>
      </c>
      <c r="D4" s="27">
        <v>1</v>
      </c>
      <c r="E4" s="13">
        <v>300000</v>
      </c>
      <c r="F4" s="13">
        <f>D4*E4</f>
        <v>300000</v>
      </c>
    </row>
    <row r="5" spans="1:8" ht="55.2" x14ac:dyDescent="0.3">
      <c r="A5" s="12" t="s">
        <v>5</v>
      </c>
      <c r="B5" s="12" t="s">
        <v>39</v>
      </c>
      <c r="C5" s="12" t="s">
        <v>4</v>
      </c>
      <c r="D5" s="27">
        <v>2</v>
      </c>
      <c r="E5" s="13">
        <v>450000</v>
      </c>
      <c r="F5" s="13">
        <f t="shared" ref="F5:F7" si="0">D5*E5</f>
        <v>900000</v>
      </c>
    </row>
    <row r="6" spans="1:8" ht="82.8" x14ac:dyDescent="0.3">
      <c r="A6" s="12" t="s">
        <v>21</v>
      </c>
      <c r="B6" s="12" t="s">
        <v>37</v>
      </c>
      <c r="C6" s="12" t="s">
        <v>4</v>
      </c>
      <c r="D6" s="27">
        <v>1</v>
      </c>
      <c r="E6" s="13">
        <v>60000</v>
      </c>
      <c r="F6" s="13">
        <f t="shared" si="0"/>
        <v>60000</v>
      </c>
    </row>
    <row r="7" spans="1:8" ht="82.8" x14ac:dyDescent="0.3">
      <c r="A7" s="12" t="s">
        <v>22</v>
      </c>
      <c r="B7" s="12" t="s">
        <v>38</v>
      </c>
      <c r="C7" s="12" t="s">
        <v>4</v>
      </c>
      <c r="D7" s="27">
        <v>2</v>
      </c>
      <c r="E7" s="13">
        <v>300000</v>
      </c>
      <c r="F7" s="13">
        <f t="shared" si="0"/>
        <v>600000</v>
      </c>
    </row>
    <row r="8" spans="1:8" ht="15" customHeight="1" x14ac:dyDescent="0.3">
      <c r="A8" s="36" t="s">
        <v>23</v>
      </c>
      <c r="B8" s="37"/>
      <c r="C8" s="37"/>
      <c r="D8" s="37"/>
      <c r="E8" s="38"/>
      <c r="F8" s="15">
        <f>SUM(F4:F7)</f>
        <v>1860000</v>
      </c>
    </row>
    <row r="9" spans="1:8" x14ac:dyDescent="0.3">
      <c r="A9" s="42"/>
      <c r="B9" s="43"/>
      <c r="C9" s="43"/>
      <c r="D9" s="43"/>
      <c r="E9" s="43"/>
      <c r="F9" s="43"/>
      <c r="H9" s="4"/>
    </row>
    <row r="10" spans="1:8" ht="15" customHeight="1" x14ac:dyDescent="0.3">
      <c r="A10" s="35" t="s">
        <v>26</v>
      </c>
      <c r="B10" s="35"/>
      <c r="C10" s="35"/>
      <c r="D10" s="35"/>
      <c r="E10" s="35"/>
      <c r="F10" s="35"/>
    </row>
    <row r="11" spans="1:8" s="4" customFormat="1" x14ac:dyDescent="0.3">
      <c r="A11" s="16" t="s">
        <v>0</v>
      </c>
      <c r="B11" s="16" t="s">
        <v>1</v>
      </c>
      <c r="C11" s="16" t="s">
        <v>8</v>
      </c>
      <c r="D11" s="28" t="s">
        <v>9</v>
      </c>
      <c r="E11" s="17" t="s">
        <v>10</v>
      </c>
      <c r="F11" s="17" t="s">
        <v>3</v>
      </c>
      <c r="H11"/>
    </row>
    <row r="12" spans="1:8" ht="27.6" x14ac:dyDescent="0.3">
      <c r="A12" s="19" t="s">
        <v>6</v>
      </c>
      <c r="B12" s="20" t="s">
        <v>33</v>
      </c>
      <c r="C12" s="19" t="s">
        <v>2</v>
      </c>
      <c r="D12" s="29">
        <v>4</v>
      </c>
      <c r="E12" s="21">
        <v>12000</v>
      </c>
      <c r="F12" s="21">
        <f>D12*E12</f>
        <v>48000</v>
      </c>
    </row>
    <row r="13" spans="1:8" ht="69" x14ac:dyDescent="0.3">
      <c r="A13" s="19" t="s">
        <v>7</v>
      </c>
      <c r="B13" s="20" t="s">
        <v>35</v>
      </c>
      <c r="C13" s="19" t="s">
        <v>2</v>
      </c>
      <c r="D13" s="29">
        <v>2</v>
      </c>
      <c r="E13" s="21">
        <v>8000</v>
      </c>
      <c r="F13" s="21">
        <f>D13*E13</f>
        <v>16000</v>
      </c>
    </row>
    <row r="14" spans="1:8" ht="27.6" x14ac:dyDescent="0.3">
      <c r="A14" s="19" t="s">
        <v>17</v>
      </c>
      <c r="B14" s="20" t="s">
        <v>32</v>
      </c>
      <c r="C14" s="19" t="s">
        <v>2</v>
      </c>
      <c r="D14" s="29">
        <v>2</v>
      </c>
      <c r="E14" s="21">
        <v>22000</v>
      </c>
      <c r="F14" s="21">
        <f>D14*E14</f>
        <v>44000</v>
      </c>
      <c r="H14" s="4"/>
    </row>
    <row r="15" spans="1:8" ht="69" x14ac:dyDescent="0.3">
      <c r="A15" s="19" t="s">
        <v>18</v>
      </c>
      <c r="B15" s="20" t="s">
        <v>34</v>
      </c>
      <c r="C15" s="19" t="s">
        <v>2</v>
      </c>
      <c r="D15" s="29">
        <v>2</v>
      </c>
      <c r="E15" s="21">
        <v>8000</v>
      </c>
      <c r="F15" s="21">
        <f>D15*E15</f>
        <v>16000</v>
      </c>
    </row>
    <row r="16" spans="1:8" ht="27.6" x14ac:dyDescent="0.3">
      <c r="A16" s="19" t="s">
        <v>19</v>
      </c>
      <c r="B16" s="20" t="s">
        <v>31</v>
      </c>
      <c r="C16" s="19" t="s">
        <v>2</v>
      </c>
      <c r="D16" s="29">
        <v>2</v>
      </c>
      <c r="E16" s="21">
        <v>22000</v>
      </c>
      <c r="F16" s="21">
        <f>D16*E16</f>
        <v>44000</v>
      </c>
    </row>
    <row r="17" spans="1:8" ht="15" customHeight="1" x14ac:dyDescent="0.3">
      <c r="A17" s="48" t="s">
        <v>24</v>
      </c>
      <c r="B17" s="48"/>
      <c r="C17" s="48"/>
      <c r="D17" s="48"/>
      <c r="E17" s="48"/>
      <c r="F17" s="24">
        <f>SUM(F12:F16)</f>
        <v>168000</v>
      </c>
    </row>
    <row r="18" spans="1:8" ht="15" customHeight="1" x14ac:dyDescent="0.3">
      <c r="A18" s="45"/>
      <c r="B18" s="46"/>
      <c r="C18" s="46"/>
      <c r="D18" s="46"/>
      <c r="E18" s="46"/>
      <c r="F18" s="46"/>
    </row>
    <row r="19" spans="1:8" ht="15" customHeight="1" x14ac:dyDescent="0.3">
      <c r="A19" s="35" t="s">
        <v>27</v>
      </c>
      <c r="B19" s="35"/>
      <c r="C19" s="35"/>
      <c r="D19" s="35"/>
      <c r="E19" s="35"/>
      <c r="F19" s="35"/>
      <c r="G19" s="1"/>
    </row>
    <row r="20" spans="1:8" x14ac:dyDescent="0.3">
      <c r="A20" s="16" t="s">
        <v>0</v>
      </c>
      <c r="B20" s="16" t="s">
        <v>1</v>
      </c>
      <c r="C20" s="16" t="s">
        <v>8</v>
      </c>
      <c r="D20" s="28" t="s">
        <v>9</v>
      </c>
      <c r="E20" s="17" t="s">
        <v>10</v>
      </c>
      <c r="F20" s="17" t="s">
        <v>3</v>
      </c>
      <c r="G20" s="1"/>
    </row>
    <row r="21" spans="1:8" ht="15" customHeight="1" x14ac:dyDescent="0.3">
      <c r="A21" s="19" t="s">
        <v>6</v>
      </c>
      <c r="B21" s="20" t="s">
        <v>28</v>
      </c>
      <c r="C21" s="19" t="s">
        <v>2</v>
      </c>
      <c r="D21" s="29">
        <v>2</v>
      </c>
      <c r="E21" s="21">
        <v>70000</v>
      </c>
      <c r="F21" s="21">
        <f>D21*E21</f>
        <v>140000</v>
      </c>
      <c r="G21" s="1"/>
    </row>
    <row r="22" spans="1:8" ht="15" customHeight="1" x14ac:dyDescent="0.3">
      <c r="A22" s="48" t="s">
        <v>29</v>
      </c>
      <c r="B22" s="48"/>
      <c r="C22" s="48"/>
      <c r="D22" s="48"/>
      <c r="E22" s="48"/>
      <c r="F22" s="24">
        <f>SUM(F21:F21)</f>
        <v>140000</v>
      </c>
      <c r="G22" s="1"/>
    </row>
    <row r="23" spans="1:8" ht="15" customHeight="1" x14ac:dyDescent="0.3">
      <c r="A23" s="45"/>
      <c r="B23" s="46"/>
      <c r="C23" s="46"/>
      <c r="D23" s="46"/>
      <c r="E23" s="46"/>
      <c r="F23" s="46"/>
      <c r="G23" s="1"/>
    </row>
    <row r="24" spans="1:8" ht="15" customHeight="1" x14ac:dyDescent="0.3">
      <c r="A24" s="39" t="s">
        <v>25</v>
      </c>
      <c r="B24" s="40"/>
      <c r="C24" s="40"/>
      <c r="D24" s="40"/>
      <c r="E24" s="40"/>
      <c r="F24" s="31">
        <f>F8+F17+F22</f>
        <v>2168000</v>
      </c>
    </row>
    <row r="25" spans="1:8" x14ac:dyDescent="0.3">
      <c r="H25" s="1"/>
    </row>
    <row r="26" spans="1:8" x14ac:dyDescent="0.3">
      <c r="H26" s="1"/>
    </row>
    <row r="27" spans="1:8" x14ac:dyDescent="0.3">
      <c r="H27" s="1"/>
    </row>
    <row r="28" spans="1:8" x14ac:dyDescent="0.3">
      <c r="H28" s="1"/>
    </row>
    <row r="29" spans="1:8" x14ac:dyDescent="0.3">
      <c r="H29" s="1"/>
    </row>
    <row r="30" spans="1:8" x14ac:dyDescent="0.3">
      <c r="H30" s="5"/>
    </row>
  </sheetData>
  <mergeCells count="11">
    <mergeCell ref="A1:F1"/>
    <mergeCell ref="A2:F2"/>
    <mergeCell ref="A22:E22"/>
    <mergeCell ref="A23:F23"/>
    <mergeCell ref="A24:E24"/>
    <mergeCell ref="A8:E8"/>
    <mergeCell ref="A9:F9"/>
    <mergeCell ref="A10:F10"/>
    <mergeCell ref="A17:E17"/>
    <mergeCell ref="A18:F18"/>
    <mergeCell ref="A19:F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95725B-909F-4FF2-B3AF-1F20A9DBD94D}">
  <dimension ref="A1:I30"/>
  <sheetViews>
    <sheetView workbookViewId="0">
      <selection activeCell="K5" sqref="K5"/>
    </sheetView>
  </sheetViews>
  <sheetFormatPr baseColWidth="10" defaultRowHeight="14.4" x14ac:dyDescent="0.3"/>
  <cols>
    <col min="1" max="1" width="4.109375" style="3" bestFit="1" customWidth="1"/>
    <col min="2" max="2" width="66.44140625" style="3" bestFit="1" customWidth="1"/>
    <col min="3" max="3" width="7.88671875" style="3" bestFit="1" customWidth="1"/>
    <col min="4" max="4" width="6.44140625" style="2" bestFit="1" customWidth="1"/>
    <col min="5" max="5" width="9.6640625" style="3" bestFit="1" customWidth="1"/>
    <col min="6" max="6" width="11.44140625" style="3" bestFit="1" customWidth="1"/>
    <col min="7" max="8" width="15.5546875" bestFit="1" customWidth="1"/>
  </cols>
  <sheetData>
    <row r="1" spans="1:9" ht="38.25" customHeight="1" x14ac:dyDescent="0.3">
      <c r="A1" s="56" t="s">
        <v>30</v>
      </c>
      <c r="B1" s="56"/>
      <c r="C1" s="56"/>
      <c r="D1" s="56"/>
      <c r="E1" s="56"/>
      <c r="F1" s="56"/>
      <c r="H1" s="1"/>
    </row>
    <row r="2" spans="1:9" x14ac:dyDescent="0.3">
      <c r="A2" s="32" t="s">
        <v>16</v>
      </c>
      <c r="B2" s="33"/>
      <c r="C2" s="33"/>
      <c r="D2" s="33"/>
      <c r="E2" s="33"/>
      <c r="F2" s="33"/>
      <c r="H2" s="1"/>
    </row>
    <row r="3" spans="1:9" s="4" customFormat="1" ht="15" customHeight="1" x14ac:dyDescent="0.3">
      <c r="A3" s="9" t="s">
        <v>0</v>
      </c>
      <c r="B3" s="9" t="s">
        <v>1</v>
      </c>
      <c r="C3" s="9" t="s">
        <v>8</v>
      </c>
      <c r="D3" s="26" t="s">
        <v>9</v>
      </c>
      <c r="E3" s="10" t="s">
        <v>10</v>
      </c>
      <c r="F3" s="10" t="s">
        <v>3</v>
      </c>
      <c r="H3" s="1"/>
    </row>
    <row r="4" spans="1:9" ht="69" x14ac:dyDescent="0.3">
      <c r="A4" s="12" t="s">
        <v>20</v>
      </c>
      <c r="B4" s="12" t="s">
        <v>36</v>
      </c>
      <c r="C4" s="12" t="s">
        <v>4</v>
      </c>
      <c r="D4" s="27">
        <v>1</v>
      </c>
      <c r="E4" s="13">
        <v>280000</v>
      </c>
      <c r="F4" s="13">
        <f>D4*E4</f>
        <v>280000</v>
      </c>
      <c r="I4" s="30"/>
    </row>
    <row r="5" spans="1:9" ht="55.2" x14ac:dyDescent="0.3">
      <c r="A5" s="12" t="s">
        <v>5</v>
      </c>
      <c r="B5" s="12" t="s">
        <v>39</v>
      </c>
      <c r="C5" s="12" t="s">
        <v>4</v>
      </c>
      <c r="D5" s="27">
        <v>2</v>
      </c>
      <c r="E5" s="13">
        <v>500000</v>
      </c>
      <c r="F5" s="13">
        <f>D5*E5</f>
        <v>1000000</v>
      </c>
    </row>
    <row r="6" spans="1:9" ht="82.8" x14ac:dyDescent="0.3">
      <c r="A6" s="12" t="s">
        <v>21</v>
      </c>
      <c r="B6" s="12" t="s">
        <v>37</v>
      </c>
      <c r="C6" s="12" t="s">
        <v>4</v>
      </c>
      <c r="D6" s="27">
        <v>1</v>
      </c>
      <c r="E6" s="13">
        <v>60000</v>
      </c>
      <c r="F6" s="13">
        <f>D6*E6</f>
        <v>60000</v>
      </c>
    </row>
    <row r="7" spans="1:9" ht="82.8" x14ac:dyDescent="0.3">
      <c r="A7" s="12" t="s">
        <v>22</v>
      </c>
      <c r="B7" s="12" t="s">
        <v>38</v>
      </c>
      <c r="C7" s="12" t="s">
        <v>4</v>
      </c>
      <c r="D7" s="27">
        <v>2</v>
      </c>
      <c r="E7" s="13">
        <v>280000</v>
      </c>
      <c r="F7" s="13">
        <f>D7*E7</f>
        <v>560000</v>
      </c>
    </row>
    <row r="8" spans="1:9" ht="15" customHeight="1" x14ac:dyDescent="0.3">
      <c r="A8" s="36" t="s">
        <v>23</v>
      </c>
      <c r="B8" s="37"/>
      <c r="C8" s="37"/>
      <c r="D8" s="37"/>
      <c r="E8" s="15"/>
      <c r="F8" s="15">
        <f>SUM(F4:F7)</f>
        <v>1900000</v>
      </c>
    </row>
    <row r="9" spans="1:9" x14ac:dyDescent="0.3">
      <c r="A9" s="42"/>
      <c r="B9" s="43"/>
      <c r="C9" s="43"/>
      <c r="D9" s="43"/>
      <c r="E9" s="43"/>
      <c r="F9" s="43"/>
      <c r="H9" s="4"/>
    </row>
    <row r="10" spans="1:9" ht="15" customHeight="1" x14ac:dyDescent="0.3">
      <c r="A10" s="35" t="s">
        <v>26</v>
      </c>
      <c r="B10" s="35"/>
      <c r="C10" s="35"/>
      <c r="D10" s="35"/>
      <c r="E10" s="35"/>
      <c r="F10" s="35"/>
    </row>
    <row r="11" spans="1:9" s="4" customFormat="1" x14ac:dyDescent="0.3">
      <c r="A11" s="16" t="s">
        <v>0</v>
      </c>
      <c r="B11" s="16" t="s">
        <v>1</v>
      </c>
      <c r="C11" s="16" t="s">
        <v>8</v>
      </c>
      <c r="D11" s="28" t="s">
        <v>9</v>
      </c>
      <c r="E11" s="17" t="s">
        <v>10</v>
      </c>
      <c r="F11" s="17" t="s">
        <v>3</v>
      </c>
      <c r="H11"/>
    </row>
    <row r="12" spans="1:9" ht="27.6" x14ac:dyDescent="0.3">
      <c r="A12" s="19" t="s">
        <v>6</v>
      </c>
      <c r="B12" s="20" t="s">
        <v>33</v>
      </c>
      <c r="C12" s="19" t="s">
        <v>2</v>
      </c>
      <c r="D12" s="29">
        <v>4</v>
      </c>
      <c r="E12" s="21">
        <v>11000</v>
      </c>
      <c r="F12" s="22">
        <f>D12*E12</f>
        <v>44000</v>
      </c>
    </row>
    <row r="13" spans="1:9" ht="69" x14ac:dyDescent="0.3">
      <c r="A13" s="19" t="s">
        <v>7</v>
      </c>
      <c r="B13" s="20" t="s">
        <v>35</v>
      </c>
      <c r="C13" s="19" t="s">
        <v>2</v>
      </c>
      <c r="D13" s="29">
        <v>2</v>
      </c>
      <c r="E13" s="21">
        <v>9000</v>
      </c>
      <c r="F13" s="22">
        <f>D13*E13</f>
        <v>18000</v>
      </c>
    </row>
    <row r="14" spans="1:9" ht="27.6" x14ac:dyDescent="0.3">
      <c r="A14" s="19" t="s">
        <v>17</v>
      </c>
      <c r="B14" s="20" t="s">
        <v>32</v>
      </c>
      <c r="C14" s="19" t="s">
        <v>2</v>
      </c>
      <c r="D14" s="29">
        <v>2</v>
      </c>
      <c r="E14" s="21">
        <v>21000</v>
      </c>
      <c r="F14" s="22">
        <f>D14*E14</f>
        <v>42000</v>
      </c>
      <c r="H14" s="4"/>
    </row>
    <row r="15" spans="1:9" ht="69" x14ac:dyDescent="0.3">
      <c r="A15" s="19" t="s">
        <v>18</v>
      </c>
      <c r="B15" s="20" t="s">
        <v>34</v>
      </c>
      <c r="C15" s="19" t="s">
        <v>2</v>
      </c>
      <c r="D15" s="29">
        <v>2</v>
      </c>
      <c r="E15" s="21">
        <v>9000</v>
      </c>
      <c r="F15" s="22">
        <f>D15*E15</f>
        <v>18000</v>
      </c>
    </row>
    <row r="16" spans="1:9" ht="27.6" x14ac:dyDescent="0.3">
      <c r="A16" s="19" t="s">
        <v>19</v>
      </c>
      <c r="B16" s="20" t="s">
        <v>31</v>
      </c>
      <c r="C16" s="19" t="s">
        <v>2</v>
      </c>
      <c r="D16" s="29">
        <v>2</v>
      </c>
      <c r="E16" s="21">
        <v>21000</v>
      </c>
      <c r="F16" s="22">
        <f>D16*E16</f>
        <v>42000</v>
      </c>
    </row>
    <row r="17" spans="1:8" ht="15" customHeight="1" x14ac:dyDescent="0.3">
      <c r="A17" s="48" t="s">
        <v>24</v>
      </c>
      <c r="B17" s="48"/>
      <c r="C17" s="48"/>
      <c r="D17" s="48"/>
      <c r="E17" s="24"/>
      <c r="F17" s="24">
        <f>SUM(F12:F16)</f>
        <v>164000</v>
      </c>
    </row>
    <row r="18" spans="1:8" ht="15" customHeight="1" x14ac:dyDescent="0.3">
      <c r="A18" s="45"/>
      <c r="B18" s="46"/>
      <c r="C18" s="46"/>
      <c r="D18" s="46"/>
      <c r="E18" s="46"/>
      <c r="F18" s="46"/>
    </row>
    <row r="19" spans="1:8" ht="15" customHeight="1" x14ac:dyDescent="0.3">
      <c r="A19" s="35" t="s">
        <v>27</v>
      </c>
      <c r="B19" s="35"/>
      <c r="C19" s="35"/>
      <c r="D19" s="35"/>
      <c r="E19" s="35"/>
      <c r="F19" s="35"/>
      <c r="G19" s="1"/>
    </row>
    <row r="20" spans="1:8" x14ac:dyDescent="0.3">
      <c r="A20" s="16" t="s">
        <v>0</v>
      </c>
      <c r="B20" s="16" t="s">
        <v>1</v>
      </c>
      <c r="C20" s="16" t="s">
        <v>8</v>
      </c>
      <c r="D20" s="28" t="s">
        <v>9</v>
      </c>
      <c r="E20" s="17" t="s">
        <v>10</v>
      </c>
      <c r="F20" s="17" t="s">
        <v>3</v>
      </c>
      <c r="G20" s="1"/>
    </row>
    <row r="21" spans="1:8" ht="15" customHeight="1" x14ac:dyDescent="0.3">
      <c r="A21" s="19" t="s">
        <v>6</v>
      </c>
      <c r="B21" s="20" t="s">
        <v>28</v>
      </c>
      <c r="C21" s="19" t="s">
        <v>2</v>
      </c>
      <c r="D21" s="29">
        <v>2</v>
      </c>
      <c r="E21" s="21">
        <v>80000</v>
      </c>
      <c r="F21" s="22">
        <f>D21*E21</f>
        <v>160000</v>
      </c>
      <c r="G21" s="1"/>
    </row>
    <row r="22" spans="1:8" ht="15" customHeight="1" x14ac:dyDescent="0.3">
      <c r="A22" s="48" t="s">
        <v>29</v>
      </c>
      <c r="B22" s="48"/>
      <c r="C22" s="48"/>
      <c r="D22" s="48"/>
      <c r="E22" s="24"/>
      <c r="F22" s="24">
        <f>SUM(F21:F21)</f>
        <v>160000</v>
      </c>
      <c r="G22" s="1"/>
    </row>
    <row r="23" spans="1:8" ht="15" customHeight="1" x14ac:dyDescent="0.3">
      <c r="A23" s="45"/>
      <c r="B23" s="46"/>
      <c r="C23" s="46"/>
      <c r="D23" s="46"/>
      <c r="E23" s="46"/>
      <c r="F23" s="46"/>
      <c r="G23" s="1"/>
    </row>
    <row r="24" spans="1:8" ht="15" customHeight="1" x14ac:dyDescent="0.3">
      <c r="A24" s="39" t="s">
        <v>25</v>
      </c>
      <c r="B24" s="40"/>
      <c r="C24" s="40"/>
      <c r="D24" s="40"/>
      <c r="E24" s="40"/>
      <c r="F24" s="31">
        <f>F8+F17+F22</f>
        <v>2224000</v>
      </c>
    </row>
    <row r="25" spans="1:8" x14ac:dyDescent="0.3">
      <c r="H25" s="1"/>
    </row>
    <row r="26" spans="1:8" x14ac:dyDescent="0.3">
      <c r="H26" s="1"/>
    </row>
    <row r="27" spans="1:8" x14ac:dyDescent="0.3">
      <c r="H27" s="1"/>
    </row>
    <row r="28" spans="1:8" x14ac:dyDescent="0.3">
      <c r="H28" s="1"/>
    </row>
    <row r="29" spans="1:8" x14ac:dyDescent="0.3">
      <c r="H29" s="1"/>
    </row>
    <row r="30" spans="1:8" x14ac:dyDescent="0.3">
      <c r="H30" s="5"/>
    </row>
  </sheetData>
  <mergeCells count="11">
    <mergeCell ref="A1:F1"/>
    <mergeCell ref="A2:F2"/>
    <mergeCell ref="A22:D22"/>
    <mergeCell ref="A23:F23"/>
    <mergeCell ref="A24:E24"/>
    <mergeCell ref="A8:D8"/>
    <mergeCell ref="A9:F9"/>
    <mergeCell ref="A10:F10"/>
    <mergeCell ref="A17:D17"/>
    <mergeCell ref="A18:F18"/>
    <mergeCell ref="A19:F1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PROMEDIOS</vt:lpstr>
      <vt:lpstr>COTIZACION 1</vt:lpstr>
      <vt:lpstr>COTIZACION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Dario Erazo</cp:lastModifiedBy>
  <dcterms:created xsi:type="dcterms:W3CDTF">2015-06-05T18:19:34Z</dcterms:created>
  <dcterms:modified xsi:type="dcterms:W3CDTF">2026-08-20T19:12:44Z</dcterms:modified>
</cp:coreProperties>
</file>