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C:\Users\jjperezs\Desktop\SBP-VESTUARIO DE DANZA-CCS\OFERTA ECONOMICA\"/>
    </mc:Choice>
  </mc:AlternateContent>
  <xr:revisionPtr revIDLastSave="0" documentId="13_ncr:1_{4F8F1E16-8637-43CB-AD97-8BAE586184DA}" xr6:coauthVersionLast="47" xr6:coauthVersionMax="47" xr10:uidLastSave="{00000000-0000-0000-0000-000000000000}"/>
  <bookViews>
    <workbookView xWindow="-120" yWindow="-120" windowWidth="20730" windowHeight="11160" xr2:uid="{00000000-000D-0000-FFFF-FFFF00000000}"/>
  </bookViews>
  <sheets>
    <sheet name="DANZA Y TEATRO" sheetId="1" r:id="rId1"/>
  </sheets>
  <definedNames>
    <definedName name="_xlnm._FilterDatabase" localSheetId="0" hidden="1">'DANZA Y TEATRO'!$A$1:$G$32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 i="1" l="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J33" i="1" l="1"/>
</calcChain>
</file>

<file path=xl/sharedStrings.xml><?xml version="1.0" encoding="utf-8"?>
<sst xmlns="http://schemas.openxmlformats.org/spreadsheetml/2006/main" count="103" uniqueCount="76">
  <si>
    <t xml:space="preserve">CANTIDAD </t>
  </si>
  <si>
    <t xml:space="preserve">IMAGEN DE REFERENCIA </t>
  </si>
  <si>
    <t xml:space="preserve">TOCADOS EN FLORES PARA DANZAS FOLCLORICAS </t>
  </si>
  <si>
    <t>ATUENDO CONTEMPORANEO MUJER</t>
  </si>
  <si>
    <t xml:space="preserve">BLUSAS DE MUJER   PARA PERFORMANCE,  BAILES AFROCONTEMPORANEOS Y DANZAS FOLCLORICAS. </t>
  </si>
  <si>
    <t>CALZADO TIPO ZAPATILLA MUJER</t>
  </si>
  <si>
    <t xml:space="preserve">CROP TOP PARA DANZA POPULARES </t>
  </si>
  <si>
    <t xml:space="preserve">PIEZA DE HOMBRE  PARA DANZAS  FOLCLORICAS Y LATINAS </t>
  </si>
  <si>
    <t xml:space="preserve">#4 VESTUARIO  DE MUJER PARA MAPALE Y RITMOS AFRO.  </t>
  </si>
  <si>
    <t>#1 CONJUNTO PARA DANZAS FOLCLORICAS (BULLERENGUE)</t>
  </si>
  <si>
    <t xml:space="preserve">MARIMONDAS </t>
  </si>
  <si>
    <t>NEGRITAS PULOY</t>
  </si>
  <si>
    <t xml:space="preserve"> VESTUARIO MAPALE HOMBRE</t>
  </si>
  <si>
    <t xml:space="preserve">PANTALONES  DE HOMBRE  BAILES AFROCONTEMPORANEOS Y DANZAS FOLCLORICAS. </t>
  </si>
  <si>
    <t>VESTIDO DE LATINO MUJER PERFORMANCE</t>
  </si>
  <si>
    <t xml:space="preserve">CAMISA DE HOMBRE PARA BAILES URBANOS </t>
  </si>
  <si>
    <t>BODY DE LATINO HOMBRE PERFORMANCE</t>
  </si>
  <si>
    <t xml:space="preserve">FALDAS PARA DANZAS NEGRAS   </t>
  </si>
  <si>
    <t>FALDAS PARA  BAILES AFROLATINOS</t>
  </si>
  <si>
    <t xml:space="preserve">BERMUDAS  UNIXES PARA  DANZAS URBANAS Y POLULARES . </t>
  </si>
  <si>
    <t xml:space="preserve">FALDAS PARA SEXTETO PUYA Y BAILES AFROCARIBEÑOS </t>
  </si>
  <si>
    <t xml:space="preserve">CAMISILLAS BLANCAS PARA HOMBRE BAILES FOLCLORICOS. </t>
  </si>
  <si>
    <t xml:space="preserve">FALDA TIPO LAMBADA </t>
  </si>
  <si>
    <t xml:space="preserve">ITEMS </t>
  </si>
  <si>
    <r>
      <rPr>
        <b/>
        <sz val="11"/>
        <rFont val="AriaL"/>
        <family val="2"/>
      </rPr>
      <t>BLUSA:</t>
    </r>
    <r>
      <rPr>
        <sz val="11"/>
        <color theme="1"/>
        <rFont val="AriaL"/>
        <family val="2"/>
      </rPr>
      <t xml:space="preserve"> Elaboradas en Tela dacron  en color blanca, con una Decoración   en el reborde en  encaje ancho de  tono blanco  con dorado   y mete cinta en color amarillo.    Esta blusa  cuenta con un  diseño tipo  tres cuarta, donde las mangas tienen una terminacion en   una  arandela amplia  en tela dacron, esta misma forma  arandela   se utilizara para el contorno de la   cintura, con caída en la cadera</t>
    </r>
    <r>
      <rPr>
        <sz val="11"/>
        <color rgb="FFFF0000"/>
        <rFont val="AriaL"/>
        <family val="2"/>
      </rPr>
      <t>.</t>
    </r>
    <r>
      <rPr>
        <b/>
        <sz val="11"/>
        <rFont val="AriaL"/>
        <family val="2"/>
      </rPr>
      <t xml:space="preserve"> FALDA:  </t>
    </r>
    <r>
      <rPr>
        <sz val="11"/>
        <rFont val="AriaL"/>
        <family val="2"/>
      </rPr>
      <t>amplia uní color  blanca, en  tela  dacron de  3 sayas, rebordeadas con dos lineas de  bies en medio de cada saya  de color plateado  con un sistema de ciere de amarre a la cintura</t>
    </r>
    <r>
      <rPr>
        <sz val="11"/>
        <color rgb="FFFF0000"/>
        <rFont val="AriaL"/>
        <family val="2"/>
      </rPr>
      <t xml:space="preserve"> (favor tener en cuenta la muestra en fisico, para elaborar de forma identica  o sugerencia de la profesional en danza).</t>
    </r>
  </si>
  <si>
    <r>
      <rPr>
        <b/>
        <sz val="11"/>
        <color theme="1"/>
        <rFont val="AriaL"/>
        <family val="2"/>
      </rPr>
      <t>Peinetas de flore</t>
    </r>
    <r>
      <rPr>
        <sz val="11"/>
        <color theme="1"/>
        <rFont val="AriaL"/>
        <family val="2"/>
      </rPr>
      <t xml:space="preserve">s grandes, elaborados en acetato y recubiertas con tela recamada, y rebordeadas en lentejuela  en  varios tonos asi:  6 dorado con plateado, 4 de varios colores en tonos neon 8 en coloressurtidos. </t>
    </r>
    <r>
      <rPr>
        <sz val="11"/>
        <color rgb="FFFF0000"/>
        <rFont val="AriaL"/>
        <family val="2"/>
      </rPr>
      <t xml:space="preserve">(favor tener en cuenta la muestra en fisico, al momento de realizar la compra o sugerencia de la profesional en danza).     </t>
    </r>
  </si>
  <si>
    <r>
      <t xml:space="preserve">
El vestuario consiste en una camisa blanca de mangas largas,  de cuello camisero y  puños en tonos fuertes, esta camisa contara con  cierre en velcro.  acompañada de un chaleco, corbata  y pantalón amplio tipo yoguer.  La máscara conserva los elementos característicos del marimonda, como las grandes orejas y ojos y la trompa alargada, contara con elástico en el interior para sostener mejor la careta. 
Las telas serán escogidas con detalles coloridos en tonos fuertes y estampados  llamativos que guarden un concepto carnavalero llamativo, festivo y contemporáneo.
Accesorios que armonizan el atuendo un par de guantes y medias coloridas.  
  </t>
    </r>
    <r>
      <rPr>
        <sz val="11"/>
        <color rgb="FFFF0000"/>
        <rFont val="AriaL"/>
        <family val="2"/>
      </rPr>
      <t>(favor tener en cuenta la muestra en fisico, para elaborar de forma identica  o sugerencia de laprofesional en danza).</t>
    </r>
  </si>
  <si>
    <r>
      <t>El vestuario consiste en una base</t>
    </r>
    <r>
      <rPr>
        <b/>
        <sz val="11"/>
        <color theme="1"/>
        <rFont val="AriaL"/>
        <family val="2"/>
      </rPr>
      <t xml:space="preserve"> tipo body </t>
    </r>
    <r>
      <rPr>
        <sz val="11"/>
        <color theme="1"/>
        <rFont val="AriaL"/>
        <family val="2"/>
      </rPr>
      <t xml:space="preserve">manga larga tipo mitón, de cuello tortuga, ajustado tipo corsetero, diseñado con transparencias en tela malla tex negra con cierre en la parte de atrás. la base del panty se hará doble en tela licrada jaibel.  Este body va combinado con unas mangas englobadas pechichonas, un bustier en copa corazón con amarre, en tela puloy roja con bolitas blancas para conservar la esencia cultural y carnavalera. 
</t>
    </r>
    <r>
      <rPr>
        <b/>
        <sz val="11"/>
        <color theme="1"/>
        <rFont val="AriaL"/>
        <family val="2"/>
      </rPr>
      <t>La falda</t>
    </r>
    <r>
      <rPr>
        <sz val="11"/>
        <color theme="1"/>
        <rFont val="AriaL"/>
        <family val="2"/>
      </rPr>
      <t xml:space="preserve"> de cotilla ancha y cierre al lateral. sería corta tanto adelante como atrás, con bastante vuelo, pero sin llegar a verse tipo cola de pato, logrando un equilibrio entre lo folklórico y lo estilizado. Estaría confeccionada en tres capas o arandelas bien fruncidas la primera arandela en tela en puloy rojo estampado de bolitas blancas y la segunda en tela satín stress negro, la tercera en tela roja satín stres y una capa de malin de punto para más realce. lleva un    decorado con encaje blanco fino en cada arandela, aportando volumen, movimiento.  
Todo el atuendo lleva un decorado en millaret dorado con plateado. Y como acserio un cintillo ancho tipo turbante en tela en puloy rojo estampado de bolitas blancas
  </t>
    </r>
    <r>
      <rPr>
        <sz val="11"/>
        <color rgb="FFFF0000"/>
        <rFont val="AriaL"/>
        <family val="2"/>
      </rPr>
      <t>(favor tener en cuenta la muestra en fisico, para elaborar de forma identica  o sugerencia de laprofesional en danza).</t>
    </r>
  </si>
  <si>
    <r>
      <t xml:space="preserve">Tanga de diseño tipo culote rebordada con bies negro, elaborada en tela licrada  pasicif o pawer en color naranja  combinada con metidos en tela estampada en tigrillo   o sublimada, combinada con metidos en tela licraca en tono   negral. Contará con una decoración  en 6 capas de fleco largo, en tonos naranja En la parte trasera una cola de caracolas en tonos surtidos neonbes en tela seda chona combinado con tela jaibe. como accesorio una  gargantilla  llevara un trenzado con cordones, cadenas doradas y accesorios de pepas de madera. llevara unas Polainas y empuñaduras y unas mangas largas  tipo torero  de la misma tela de la tanga con rebordeadas con bies.   y metidos de tela estampada.  </t>
    </r>
    <r>
      <rPr>
        <sz val="11"/>
        <color rgb="FFFF0000"/>
        <rFont val="AriaL"/>
        <family val="2"/>
      </rPr>
      <t xml:space="preserve">(favor tener en cuenta la muestra en fisico, para elaborar de forma identica  o sugerencia de laprofesional en danza).
</t>
    </r>
    <r>
      <rPr>
        <sz val="11"/>
        <color theme="1"/>
        <rFont val="AriaL"/>
        <family val="2"/>
      </rPr>
      <t xml:space="preserve">
</t>
    </r>
  </si>
  <si>
    <r>
      <rPr>
        <b/>
        <sz val="11"/>
        <color rgb="FFFF0000"/>
        <rFont val="AriaL"/>
        <family val="2"/>
      </rPr>
      <t>4#</t>
    </r>
    <r>
      <rPr>
        <sz val="11"/>
        <color theme="1"/>
        <rFont val="AriaL"/>
        <family val="2"/>
      </rPr>
      <t xml:space="preserve"> Body de diseño tipo triquini, elaborada en tela base  licrada  pacific o pawer de color naranja combinado de estampado  en tigrillo  o sublimada, combinada con metidos en tela licrada en tonos  negral. Contará con una falda en caracolas en la parte trasera llevara 8 lineas de flecos en tono naranja fuerte, aparte contara con unas faldas caracolas  elaborada en tela jaibet y combinada con seda china en tonos surtidos  neon que den armonia al atuendo. En   la parte  delantera de la tanga contara  con con unas lineas de flecos que se unen en la parte trasera  llevará unas Polainas y empuñaduras de la misma tela de la tanga, rebordeadas en  bies. como acsesorio llevara  un collar tipo gargantilla con flecos  elaborado con cadenas y cordón del grueso. </t>
    </r>
    <r>
      <rPr>
        <sz val="11"/>
        <color rgb="FFFF0000"/>
        <rFont val="AriaL"/>
        <family val="2"/>
      </rPr>
      <t xml:space="preserve"> (favor tener en cuenta la muestra en fisico, para elaborar de forma identica  o sugerencia de laprofesional en danza).</t>
    </r>
  </si>
  <si>
    <r>
      <t xml:space="preserve">Elaborado en tela  licrada manejable  en color naarnja neon con metidos de tela estampada de  tigrillo y tela malla tex  y bies negro para reborde,  Contará con una cotilla ancha y con  elástico  y doble de linea de flecos naranjas del largo.. Este pantalon tiene un diseño de  largo hasta las rodillas  con terminacion  en caracolas de tonos surtidos neon en tela seda china y jaibe .  </t>
    </r>
    <r>
      <rPr>
        <sz val="11"/>
        <color rgb="FFFF0000"/>
        <rFont val="AriaL"/>
        <family val="2"/>
      </rPr>
      <t>(favor tener en cuenta la muestra en fisico, para elaborar de forma identica  o sugerencia de la profesional en danza).</t>
    </r>
  </si>
  <si>
    <r>
      <t>Todo el vestuario ira en un tono rojo pasión y consta de una base tipo triquini o body en tela   licrada, forrado con tela recamada brillante en el torso, cubriendo la cadera en la parte de la espalda con un corte en V. Este vestido lleva las mangas largas de transparencias en tela malla tex roja, un cuello alto completamente cubierto de pedrería brillante tornasol y dorada y un millared de piedras grandes tipo gargantilla de lujo. mientras que en el centro del pecho presenta una abertura con un escote en forma de lágrima. El vestido llevara una decoración en millaret dorado que rebordea la cintura el cuello los puños y el escote del vestido. La falda (la falada podría ser independiente al body) cuenta con   4 líneas de flecos largos y unas dos líneas de fleco lentejuela en la parte superior ambos ubicados en un corte asimétrico.</t>
    </r>
    <r>
      <rPr>
        <sz val="11"/>
        <color rgb="FFFF0000"/>
        <rFont val="AriaL"/>
        <family val="2"/>
      </rPr>
      <t xml:space="preserve"> (favor tener en cuenta la muestra en fisico, para elaborar de forma identica  o sugerencia de la profesional en danza).</t>
    </r>
  </si>
  <si>
    <r>
      <t xml:space="preserve">Camisa masculina de estilo urbano–escénico está confeccionada en tela satinada color plata u otro en tela licrada espejo con acabado brillante y caída estructurada. Presenta un corte recto y holgado, sin mangas, con largo a la cintura y cuello redondo cerrado en contraste negro. Las sisas llevan una aplicación en material negro tipo cuero con remaches metálicos plateados distribuidos de forma uniforme, aportando un acabado moderno e industrial.  </t>
    </r>
    <r>
      <rPr>
        <sz val="11"/>
        <color rgb="FFFF0000"/>
        <rFont val="AriaL"/>
        <family val="2"/>
      </rPr>
      <t>(favor tener en cuenta la muestra en fisico, para elaborar de forma identica  o sugerencia de la profesional en danza).</t>
    </r>
  </si>
  <si>
    <r>
      <t xml:space="preserve">Elaborado en material resistente. En color ocre o color piel; De diseño de tacon grueso o cubano con un alto medio, debe llevar trabillas para amarrarse al tobillo ,talonados atrás y cerrados adelante  En un material resistente y charolados,ademas con suela de zapatilla de ballet anti deslizantes, Las tallas requeridas son (4 pares 35-36),(4 pares 37-38),(4 pares 39),(4 pares 40-41) </t>
    </r>
    <r>
      <rPr>
        <sz val="11"/>
        <color rgb="FFFF0000"/>
        <rFont val="AriaL"/>
        <family val="2"/>
      </rPr>
      <t xml:space="preserve">(favor tener en cuenta la muestra en fisico, al momento de realizar la compra o sugerencia de la profesional en danza) </t>
    </r>
    <r>
      <rPr>
        <sz val="11"/>
        <color rgb="FF000000"/>
        <rFont val="AriaL"/>
        <family val="2"/>
      </rPr>
      <t xml:space="preserve">
</t>
    </r>
  </si>
  <si>
    <r>
      <t xml:space="preserve">Falda elaborada en una base en tela licrada lisa, contará con 6 capas de flecos largo en lentejuela, cada una combinada con 2 ruedo de fleco largo del liso debajo de cada ruedo de fleco de lentejuela.  ambos flecos son del mismo color. El diseño de la cotilla es de ancha adelante plana con elástico en la parte posterior para más expande. El corte de la falda de ir mas justo en la cadera y holgado en las piernas. Tener en cuenta el alto del derrier para el largo en la parte posterior.  
8 de color plateado 
8 de color dorado 
8 de color negra
</t>
    </r>
    <r>
      <rPr>
        <sz val="11"/>
        <color rgb="FFFF0000"/>
        <rFont val="AriaL"/>
        <family val="2"/>
      </rPr>
      <t>(favor tener en cuenta la muestra en fisico, para elaborar de forma identica  o sugerencia de la profesional en danza).</t>
    </r>
  </si>
  <si>
    <r>
      <t xml:space="preserve"> elaborada en tela de algodón anti fluido, contara con elastico en la cintura . Llevara una decoracion con metidos en cinta antifluido refelctiva. este diseño de bermuda cuenta con  bolsillos a los  laterales tradicionales y   tipo cargo.  de largo por debajo de la rodilla y anchas </t>
    </r>
    <r>
      <rPr>
        <sz val="11"/>
        <color rgb="FFFF0000"/>
        <rFont val="AriaL"/>
        <family val="2"/>
      </rPr>
      <t>(favor tener en cuenta la muestra en fisico, para elaborar de forma identica  o sugerencia de la profesional en danza).</t>
    </r>
  </si>
  <si>
    <r>
      <t xml:space="preserve">Elaborada con una cotilla en tela licrada espejo de color blanco satinado. Con cuatro arandelas bien fruncidas en tela seda china en 4 colores surtidos neon. Cada arandela llevara un color. En orillo iran rebordewadas con bies y millret, de color según combine.  </t>
    </r>
    <r>
      <rPr>
        <sz val="11"/>
        <color rgb="FFFF0000"/>
        <rFont val="AriaL"/>
        <family val="2"/>
      </rPr>
      <t xml:space="preserve"> (favor tener en cuenta la muestra en fisico, para elaborar de forma identica  o sugerencia de la profesional en danza).</t>
    </r>
  </si>
  <si>
    <r>
      <t xml:space="preserve">Elaborada  en tela licrada espejo de color blanco satinado. De diseño cuello tortuga y mangas siza, con cierre en la parte de atrás para facil acseso. De largo por hasta la cadera. Tallas. 3 M, 4 S 1 L  </t>
    </r>
    <r>
      <rPr>
        <sz val="11"/>
        <color rgb="FFFF0000"/>
        <rFont val="AriaL"/>
        <family val="2"/>
      </rPr>
      <t>(favor tener en cuenta la muestra en fisico, para elaborar de forma identica  o sugerencia de la profesional en danza).</t>
    </r>
  </si>
  <si>
    <r>
      <t xml:space="preserve">Falda elaborada en una base en tela licrada labrada con brillo y caida suave. Con un corte de puntas, con amarre al lateral y de cotilla ancha en la misma tela.  </t>
    </r>
    <r>
      <rPr>
        <sz val="11"/>
        <color rgb="FFFF0000"/>
        <rFont val="AriaL"/>
        <family val="2"/>
      </rPr>
      <t>(favor tener en cuenta la muestra en fisico, para elaborar de forma identica  o sugerencia de la profesional en danza).</t>
    </r>
  </si>
  <si>
    <r>
      <rPr>
        <sz val="11"/>
        <color rgb="FFFF0000"/>
        <rFont val="AriaL"/>
        <family val="2"/>
      </rPr>
      <t xml:space="preserve"> VESTIDO:</t>
    </r>
    <r>
      <rPr>
        <sz val="11"/>
        <color theme="1"/>
        <rFont val="AriaL"/>
        <family val="2"/>
      </rPr>
      <t xml:space="preserve"> elaborado sobre  una base tippo body de tela licrada de un tono neutral y liso.  Combinado con  tela malla tex, para la confeccion  de la   falda tipo pareo de corte asimetrico y de abertura hacia la pierna derecha, tambien conatara con un par de  mangas largas  hasta las muñecas,  con cierre en la parte posterior.  4 de color piel, 4 de color negro. </t>
    </r>
    <r>
      <rPr>
        <sz val="11"/>
        <color rgb="FFFF0000"/>
        <rFont val="AriaL"/>
        <family val="2"/>
      </rPr>
      <t>(favor tener en cuenta la muestra en fisico, para elaborar de forma identica  o sugerencia de la profesional en danza).</t>
    </r>
  </si>
  <si>
    <r>
      <rPr>
        <sz val="11"/>
        <color rgb="FFFF0000"/>
        <rFont val="AriaL"/>
        <family val="2"/>
      </rPr>
      <t>BODY:</t>
    </r>
    <r>
      <rPr>
        <sz val="11"/>
        <color theme="1"/>
        <rFont val="AriaL"/>
        <family val="2"/>
      </rPr>
      <t xml:space="preserve"> manga larga cuello tortuga, con abertura  en la espalda para fácil acceso confeccionado en  tela power o pacific  o jaibe en tonos asi:  8 color blanco, 8 color negro talla xs y s </t>
    </r>
    <r>
      <rPr>
        <sz val="11"/>
        <color rgb="FFFF0000"/>
        <rFont val="AriaL"/>
        <family val="2"/>
      </rPr>
      <t>(favor tener en cuenta la muestra en fisico, para elaborar de forma identica  o sugerencia de la profesional en danza).</t>
    </r>
  </si>
  <si>
    <t xml:space="preserve">DISTRIBUCIÓN </t>
  </si>
  <si>
    <t xml:space="preserve">Danza </t>
  </si>
  <si>
    <t>PANTALON Elaborado en tela, Champion o, lino stresh o  dril naval stress de color blanco,  de diseño clasico de largo hasta los tobillos con cierre y boton en la parte delantera  y  y ajuste con elástico  de tres dedos de ancho en la   parte posteríor de la pretina contara con bolsillos  a los  laterales</t>
  </si>
  <si>
    <t xml:space="preserve">Una paleta de maquillaje artístico referencia: caretas </t>
  </si>
  <si>
    <t xml:space="preserve">Teatro </t>
  </si>
  <si>
    <t>VESTIDOS</t>
  </si>
  <si>
    <t>PANTALONES BLANCOS</t>
  </si>
  <si>
    <t xml:space="preserve"> CAMISAS DE COLORES</t>
  </si>
  <si>
    <t>PELUCAS</t>
  </si>
  <si>
    <t>PALETA DE MAQUILLAJE</t>
  </si>
  <si>
    <t xml:space="preserve">PRODUCTO </t>
  </si>
  <si>
    <t xml:space="preserve">DESCRIPCION TÉCNICA </t>
  </si>
  <si>
    <r>
      <t xml:space="preserve"> Blusa de Mujer para bailes afrocontemporaneo de diseño  Cruzado al cuello y de amarre a la espalda, confeccionadas En tela licrada jaibe o pawer o pacific en  tonos asi:  6 estampadas tonos fuertes ,  8 en color blanco  y 6 en color negro.  </t>
    </r>
    <r>
      <rPr>
        <sz val="11"/>
        <color rgb="FFFF0000"/>
        <rFont val="AriaL"/>
        <family val="2"/>
      </rPr>
      <t>(favor tener en cuenta la muestra en fisico, para elaborar de forma identica  o sugerencia de la profesional en danza).</t>
    </r>
  </si>
  <si>
    <r>
      <t xml:space="preserve">Body manga larga en un tono rojo pasión. Tiene un escote profundo en forma de “V” en la parte delantera. ira forrada en tela recamada brillante en la parte delantera y unos metidos en la parte de la espalda. Será confeccionado   en tela malla tex brillante, con la base inferior en tela licrada y doble. Contará con una decoración pedrería brillante en tonos dorados y tornasol. El escote, el cuello y los puños irán rebordeados en millaret dorado. En la parte de atrás lleva un sistema de cierre con corredera.  </t>
    </r>
    <r>
      <rPr>
        <sz val="11"/>
        <color rgb="FFFF0000"/>
        <rFont val="AriaL"/>
        <family val="2"/>
      </rPr>
      <t>favor tener en cuenta la muestra en fisico, para elaborar de forma identica  o sugerencia de la profesional en danza).</t>
    </r>
  </si>
  <si>
    <r>
      <rPr>
        <sz val="11"/>
        <color rgb="FFFF0000"/>
        <rFont val="AriaL"/>
        <family val="2"/>
      </rPr>
      <t>FALDA</t>
    </r>
    <r>
      <rPr>
        <sz val="11"/>
        <color rgb="FF000000"/>
        <rFont val="AriaL"/>
        <family val="2"/>
      </rPr>
      <t xml:space="preserve">  de  4 sayas  cada arandela en un tono liso disto al otro y rebordeadas con doble  bies en medio de las sayas  y bies entre saya y saya  se pondra un bies de doble ruedo en cinta segun combine. la falda tendra un  sistema de ciere de amarre a la cintura  .  esta prenda sera confeccionada en tela anti fluido  tipo de tela  antifluido o seda china. </t>
    </r>
    <r>
      <rPr>
        <sz val="11"/>
        <color rgb="FFFF0000"/>
        <rFont val="AriaL"/>
        <family val="2"/>
      </rPr>
      <t>(favor tener en cuenta la muestra en fisico, para elaborar de forma identica  o sugerencia de la profesional en danza).</t>
    </r>
  </si>
  <si>
    <r>
      <t>Elaborado en tela licrada espejo, de diseño señido al cuerpo,  de hombros descubiertos, de mangas largas, cullo tortuga, de largo hasta la cintura y con un drapeado en el centro del bustier. Confeccionar en tallas  4 S, 2M, 2L  s de uso para todo tipo de suluetas en varios tonos  sujerido.</t>
    </r>
    <r>
      <rPr>
        <sz val="11"/>
        <color rgb="FFFF0000"/>
        <rFont val="AriaL"/>
        <family val="2"/>
      </rPr>
      <t>(favor tener en cuenta la muestra en fisico, para elaborar de forma identica  o sugerencia de la profesional en danza).</t>
    </r>
  </si>
  <si>
    <t xml:space="preserve">GUANTES </t>
  </si>
  <si>
    <t xml:space="preserve">
Guantes para mimos elaborados en tela de algodón color blanco
 8 unidades </t>
  </si>
  <si>
    <t>Vestidos de un solo color con cauchos en el pecho y cintura elaborado en tela indu o algodón  sujeta a medidas de la aprendiz. 
4 Unidades así: 1 blanco 1 nude 1 negro 1 morado</t>
  </si>
  <si>
    <t xml:space="preserve">FALDAS PARA MIMOS </t>
  </si>
  <si>
    <t xml:space="preserve">Faldas Elaboradas en tela, Champion o, lino stresh color negro y blanca, plizadas con cragadera por encima de la rodilla y orillos en la parte inferior del color contrario.
Faldas 4 Unidades así: 
2 negras
2 blancas
</t>
  </si>
  <si>
    <t xml:space="preserve">CAMISETAS PARA MIMOS </t>
  </si>
  <si>
    <t xml:space="preserve">
Camisetas a rallas negra y blanca en tela de algodon
</t>
  </si>
  <si>
    <t xml:space="preserve">Camisa de manga larga elaborada en seda china o satin strech en colores fuccia, verde, azul rey, amarillo unisex.
Camisetas 4 Unidades así: 
1 Verde 
1 Amarilla 
1 Fucsia 
1 Azul rey </t>
  </si>
  <si>
    <t>Peluca para anciana y para anciano teniendo en cuenta la imagen. 
2 unidades 
1 hombre
1 mujer</t>
  </si>
  <si>
    <t>8-9302-779  Contratar la compra de vestuarios de danza, teatro e instrumentos musicales para los aprendices en el marco del plan institucional de bienestar al aprendiz del Centro de Comercio y Servicios vigencia 2026.</t>
  </si>
  <si>
    <t>VALOR UNITARIO</t>
  </si>
  <si>
    <t>IMPUESTO</t>
  </si>
  <si>
    <t>VALOR TOTAL INCLUIDO IMPUESTO</t>
  </si>
  <si>
    <t>Total</t>
  </si>
  <si>
    <t>FORMATO OFERTA ECONOMICA - LOTE 1 -VESTUARIO DE DANZA Y TEATRO</t>
  </si>
  <si>
    <t>ANA DOLORES PAREDES MARIN</t>
  </si>
  <si>
    <t>C.C. No. 32.677.642 de Barranquilla</t>
  </si>
  <si>
    <t>SBP INGENIERIA S.A.S.</t>
  </si>
  <si>
    <t>NIT. 901.500.823-9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</si>
</sst>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5" formatCode="_-&quot;$&quot;\ * #,##0_-;\-&quot;$&quot;\ * #,##0_-;_-&quot;$&quot;\ * &quot;-&quot;??_-;_-@_-"/>
  </numFmts>
  <fonts count="11" x14ac:knownFonts="1">
    <font>
      <sz val="11"/>
      <color theme="1"/>
      <name val="Calibri"/>
      <family val="2"/>
      <scheme val="minor"/>
    </font>
    <font>
      <sz val="11"/>
      <color theme="1"/>
      <name val="AriaL"/>
      <family val="2"/>
    </font>
    <font>
      <b/>
      <sz val="11"/>
      <name val="AriaL"/>
      <family val="2"/>
    </font>
    <font>
      <b/>
      <sz val="11"/>
      <color theme="1"/>
      <name val="AriaL"/>
      <family val="2"/>
    </font>
    <font>
      <sz val="11"/>
      <color rgb="FFFF0000"/>
      <name val="AriaL"/>
      <family val="2"/>
    </font>
    <font>
      <sz val="11"/>
      <name val="AriaL"/>
      <family val="2"/>
    </font>
    <font>
      <b/>
      <sz val="11"/>
      <color rgb="FFFF0000"/>
      <name val="AriaL"/>
      <family val="2"/>
    </font>
    <font>
      <sz val="11"/>
      <color rgb="FF000000"/>
      <name val="AriaL"/>
      <family val="2"/>
    </font>
    <font>
      <sz val="11"/>
      <color theme="1"/>
      <name val="Calibri"/>
      <family val="2"/>
      <scheme val="minor"/>
    </font>
    <font>
      <b/>
      <sz val="14"/>
      <name val="AriaL"/>
      <family val="2"/>
    </font>
    <font>
      <b/>
      <sz val="14"/>
      <name val="Calibri Light"/>
      <family val="2"/>
      <scheme val="major"/>
    </font>
  </fonts>
  <fills count="4">
    <fill>
      <patternFill patternType="none"/>
    </fill>
    <fill>
      <patternFill patternType="gray125"/>
    </fill>
    <fill>
      <patternFill patternType="solid">
        <fgColor theme="0"/>
        <bgColor indexed="64"/>
      </patternFill>
    </fill>
    <fill>
      <patternFill patternType="solid">
        <fgColor theme="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s>
  <cellStyleXfs count="3">
    <xf numFmtId="0" fontId="0" fillId="0" borderId="0"/>
    <xf numFmtId="44" fontId="8" fillId="0" borderId="0" applyFont="0" applyFill="0" applyBorder="0" applyAlignment="0" applyProtection="0"/>
    <xf numFmtId="44" fontId="8" fillId="0" borderId="0" applyFont="0" applyFill="0" applyBorder="0" applyAlignment="0" applyProtection="0"/>
  </cellStyleXfs>
  <cellXfs count="24">
    <xf numFmtId="0" fontId="0" fillId="0" borderId="0" xfId="0"/>
    <xf numFmtId="0" fontId="1" fillId="0" borderId="0" xfId="0" applyFont="1"/>
    <xf numFmtId="0" fontId="1" fillId="0" borderId="2" xfId="0" applyFont="1" applyBorder="1" applyAlignment="1">
      <alignment horizontal="center" vertical="center"/>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10" fillId="3" borderId="4" xfId="0" applyFont="1" applyFill="1" applyBorder="1" applyAlignment="1">
      <alignment horizontal="center" vertical="center" wrapText="1"/>
    </xf>
    <xf numFmtId="44" fontId="10" fillId="3" borderId="4" xfId="1"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0" xfId="0" applyFont="1" applyAlignment="1">
      <alignment wrapText="1"/>
    </xf>
    <xf numFmtId="0" fontId="1" fillId="0" borderId="5" xfId="0" applyFont="1" applyBorder="1" applyAlignment="1">
      <alignment horizontal="center" vertical="center"/>
    </xf>
    <xf numFmtId="0" fontId="3" fillId="2" borderId="5" xfId="0" applyFont="1" applyFill="1" applyBorder="1" applyAlignment="1">
      <alignment horizontal="center" vertical="center" wrapText="1"/>
    </xf>
    <xf numFmtId="0" fontId="1" fillId="0" borderId="5" xfId="0" applyFont="1" applyBorder="1" applyAlignment="1">
      <alignment horizontal="center" vertical="center" wrapText="1"/>
    </xf>
    <xf numFmtId="0" fontId="3" fillId="0" borderId="5" xfId="0" applyFont="1" applyBorder="1" applyAlignment="1">
      <alignment horizontal="center" vertical="center"/>
    </xf>
    <xf numFmtId="0" fontId="7" fillId="0" borderId="5" xfId="0" applyFont="1" applyBorder="1" applyAlignment="1">
      <alignment horizontal="center" vertical="center"/>
    </xf>
    <xf numFmtId="0" fontId="3" fillId="2" borderId="5" xfId="0" applyFont="1" applyFill="1" applyBorder="1" applyAlignment="1">
      <alignment horizontal="center" vertical="center"/>
    </xf>
    <xf numFmtId="0" fontId="3" fillId="3" borderId="1" xfId="0" applyFont="1" applyFill="1" applyBorder="1" applyAlignment="1">
      <alignment horizontal="center" vertical="center"/>
    </xf>
    <xf numFmtId="0" fontId="1" fillId="0" borderId="1" xfId="0" applyFont="1" applyBorder="1" applyAlignment="1">
      <alignment horizontal="center" vertical="center" wrapText="1"/>
    </xf>
    <xf numFmtId="165" fontId="1" fillId="0" borderId="2" xfId="2" applyNumberFormat="1" applyFont="1" applyBorder="1" applyAlignment="1">
      <alignment horizontal="center" vertical="center"/>
    </xf>
    <xf numFmtId="165" fontId="1" fillId="0" borderId="5" xfId="2" applyNumberFormat="1" applyFont="1" applyBorder="1" applyAlignment="1">
      <alignment horizontal="center" vertical="center"/>
    </xf>
    <xf numFmtId="0" fontId="1" fillId="0" borderId="0" xfId="0" applyFont="1" applyAlignment="1">
      <alignment horizontal="justify" vertical="center"/>
    </xf>
    <xf numFmtId="0" fontId="1" fillId="0" borderId="0" xfId="0" applyFont="1" applyAlignment="1">
      <alignment vertical="center"/>
    </xf>
    <xf numFmtId="0" fontId="1" fillId="0" borderId="0" xfId="0" applyFont="1" applyAlignment="1">
      <alignment horizontal="left" vertical="center" indent="1"/>
    </xf>
    <xf numFmtId="0" fontId="3" fillId="0" borderId="0" xfId="0" applyFont="1" applyAlignment="1">
      <alignment horizontal="left" vertical="center" indent="1"/>
    </xf>
    <xf numFmtId="0" fontId="3" fillId="0" borderId="0" xfId="0" applyFont="1" applyAlignment="1">
      <alignment vertical="center"/>
    </xf>
  </cellXfs>
  <cellStyles count="3">
    <cellStyle name="Moneda" xfId="2" builtinId="4"/>
    <cellStyle name="Moneda 2" xfId="1" xr:uid="{E44CECEB-8BB4-448B-AA48-7A6D69E2B814}"/>
    <cellStyle name="Normal" xfId="0" builtinId="0"/>
  </cellStyles>
  <dxfs count="22">
    <dxf>
      <font>
        <b val="0"/>
        <i val="0"/>
        <strike val="0"/>
        <condense val="0"/>
        <extend val="0"/>
        <outline val="0"/>
        <shadow val="0"/>
        <u val="none"/>
        <vertAlign val="baseline"/>
        <sz val="11"/>
        <color theme="1"/>
        <name val="AriaL"/>
        <family val="2"/>
        <scheme val="none"/>
      </font>
      <numFmt numFmtId="165" formatCode="_-&quot;$&quot;\ * #,##0_-;\-&quot;$&quot;\ * #,##0_-;_-&quot;$&quot;\ * &quot;-&quot;??_-;_-@_-"/>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family val="2"/>
        <scheme val="none"/>
      </font>
      <numFmt numFmtId="165" formatCode="_-&quot;$&quot;\ * #,##0_-;\-&quot;$&quot;\ * #,##0_-;_-&quot;$&quot;\ * &quot;-&quot;??_-;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numFmt numFmtId="165" formatCode="_-&quot;$&quot;\ * #,##0_-;\-&quot;$&quot;\ * #,##0_-;_-&quot;$&quot;\ * &quot;-&quot;??_-;_-@_-"/>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family val="2"/>
        <scheme val="none"/>
      </font>
      <numFmt numFmtId="165" formatCode="_-&quot;$&quot;\ * #,##0_-;\-&quot;$&quot;\ * #,##0_-;_-&quot;$&quot;\ * &quot;-&quot;??_-;_-@_-"/>
      <alignment horizontal="center"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right style="thin">
          <color indexed="64"/>
        </right>
        <top/>
        <bottom/>
      </border>
    </dxf>
    <dxf>
      <font>
        <b/>
        <i val="0"/>
        <strike val="0"/>
        <condense val="0"/>
        <extend val="0"/>
        <outline val="0"/>
        <shadow val="0"/>
        <u val="none"/>
        <vertAlign val="baseline"/>
        <sz val="11"/>
        <color theme="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rgb="FF000000"/>
        <name val="AriaL"/>
        <family val="2"/>
        <scheme val="none"/>
      </font>
      <alignment horizontal="center" vertical="center" textRotation="0" wrapText="0" indent="0" justifyLastLine="0" shrinkToFit="0" readingOrder="0"/>
      <border diagonalUp="0" diagonalDown="0" outline="0">
        <left/>
        <right style="thin">
          <color indexed="64"/>
        </right>
        <top/>
        <bottom/>
      </border>
    </dxf>
    <dxf>
      <font>
        <b/>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border diagonalUp="0" diagonalDown="0" outline="0">
        <left/>
        <right style="thin">
          <color indexed="64"/>
        </right>
        <top/>
        <bottom/>
      </border>
    </dxf>
    <dxf>
      <font>
        <b/>
        <i val="0"/>
        <strike val="0"/>
        <condense val="0"/>
        <extend val="0"/>
        <outline val="0"/>
        <shadow val="0"/>
        <u val="none"/>
        <vertAlign val="baseline"/>
        <sz val="11"/>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rgb="FF000000"/>
        <name val="AriaL"/>
        <family val="2"/>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top style="thin">
          <color indexed="64"/>
        </top>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4"/>
        <color auto="1"/>
        <name val="Calibri Light"/>
        <family val="2"/>
        <scheme val="major"/>
      </font>
      <fill>
        <patternFill patternType="solid">
          <fgColor indexed="64"/>
          <bgColor theme="5"/>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png"/><Relationship Id="rId3" Type="http://schemas.openxmlformats.org/officeDocument/2006/relationships/image" Target="../media/image3.jpeg"/><Relationship Id="rId21" Type="http://schemas.openxmlformats.org/officeDocument/2006/relationships/image" Target="../media/image21.jpeg"/><Relationship Id="rId34" Type="http://schemas.openxmlformats.org/officeDocument/2006/relationships/image" Target="../media/image34.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pn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png"/><Relationship Id="rId10" Type="http://schemas.openxmlformats.org/officeDocument/2006/relationships/image" Target="../media/image10.jpe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jpeg"/><Relationship Id="rId8"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4</xdr:col>
      <xdr:colOff>456624</xdr:colOff>
      <xdr:row>4</xdr:row>
      <xdr:rowOff>186743</xdr:rowOff>
    </xdr:from>
    <xdr:to>
      <xdr:col>4</xdr:col>
      <xdr:colOff>2089917</xdr:colOff>
      <xdr:row>4</xdr:row>
      <xdr:rowOff>1205918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0798" y="2025482"/>
          <a:ext cx="1633293" cy="1019175"/>
        </a:xfrm>
        <a:prstGeom prst="rect">
          <a:avLst/>
        </a:prstGeom>
        <a:noFill/>
      </xdr:spPr>
    </xdr:pic>
    <xdr:clientData/>
  </xdr:twoCellAnchor>
  <xdr:twoCellAnchor editAs="oneCell">
    <xdr:from>
      <xdr:col>4</xdr:col>
      <xdr:colOff>485775</xdr:colOff>
      <xdr:row>3</xdr:row>
      <xdr:rowOff>57402</xdr:rowOff>
    </xdr:from>
    <xdr:to>
      <xdr:col>4</xdr:col>
      <xdr:colOff>2105025</xdr:colOff>
      <xdr:row>3</xdr:row>
      <xdr:rowOff>1421582</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9126" t="47668" r="41515" b="33776"/>
        <a:stretch/>
      </xdr:blipFill>
      <xdr:spPr bwMode="auto">
        <a:xfrm>
          <a:off x="6886575" y="247902"/>
          <a:ext cx="1619250" cy="136418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100353</xdr:colOff>
      <xdr:row>7</xdr:row>
      <xdr:rowOff>136072</xdr:rowOff>
    </xdr:from>
    <xdr:to>
      <xdr:col>4</xdr:col>
      <xdr:colOff>1665514</xdr:colOff>
      <xdr:row>7</xdr:row>
      <xdr:rowOff>1315358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51279"/>
        <a:stretch/>
      </xdr:blipFill>
      <xdr:spPr bwMode="auto">
        <a:xfrm>
          <a:off x="6507049" y="14684376"/>
          <a:ext cx="1565161" cy="1179286"/>
        </a:xfrm>
        <a:prstGeom prst="rect">
          <a:avLst/>
        </a:prstGeom>
        <a:noFill/>
      </xdr:spPr>
    </xdr:pic>
    <xdr:clientData/>
  </xdr:twoCellAnchor>
  <xdr:twoCellAnchor editAs="oneCell">
    <xdr:from>
      <xdr:col>4</xdr:col>
      <xdr:colOff>646340</xdr:colOff>
      <xdr:row>14</xdr:row>
      <xdr:rowOff>90372</xdr:rowOff>
    </xdr:from>
    <xdr:to>
      <xdr:col>4</xdr:col>
      <xdr:colOff>1939019</xdr:colOff>
      <xdr:row>14</xdr:row>
      <xdr:rowOff>2143125</xdr:rowOff>
    </xdr:to>
    <xdr:pic>
      <xdr:nvPicPr>
        <xdr:cNvPr id="18" name="Imagen 17" descr="C:\Users\Dayana\Downloads\WhatsApp Image 2024-06-07 at 11.23.45 AM.jpeg">
          <a:extLst>
            <a:ext uri="{FF2B5EF4-FFF2-40B4-BE49-F238E27FC236}">
              <a16:creationId xmlns:a16="http://schemas.microsoft.com/office/drawing/2014/main" id="{00000000-0008-0000-0000-000012000000}"/>
            </a:ext>
          </a:extLst>
        </xdr:cNvPr>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39712"/>
        <a:stretch/>
      </xdr:blipFill>
      <xdr:spPr bwMode="auto">
        <a:xfrm>
          <a:off x="7053036" y="31454836"/>
          <a:ext cx="1292679" cy="205275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634433</xdr:colOff>
      <xdr:row>10</xdr:row>
      <xdr:rowOff>616063</xdr:rowOff>
    </xdr:from>
    <xdr:to>
      <xdr:col>4</xdr:col>
      <xdr:colOff>2196586</xdr:colOff>
      <xdr:row>10</xdr:row>
      <xdr:rowOff>1819956</xdr:rowOff>
    </xdr:to>
    <xdr:pic>
      <xdr:nvPicPr>
        <xdr:cNvPr id="7" name="Imagen 6">
          <a:extLst>
            <a:ext uri="{FF2B5EF4-FFF2-40B4-BE49-F238E27FC236}">
              <a16:creationId xmlns:a16="http://schemas.microsoft.com/office/drawing/2014/main" id="{4AF11410-C1D1-4283-81FE-87FF4496ADCB}"/>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b="64305"/>
        <a:stretch/>
      </xdr:blipFill>
      <xdr:spPr bwMode="auto">
        <a:xfrm>
          <a:off x="7029790" y="15643451"/>
          <a:ext cx="1562153" cy="1203893"/>
        </a:xfrm>
        <a:prstGeom prst="rect">
          <a:avLst/>
        </a:prstGeom>
        <a:noFill/>
        <a:ln>
          <a:noFill/>
        </a:ln>
      </xdr:spPr>
    </xdr:pic>
    <xdr:clientData/>
  </xdr:twoCellAnchor>
  <xdr:twoCellAnchor editAs="oneCell">
    <xdr:from>
      <xdr:col>4</xdr:col>
      <xdr:colOff>867455</xdr:colOff>
      <xdr:row>22</xdr:row>
      <xdr:rowOff>94522</xdr:rowOff>
    </xdr:from>
    <xdr:to>
      <xdr:col>4</xdr:col>
      <xdr:colOff>1992050</xdr:colOff>
      <xdr:row>22</xdr:row>
      <xdr:rowOff>1743413</xdr:rowOff>
    </xdr:to>
    <xdr:pic>
      <xdr:nvPicPr>
        <xdr:cNvPr id="35" name="Imagen 34" descr="7 ideas de Ropa de danza | ropa de danza, ropa, traje de baile">
          <a:extLst>
            <a:ext uri="{FF2B5EF4-FFF2-40B4-BE49-F238E27FC236}">
              <a16:creationId xmlns:a16="http://schemas.microsoft.com/office/drawing/2014/main" id="{3B3F65BE-5A7E-6568-0954-3A705A800E6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262812" y="61488250"/>
          <a:ext cx="1124595" cy="1648891"/>
        </a:xfrm>
        <a:prstGeom prst="rect">
          <a:avLst/>
        </a:prstGeom>
        <a:solidFill>
          <a:schemeClr val="accent2"/>
        </a:solidFill>
        <a:ln>
          <a:noFill/>
        </a:ln>
      </xdr:spPr>
    </xdr:pic>
    <xdr:clientData/>
  </xdr:twoCellAnchor>
  <xdr:twoCellAnchor editAs="oneCell">
    <xdr:from>
      <xdr:col>4</xdr:col>
      <xdr:colOff>484754</xdr:colOff>
      <xdr:row>21</xdr:row>
      <xdr:rowOff>68036</xdr:rowOff>
    </xdr:from>
    <xdr:to>
      <xdr:col>4</xdr:col>
      <xdr:colOff>2284979</xdr:colOff>
      <xdr:row>21</xdr:row>
      <xdr:rowOff>1392011</xdr:rowOff>
    </xdr:to>
    <xdr:pic>
      <xdr:nvPicPr>
        <xdr:cNvPr id="38" name="Imagen 37">
          <a:extLst>
            <a:ext uri="{FF2B5EF4-FFF2-40B4-BE49-F238E27FC236}">
              <a16:creationId xmlns:a16="http://schemas.microsoft.com/office/drawing/2014/main" id="{98B46528-0AC5-0CD2-F6AD-B219DE1A3AC8}"/>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r="27308" b="46538"/>
        <a:stretch/>
      </xdr:blipFill>
      <xdr:spPr bwMode="auto">
        <a:xfrm>
          <a:off x="6880111" y="59582277"/>
          <a:ext cx="1800225" cy="13239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657679</xdr:colOff>
      <xdr:row>23</xdr:row>
      <xdr:rowOff>87879</xdr:rowOff>
    </xdr:from>
    <xdr:to>
      <xdr:col>4</xdr:col>
      <xdr:colOff>2059101</xdr:colOff>
      <xdr:row>23</xdr:row>
      <xdr:rowOff>1780268</xdr:rowOff>
    </xdr:to>
    <xdr:pic>
      <xdr:nvPicPr>
        <xdr:cNvPr id="36" name="Imagen 35" descr="C:\Users\Dayana\Downloads\WhatsApp Image 2024-06-07 at 11.04.27 AM.jpeg">
          <a:extLst>
            <a:ext uri="{FF2B5EF4-FFF2-40B4-BE49-F238E27FC236}">
              <a16:creationId xmlns:a16="http://schemas.microsoft.com/office/drawing/2014/main" id="{D23AD5D5-7980-4152-ADA1-BCBB787ACEAF}"/>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064375" y="77535200"/>
          <a:ext cx="1401422" cy="1692389"/>
        </a:xfrm>
        <a:prstGeom prst="rect">
          <a:avLst/>
        </a:prstGeom>
        <a:noFill/>
        <a:ln>
          <a:noFill/>
        </a:ln>
      </xdr:spPr>
    </xdr:pic>
    <xdr:clientData/>
  </xdr:twoCellAnchor>
  <xdr:twoCellAnchor editAs="oneCell">
    <xdr:from>
      <xdr:col>4</xdr:col>
      <xdr:colOff>352425</xdr:colOff>
      <xdr:row>3</xdr:row>
      <xdr:rowOff>1552575</xdr:rowOff>
    </xdr:from>
    <xdr:to>
      <xdr:col>4</xdr:col>
      <xdr:colOff>2143125</xdr:colOff>
      <xdr:row>3</xdr:row>
      <xdr:rowOff>3267075</xdr:rowOff>
    </xdr:to>
    <xdr:pic>
      <xdr:nvPicPr>
        <xdr:cNvPr id="47" name="Imagen 46" descr="Con la fuerza del bullerengue, su sensibilidad femenina, su voz de  resistencia y su clamor de libertad me uno a la celebración del  #DíaDelFolclor, exaltando a quienes dan vida y preservan la tradición ...">
          <a:extLst>
            <a:ext uri="{FF2B5EF4-FFF2-40B4-BE49-F238E27FC236}">
              <a16:creationId xmlns:a16="http://schemas.microsoft.com/office/drawing/2014/main" id="{07029516-8960-4EFC-8C72-49A7904054B4}"/>
            </a:ext>
          </a:extLst>
        </xdr:cNvPr>
        <xdr:cNvPicPr>
          <a:picLocks noChangeAspect="1"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t="30111" b="2974"/>
        <a:stretch/>
      </xdr:blipFill>
      <xdr:spPr bwMode="auto">
        <a:xfrm>
          <a:off x="6753225" y="1743075"/>
          <a:ext cx="1790700"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495299</xdr:colOff>
      <xdr:row>6</xdr:row>
      <xdr:rowOff>361949</xdr:rowOff>
    </xdr:from>
    <xdr:to>
      <xdr:col>4</xdr:col>
      <xdr:colOff>2162174</xdr:colOff>
      <xdr:row>6</xdr:row>
      <xdr:rowOff>3381375</xdr:rowOff>
    </xdr:to>
    <xdr:pic>
      <xdr:nvPicPr>
        <xdr:cNvPr id="50" name="Imagen 49" descr="C:\Users\LENOVO\Downloads\WhatsApp Image 2026-05-21 at 3.16.52 PM.jpeg">
          <a:extLst>
            <a:ext uri="{FF2B5EF4-FFF2-40B4-BE49-F238E27FC236}">
              <a16:creationId xmlns:a16="http://schemas.microsoft.com/office/drawing/2014/main" id="{0511329B-6BFB-41B2-ABE1-87275B70BE85}"/>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6896099" y="8810624"/>
          <a:ext cx="1666875" cy="3019426"/>
        </a:xfrm>
        <a:prstGeom prst="rect">
          <a:avLst/>
        </a:prstGeom>
        <a:noFill/>
        <a:ln>
          <a:noFill/>
        </a:ln>
      </xdr:spPr>
    </xdr:pic>
    <xdr:clientData/>
  </xdr:twoCellAnchor>
  <xdr:twoCellAnchor editAs="oneCell">
    <xdr:from>
      <xdr:col>4</xdr:col>
      <xdr:colOff>772431</xdr:colOff>
      <xdr:row>5</xdr:row>
      <xdr:rowOff>583747</xdr:rowOff>
    </xdr:from>
    <xdr:to>
      <xdr:col>4</xdr:col>
      <xdr:colOff>1963056</xdr:colOff>
      <xdr:row>5</xdr:row>
      <xdr:rowOff>3117397</xdr:rowOff>
    </xdr:to>
    <xdr:pic>
      <xdr:nvPicPr>
        <xdr:cNvPr id="48" name="Imagen 47" descr="C:\Users\LENOVO\Downloads\WhatsApp Image 2026-05-21 at 4.51.29 PM.jpeg">
          <a:extLst>
            <a:ext uri="{FF2B5EF4-FFF2-40B4-BE49-F238E27FC236}">
              <a16:creationId xmlns:a16="http://schemas.microsoft.com/office/drawing/2014/main" id="{E319A7FC-C6B1-4699-84C5-D181383684B2}"/>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179127" y="5913211"/>
          <a:ext cx="1190625" cy="2533650"/>
        </a:xfrm>
        <a:prstGeom prst="rect">
          <a:avLst/>
        </a:prstGeom>
        <a:noFill/>
        <a:ln>
          <a:noFill/>
        </a:ln>
      </xdr:spPr>
    </xdr:pic>
    <xdr:clientData/>
  </xdr:twoCellAnchor>
  <xdr:twoCellAnchor editAs="oneCell">
    <xdr:from>
      <xdr:col>4</xdr:col>
      <xdr:colOff>304799</xdr:colOff>
      <xdr:row>8</xdr:row>
      <xdr:rowOff>171449</xdr:rowOff>
    </xdr:from>
    <xdr:to>
      <xdr:col>4</xdr:col>
      <xdr:colOff>1381124</xdr:colOff>
      <xdr:row>8</xdr:row>
      <xdr:rowOff>2143124</xdr:rowOff>
    </xdr:to>
    <xdr:pic>
      <xdr:nvPicPr>
        <xdr:cNvPr id="49" name="Imagen 48" descr="C:\Users\LENOVO\Downloads\WhatsApp Image 2026-05-21 at 5.34.00 PM.jpeg">
          <a:extLst>
            <a:ext uri="{FF2B5EF4-FFF2-40B4-BE49-F238E27FC236}">
              <a16:creationId xmlns:a16="http://schemas.microsoft.com/office/drawing/2014/main" id="{5BDBC117-CC53-4F98-87E9-86276E4E6C94}"/>
            </a:ext>
          </a:extLst>
        </xdr:cNvPr>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t="29308" b="5942"/>
        <a:stretch/>
      </xdr:blipFill>
      <xdr:spPr bwMode="auto">
        <a:xfrm>
          <a:off x="6705599" y="15011399"/>
          <a:ext cx="1076325" cy="19716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1504950</xdr:colOff>
      <xdr:row>8</xdr:row>
      <xdr:rowOff>161925</xdr:rowOff>
    </xdr:from>
    <xdr:to>
      <xdr:col>4</xdr:col>
      <xdr:colOff>2305050</xdr:colOff>
      <xdr:row>8</xdr:row>
      <xdr:rowOff>2219325</xdr:rowOff>
    </xdr:to>
    <xdr:pic>
      <xdr:nvPicPr>
        <xdr:cNvPr id="51" name="Imagen 50" descr="C:\Users\LENOVO\Downloads\WhatsApp Image 2026-05-21 at 5.34.00 PM (2).jpeg">
          <a:extLst>
            <a:ext uri="{FF2B5EF4-FFF2-40B4-BE49-F238E27FC236}">
              <a16:creationId xmlns:a16="http://schemas.microsoft.com/office/drawing/2014/main" id="{E78DFA3E-4A00-4ECA-AFBC-917E2FEBFAEF}"/>
            </a:ext>
          </a:extLst>
        </xdr:cNvPr>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t="33339" b="9785"/>
        <a:stretch/>
      </xdr:blipFill>
      <xdr:spPr bwMode="auto">
        <a:xfrm>
          <a:off x="7905750" y="15001875"/>
          <a:ext cx="800100" cy="205740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665615</xdr:colOff>
      <xdr:row>9</xdr:row>
      <xdr:rowOff>219075</xdr:rowOff>
    </xdr:from>
    <xdr:to>
      <xdr:col>4</xdr:col>
      <xdr:colOff>2200273</xdr:colOff>
      <xdr:row>9</xdr:row>
      <xdr:rowOff>2133600</xdr:rowOff>
    </xdr:to>
    <xdr:pic>
      <xdr:nvPicPr>
        <xdr:cNvPr id="52" name="Imagen 51" descr="C:\Users\LENOVO\Downloads\WhatsApp Image 2026-05-21 at 5.53.04 PM.jpeg">
          <a:extLst>
            <a:ext uri="{FF2B5EF4-FFF2-40B4-BE49-F238E27FC236}">
              <a16:creationId xmlns:a16="http://schemas.microsoft.com/office/drawing/2014/main" id="{56B6C802-932F-4653-B060-7FDED57C5351}"/>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7066415" y="19326225"/>
          <a:ext cx="1534658" cy="1914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533400</xdr:colOff>
      <xdr:row>11</xdr:row>
      <xdr:rowOff>161924</xdr:rowOff>
    </xdr:from>
    <xdr:to>
      <xdr:col>4</xdr:col>
      <xdr:colOff>2003425</xdr:colOff>
      <xdr:row>11</xdr:row>
      <xdr:rowOff>3028949</xdr:rowOff>
    </xdr:to>
    <xdr:pic>
      <xdr:nvPicPr>
        <xdr:cNvPr id="53" name="Imagen 52" descr="C:\Users\LENOVO\Downloads\WhatsApp Image 2026-05-21 at 6.39.29 PM.jpeg">
          <a:extLst>
            <a:ext uri="{FF2B5EF4-FFF2-40B4-BE49-F238E27FC236}">
              <a16:creationId xmlns:a16="http://schemas.microsoft.com/office/drawing/2014/main" id="{F0CCF453-3449-46BD-BA18-ECAAC7EDF24F}"/>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6934200" y="23879174"/>
          <a:ext cx="1470025" cy="2867025"/>
        </a:xfrm>
        <a:prstGeom prst="rect">
          <a:avLst/>
        </a:prstGeom>
        <a:noFill/>
        <a:ln>
          <a:noFill/>
        </a:ln>
      </xdr:spPr>
    </xdr:pic>
    <xdr:clientData/>
  </xdr:twoCellAnchor>
  <xdr:twoCellAnchor editAs="oneCell">
    <xdr:from>
      <xdr:col>4</xdr:col>
      <xdr:colOff>685800</xdr:colOff>
      <xdr:row>12</xdr:row>
      <xdr:rowOff>66675</xdr:rowOff>
    </xdr:from>
    <xdr:to>
      <xdr:col>4</xdr:col>
      <xdr:colOff>1999615</xdr:colOff>
      <xdr:row>12</xdr:row>
      <xdr:rowOff>2152650</xdr:rowOff>
    </xdr:to>
    <xdr:pic>
      <xdr:nvPicPr>
        <xdr:cNvPr id="54" name="Imagen 53" descr="C:\Users\LENOVO\Downloads\WhatsApp Image 2026-05-21 at 2.30.44 PM.jpeg">
          <a:extLst>
            <a:ext uri="{FF2B5EF4-FFF2-40B4-BE49-F238E27FC236}">
              <a16:creationId xmlns:a16="http://schemas.microsoft.com/office/drawing/2014/main" id="{560D12E0-2E22-4B3E-A4B2-F9C612DE19DC}"/>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7086600" y="26870025"/>
          <a:ext cx="1313815" cy="2085975"/>
        </a:xfrm>
        <a:prstGeom prst="rect">
          <a:avLst/>
        </a:prstGeom>
        <a:noFill/>
        <a:ln>
          <a:noFill/>
        </a:ln>
      </xdr:spPr>
    </xdr:pic>
    <xdr:clientData/>
  </xdr:twoCellAnchor>
  <xdr:twoCellAnchor editAs="oneCell">
    <xdr:from>
      <xdr:col>4</xdr:col>
      <xdr:colOff>666750</xdr:colOff>
      <xdr:row>13</xdr:row>
      <xdr:rowOff>190500</xdr:rowOff>
    </xdr:from>
    <xdr:to>
      <xdr:col>4</xdr:col>
      <xdr:colOff>2168525</xdr:colOff>
      <xdr:row>13</xdr:row>
      <xdr:rowOff>2105025</xdr:rowOff>
    </xdr:to>
    <xdr:pic>
      <xdr:nvPicPr>
        <xdr:cNvPr id="56" name="Imagen 55" descr="C:\Users\LENOVO\Downloads\WhatsApp Image 2026-05-21 at 2.29.00 PM (2).jpeg">
          <a:extLst>
            <a:ext uri="{FF2B5EF4-FFF2-40B4-BE49-F238E27FC236}">
              <a16:creationId xmlns:a16="http://schemas.microsoft.com/office/drawing/2014/main" id="{08D081C8-5FF6-4006-A6A6-ABCCC06E9839}"/>
            </a:ext>
          </a:extLst>
        </xdr:cNvPr>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b="4257"/>
        <a:stretch/>
      </xdr:blipFill>
      <xdr:spPr bwMode="auto">
        <a:xfrm>
          <a:off x="7067550" y="29365575"/>
          <a:ext cx="1501775" cy="19145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589643</xdr:colOff>
      <xdr:row>15</xdr:row>
      <xdr:rowOff>192768</xdr:rowOff>
    </xdr:from>
    <xdr:to>
      <xdr:col>4</xdr:col>
      <xdr:colOff>2206353</xdr:colOff>
      <xdr:row>15</xdr:row>
      <xdr:rowOff>1708513</xdr:rowOff>
    </xdr:to>
    <xdr:pic>
      <xdr:nvPicPr>
        <xdr:cNvPr id="58" name="Imagen 57" descr="C:\Users\LENOVO\Downloads\WhatsApp Image 2026-05-21 at 8.52.07 PM (1).jpeg">
          <a:extLst>
            <a:ext uri="{FF2B5EF4-FFF2-40B4-BE49-F238E27FC236}">
              <a16:creationId xmlns:a16="http://schemas.microsoft.com/office/drawing/2014/main" id="{B2225A17-A7A8-4B74-9794-02EC94839255}"/>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6996339" y="33893125"/>
          <a:ext cx="1616710" cy="1515745"/>
        </a:xfrm>
        <a:prstGeom prst="rect">
          <a:avLst/>
        </a:prstGeom>
        <a:noFill/>
        <a:ln>
          <a:noFill/>
        </a:ln>
      </xdr:spPr>
    </xdr:pic>
    <xdr:clientData/>
  </xdr:twoCellAnchor>
  <xdr:twoCellAnchor editAs="oneCell">
    <xdr:from>
      <xdr:col>4</xdr:col>
      <xdr:colOff>362858</xdr:colOff>
      <xdr:row>16</xdr:row>
      <xdr:rowOff>408214</xdr:rowOff>
    </xdr:from>
    <xdr:to>
      <xdr:col>4</xdr:col>
      <xdr:colOff>2353583</xdr:colOff>
      <xdr:row>16</xdr:row>
      <xdr:rowOff>2322104</xdr:rowOff>
    </xdr:to>
    <xdr:pic>
      <xdr:nvPicPr>
        <xdr:cNvPr id="59" name="Imagen 58">
          <a:extLst>
            <a:ext uri="{FF2B5EF4-FFF2-40B4-BE49-F238E27FC236}">
              <a16:creationId xmlns:a16="http://schemas.microsoft.com/office/drawing/2014/main" id="{F21DDCA7-1A24-A0DE-277B-994B2F9937AB}"/>
            </a:ext>
          </a:extLst>
        </xdr:cNvPr>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l="26668" t="48641" r="12944"/>
        <a:stretch/>
      </xdr:blipFill>
      <xdr:spPr bwMode="auto">
        <a:xfrm>
          <a:off x="6769554" y="36115625"/>
          <a:ext cx="1990725" cy="191389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1213305</xdr:colOff>
      <xdr:row>7</xdr:row>
      <xdr:rowOff>1156607</xdr:rowOff>
    </xdr:from>
    <xdr:to>
      <xdr:col>4</xdr:col>
      <xdr:colOff>2528661</xdr:colOff>
      <xdr:row>7</xdr:row>
      <xdr:rowOff>2936875</xdr:rowOff>
    </xdr:to>
    <xdr:pic>
      <xdr:nvPicPr>
        <xdr:cNvPr id="31" name="Imagen 30" descr="C:\Users\LENOVO\Downloads\WhatsApp Image 2026-05-21 at 5.46.46 PM.jpeg">
          <a:extLst>
            <a:ext uri="{FF2B5EF4-FFF2-40B4-BE49-F238E27FC236}">
              <a16:creationId xmlns:a16="http://schemas.microsoft.com/office/drawing/2014/main" id="{B37448ED-830A-4F88-848B-D2AAAC3BD537}"/>
            </a:ext>
          </a:extLst>
        </xdr:cNvPr>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29903" t="39399" r="17564" b="13332"/>
        <a:stretch/>
      </xdr:blipFill>
      <xdr:spPr bwMode="auto">
        <a:xfrm>
          <a:off x="7620001" y="15704911"/>
          <a:ext cx="1315356" cy="178026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476251</xdr:colOff>
      <xdr:row>17</xdr:row>
      <xdr:rowOff>204107</xdr:rowOff>
    </xdr:from>
    <xdr:to>
      <xdr:col>4</xdr:col>
      <xdr:colOff>2384426</xdr:colOff>
      <xdr:row>17</xdr:row>
      <xdr:rowOff>2112282</xdr:rowOff>
    </xdr:to>
    <xdr:pic>
      <xdr:nvPicPr>
        <xdr:cNvPr id="32" name="Imagen 31" descr="Pantalones cortos de poliéster para hombre, transpirables, con bolsillos  grandes, a la moda, Color sólido, informales, para correr, Hip Hop, novedad  de 2019 - AliExpress Ropa de hombre">
          <a:extLst>
            <a:ext uri="{FF2B5EF4-FFF2-40B4-BE49-F238E27FC236}">
              <a16:creationId xmlns:a16="http://schemas.microsoft.com/office/drawing/2014/main" id="{CF7A8E58-B518-43B0-90C8-FE8428B0DCEA}"/>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882947" y="47273482"/>
          <a:ext cx="1908175" cy="190817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xdr:col>
      <xdr:colOff>396875</xdr:colOff>
      <xdr:row>21</xdr:row>
      <xdr:rowOff>0</xdr:rowOff>
    </xdr:from>
    <xdr:to>
      <xdr:col>4</xdr:col>
      <xdr:colOff>2159000</xdr:colOff>
      <xdr:row>21</xdr:row>
      <xdr:rowOff>1514475</xdr:rowOff>
    </xdr:to>
    <xdr:pic>
      <xdr:nvPicPr>
        <xdr:cNvPr id="37" name="Imagen 36" descr="C:\Users\LENOVO\Downloads\WhatsApp Image 2026-05-21 at 10.23.11 PM.jpeg">
          <a:extLst>
            <a:ext uri="{FF2B5EF4-FFF2-40B4-BE49-F238E27FC236}">
              <a16:creationId xmlns:a16="http://schemas.microsoft.com/office/drawing/2014/main" id="{30FD476D-9CF5-466A-805F-E9E0A964E5B8}"/>
            </a:ext>
          </a:extLst>
        </xdr:cNvPr>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l="13816" t="28710" r="13158" b="24231"/>
        <a:stretch/>
      </xdr:blipFill>
      <xdr:spPr bwMode="auto">
        <a:xfrm>
          <a:off x="6803571" y="66096697"/>
          <a:ext cx="1762125" cy="15144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589644</xdr:colOff>
      <xdr:row>18</xdr:row>
      <xdr:rowOff>181430</xdr:rowOff>
    </xdr:from>
    <xdr:to>
      <xdr:col>4</xdr:col>
      <xdr:colOff>2369912</xdr:colOff>
      <xdr:row>18</xdr:row>
      <xdr:rowOff>1542144</xdr:rowOff>
    </xdr:to>
    <xdr:pic>
      <xdr:nvPicPr>
        <xdr:cNvPr id="45" name="Imagen 44" descr="C:\Users\LENOVO\Downloads\WhatsApp Image 2026-05-21 at 10.51.56 PM.jpeg">
          <a:extLst>
            <a:ext uri="{FF2B5EF4-FFF2-40B4-BE49-F238E27FC236}">
              <a16:creationId xmlns:a16="http://schemas.microsoft.com/office/drawing/2014/main" id="{383CBF96-FEB9-4A72-9CF6-35F04B4D11F7}"/>
            </a:ext>
          </a:extLst>
        </xdr:cNvPr>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6996340" y="49495984"/>
          <a:ext cx="1780268" cy="1360714"/>
        </a:xfrm>
        <a:prstGeom prst="rect">
          <a:avLst/>
        </a:prstGeom>
        <a:noFill/>
        <a:ln>
          <a:noFill/>
        </a:ln>
      </xdr:spPr>
    </xdr:pic>
    <xdr:clientData/>
  </xdr:twoCellAnchor>
  <xdr:twoCellAnchor editAs="oneCell">
    <xdr:from>
      <xdr:col>4</xdr:col>
      <xdr:colOff>510268</xdr:colOff>
      <xdr:row>19</xdr:row>
      <xdr:rowOff>181429</xdr:rowOff>
    </xdr:from>
    <xdr:to>
      <xdr:col>4</xdr:col>
      <xdr:colOff>2233840</xdr:colOff>
      <xdr:row>19</xdr:row>
      <xdr:rowOff>2301875</xdr:rowOff>
    </xdr:to>
    <xdr:pic>
      <xdr:nvPicPr>
        <xdr:cNvPr id="55" name="Imagen 54" descr="C:\Users\LENOVO\Downloads\WhatsApp Image 2026-05-21 at 2.29.00 PM (3).jpeg">
          <a:extLst>
            <a:ext uri="{FF2B5EF4-FFF2-40B4-BE49-F238E27FC236}">
              <a16:creationId xmlns:a16="http://schemas.microsoft.com/office/drawing/2014/main" id="{5D79970F-46BC-4496-AFCD-F65567DC7FDC}"/>
            </a:ext>
          </a:extLst>
        </xdr:cNvPr>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6916964" y="51196875"/>
          <a:ext cx="1723572" cy="2120446"/>
        </a:xfrm>
        <a:prstGeom prst="rect">
          <a:avLst/>
        </a:prstGeom>
        <a:noFill/>
        <a:ln>
          <a:noFill/>
        </a:ln>
      </xdr:spPr>
    </xdr:pic>
    <xdr:clientData/>
  </xdr:twoCellAnchor>
  <xdr:twoCellAnchor editAs="oneCell">
    <xdr:from>
      <xdr:col>4</xdr:col>
      <xdr:colOff>771071</xdr:colOff>
      <xdr:row>20</xdr:row>
      <xdr:rowOff>328839</xdr:rowOff>
    </xdr:from>
    <xdr:to>
      <xdr:col>4</xdr:col>
      <xdr:colOff>2041071</xdr:colOff>
      <xdr:row>20</xdr:row>
      <xdr:rowOff>2131785</xdr:rowOff>
    </xdr:to>
    <xdr:pic>
      <xdr:nvPicPr>
        <xdr:cNvPr id="40" name="Imagen 39" descr="C:\Users\LENOVO\Downloads\WhatsApp Image 2026-05-19 at 8.01.21 PM (2).jpeg">
          <a:extLst>
            <a:ext uri="{FF2B5EF4-FFF2-40B4-BE49-F238E27FC236}">
              <a16:creationId xmlns:a16="http://schemas.microsoft.com/office/drawing/2014/main" id="{89285187-B274-4E99-8583-059998ECC239}"/>
            </a:ext>
          </a:extLst>
        </xdr:cNvPr>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l="42393" t="41712" r="34456" b="8526"/>
        <a:stretch/>
      </xdr:blipFill>
      <xdr:spPr bwMode="auto">
        <a:xfrm>
          <a:off x="7177767" y="53906964"/>
          <a:ext cx="1270000" cy="1802946"/>
        </a:xfrm>
        <a:prstGeom prst="rect">
          <a:avLst/>
        </a:prstGeom>
        <a:noFill/>
        <a:ln>
          <a:noFill/>
        </a:ln>
        <a:extLst>
          <a:ext uri="{53640926-AAD7-44D8-BBD7-CCE9431645EC}">
            <a14:shadowObscured xmlns:a14="http://schemas.microsoft.com/office/drawing/2010/main"/>
          </a:ext>
        </a:extLst>
      </xdr:spPr>
    </xdr:pic>
    <xdr:clientData/>
  </xdr:twoCellAnchor>
  <xdr:twoCellAnchor>
    <xdr:from>
      <xdr:col>4</xdr:col>
      <xdr:colOff>279400</xdr:colOff>
      <xdr:row>24</xdr:row>
      <xdr:rowOff>2070100</xdr:rowOff>
    </xdr:from>
    <xdr:to>
      <xdr:col>4</xdr:col>
      <xdr:colOff>1371600</xdr:colOff>
      <xdr:row>24</xdr:row>
      <xdr:rowOff>3701820</xdr:rowOff>
    </xdr:to>
    <xdr:pic>
      <xdr:nvPicPr>
        <xdr:cNvPr id="29" name="Imagen 1">
          <a:extLst>
            <a:ext uri="{FF2B5EF4-FFF2-40B4-BE49-F238E27FC236}">
              <a16:creationId xmlns:a16="http://schemas.microsoft.com/office/drawing/2014/main" id="{D3C0CE38-7639-7749-8E65-3306FC486298}"/>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6781800" y="12026900"/>
          <a:ext cx="1092200" cy="14539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228600</xdr:colOff>
      <xdr:row>24</xdr:row>
      <xdr:rowOff>114300</xdr:rowOff>
    </xdr:from>
    <xdr:to>
      <xdr:col>4</xdr:col>
      <xdr:colOff>1498600</xdr:colOff>
      <xdr:row>24</xdr:row>
      <xdr:rowOff>1879009</xdr:rowOff>
    </xdr:to>
    <xdr:pic>
      <xdr:nvPicPr>
        <xdr:cNvPr id="41" name="Imagen 3">
          <a:extLst>
            <a:ext uri="{FF2B5EF4-FFF2-40B4-BE49-F238E27FC236}">
              <a16:creationId xmlns:a16="http://schemas.microsoft.com/office/drawing/2014/main" id="{12FC15FC-83DF-0945-9FCB-E4BDA9A39070}"/>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6731000" y="10071100"/>
          <a:ext cx="1270000" cy="17647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1667329</xdr:colOff>
      <xdr:row>25</xdr:row>
      <xdr:rowOff>16329</xdr:rowOff>
    </xdr:from>
    <xdr:to>
      <xdr:col>4</xdr:col>
      <xdr:colOff>2657929</xdr:colOff>
      <xdr:row>25</xdr:row>
      <xdr:rowOff>1678215</xdr:rowOff>
    </xdr:to>
    <xdr:pic>
      <xdr:nvPicPr>
        <xdr:cNvPr id="46" name="Imagen 45">
          <a:extLst>
            <a:ext uri="{FF2B5EF4-FFF2-40B4-BE49-F238E27FC236}">
              <a16:creationId xmlns:a16="http://schemas.microsoft.com/office/drawing/2014/main" id="{32553382-88C5-8F48-821C-9D2D8FCF81AB}"/>
            </a:ext>
          </a:extLst>
        </xdr:cNvPr>
        <xdr:cNvPicPr>
          <a:picLocks noChangeAspect="1"/>
        </xdr:cNvPicPr>
      </xdr:nvPicPr>
      <xdr:blipFill>
        <a:blip xmlns:r="http://schemas.openxmlformats.org/officeDocument/2006/relationships" r:embed="rId28"/>
        <a:stretch>
          <a:fillRect/>
        </a:stretch>
      </xdr:blipFill>
      <xdr:spPr>
        <a:xfrm>
          <a:off x="9816496" y="84728353"/>
          <a:ext cx="990600" cy="1661886"/>
        </a:xfrm>
        <a:prstGeom prst="rect">
          <a:avLst/>
        </a:prstGeom>
      </xdr:spPr>
    </xdr:pic>
    <xdr:clientData/>
  </xdr:twoCellAnchor>
  <xdr:twoCellAnchor editAs="oneCell">
    <xdr:from>
      <xdr:col>4</xdr:col>
      <xdr:colOff>636814</xdr:colOff>
      <xdr:row>26</xdr:row>
      <xdr:rowOff>122766</xdr:rowOff>
    </xdr:from>
    <xdr:to>
      <xdr:col>4</xdr:col>
      <xdr:colOff>2351314</xdr:colOff>
      <xdr:row>26</xdr:row>
      <xdr:rowOff>2155370</xdr:rowOff>
    </xdr:to>
    <xdr:pic>
      <xdr:nvPicPr>
        <xdr:cNvPr id="61" name="Imagen 60">
          <a:extLst>
            <a:ext uri="{FF2B5EF4-FFF2-40B4-BE49-F238E27FC236}">
              <a16:creationId xmlns:a16="http://schemas.microsoft.com/office/drawing/2014/main" id="{43DAB10D-4453-8749-9D7E-9A20D2381E38}"/>
            </a:ext>
          </a:extLst>
        </xdr:cNvPr>
        <xdr:cNvPicPr>
          <a:picLocks noChangeAspect="1"/>
        </xdr:cNvPicPr>
      </xdr:nvPicPr>
      <xdr:blipFill>
        <a:blip xmlns:r="http://schemas.openxmlformats.org/officeDocument/2006/relationships" r:embed="rId29"/>
        <a:stretch>
          <a:fillRect/>
        </a:stretch>
      </xdr:blipFill>
      <xdr:spPr>
        <a:xfrm>
          <a:off x="8790214" y="91702466"/>
          <a:ext cx="1714500" cy="2032604"/>
        </a:xfrm>
        <a:prstGeom prst="rect">
          <a:avLst/>
        </a:prstGeom>
      </xdr:spPr>
    </xdr:pic>
    <xdr:clientData/>
  </xdr:twoCellAnchor>
  <xdr:twoCellAnchor editAs="oneCell">
    <xdr:from>
      <xdr:col>4</xdr:col>
      <xdr:colOff>343505</xdr:colOff>
      <xdr:row>29</xdr:row>
      <xdr:rowOff>36892</xdr:rowOff>
    </xdr:from>
    <xdr:to>
      <xdr:col>4</xdr:col>
      <xdr:colOff>2182367</xdr:colOff>
      <xdr:row>29</xdr:row>
      <xdr:rowOff>2177144</xdr:rowOff>
    </xdr:to>
    <xdr:pic>
      <xdr:nvPicPr>
        <xdr:cNvPr id="64" name="Imagen 63">
          <a:extLst>
            <a:ext uri="{FF2B5EF4-FFF2-40B4-BE49-F238E27FC236}">
              <a16:creationId xmlns:a16="http://schemas.microsoft.com/office/drawing/2014/main" id="{81C060FC-9A94-D643-AB78-3FE05DC28431}"/>
            </a:ext>
          </a:extLst>
        </xdr:cNvPr>
        <xdr:cNvPicPr>
          <a:picLocks noChangeAspect="1"/>
        </xdr:cNvPicPr>
      </xdr:nvPicPr>
      <xdr:blipFill>
        <a:blip xmlns:r="http://schemas.openxmlformats.org/officeDocument/2006/relationships" r:embed="rId30"/>
        <a:stretch>
          <a:fillRect/>
        </a:stretch>
      </xdr:blipFill>
      <xdr:spPr>
        <a:xfrm>
          <a:off x="8492672" y="99852844"/>
          <a:ext cx="1838862" cy="2140252"/>
        </a:xfrm>
        <a:prstGeom prst="rect">
          <a:avLst/>
        </a:prstGeom>
      </xdr:spPr>
    </xdr:pic>
    <xdr:clientData/>
  </xdr:twoCellAnchor>
  <xdr:twoCellAnchor editAs="oneCell">
    <xdr:from>
      <xdr:col>4</xdr:col>
      <xdr:colOff>345923</xdr:colOff>
      <xdr:row>30</xdr:row>
      <xdr:rowOff>185058</xdr:rowOff>
    </xdr:from>
    <xdr:to>
      <xdr:col>4</xdr:col>
      <xdr:colOff>2664943</xdr:colOff>
      <xdr:row>30</xdr:row>
      <xdr:rowOff>1708453</xdr:rowOff>
    </xdr:to>
    <xdr:pic>
      <xdr:nvPicPr>
        <xdr:cNvPr id="65" name="Imagen 64">
          <a:extLst>
            <a:ext uri="{FF2B5EF4-FFF2-40B4-BE49-F238E27FC236}">
              <a16:creationId xmlns:a16="http://schemas.microsoft.com/office/drawing/2014/main" id="{3CF28E8B-054D-0C44-B526-9EAC65FA8B7E}"/>
            </a:ext>
          </a:extLst>
        </xdr:cNvPr>
        <xdr:cNvPicPr>
          <a:picLocks noChangeAspect="1"/>
        </xdr:cNvPicPr>
      </xdr:nvPicPr>
      <xdr:blipFill>
        <a:blip xmlns:r="http://schemas.openxmlformats.org/officeDocument/2006/relationships" r:embed="rId31"/>
        <a:stretch>
          <a:fillRect/>
        </a:stretch>
      </xdr:blipFill>
      <xdr:spPr>
        <a:xfrm>
          <a:off x="8495090" y="102843391"/>
          <a:ext cx="2463800" cy="1523395"/>
        </a:xfrm>
        <a:prstGeom prst="rect">
          <a:avLst/>
        </a:prstGeom>
      </xdr:spPr>
    </xdr:pic>
    <xdr:clientData/>
  </xdr:twoCellAnchor>
  <xdr:twoCellAnchor editAs="oneCell">
    <xdr:from>
      <xdr:col>4</xdr:col>
      <xdr:colOff>608995</xdr:colOff>
      <xdr:row>31</xdr:row>
      <xdr:rowOff>162077</xdr:rowOff>
    </xdr:from>
    <xdr:to>
      <xdr:col>4</xdr:col>
      <xdr:colOff>2663220</xdr:colOff>
      <xdr:row>31</xdr:row>
      <xdr:rowOff>1692124</xdr:rowOff>
    </xdr:to>
    <xdr:pic>
      <xdr:nvPicPr>
        <xdr:cNvPr id="66" name="Imagen 65">
          <a:extLst>
            <a:ext uri="{FF2B5EF4-FFF2-40B4-BE49-F238E27FC236}">
              <a16:creationId xmlns:a16="http://schemas.microsoft.com/office/drawing/2014/main" id="{F956FECB-8CE8-544E-A1D6-13633E24E75E}"/>
            </a:ext>
          </a:extLst>
        </xdr:cNvPr>
        <xdr:cNvPicPr>
          <a:picLocks noChangeAspect="1"/>
        </xdr:cNvPicPr>
      </xdr:nvPicPr>
      <xdr:blipFill>
        <a:blip xmlns:r="http://schemas.openxmlformats.org/officeDocument/2006/relationships" r:embed="rId32"/>
        <a:stretch>
          <a:fillRect/>
        </a:stretch>
      </xdr:blipFill>
      <xdr:spPr>
        <a:xfrm>
          <a:off x="8758162" y="105360410"/>
          <a:ext cx="2120900" cy="1530047"/>
        </a:xfrm>
        <a:prstGeom prst="rect">
          <a:avLst/>
        </a:prstGeom>
      </xdr:spPr>
    </xdr:pic>
    <xdr:clientData/>
  </xdr:twoCellAnchor>
  <xdr:oneCellAnchor>
    <xdr:from>
      <xdr:col>4</xdr:col>
      <xdr:colOff>882952</xdr:colOff>
      <xdr:row>27</xdr:row>
      <xdr:rowOff>283634</xdr:rowOff>
    </xdr:from>
    <xdr:ext cx="1104900" cy="2029581"/>
    <xdr:pic>
      <xdr:nvPicPr>
        <xdr:cNvPr id="6" name="Imagen 5">
          <a:extLst>
            <a:ext uri="{FF2B5EF4-FFF2-40B4-BE49-F238E27FC236}">
              <a16:creationId xmlns:a16="http://schemas.microsoft.com/office/drawing/2014/main" id="{34B5BA21-16A0-5F4C-B632-D5EF75BA1923}"/>
            </a:ext>
          </a:extLst>
        </xdr:cNvPr>
        <xdr:cNvPicPr>
          <a:picLocks noChangeAspect="1"/>
        </xdr:cNvPicPr>
      </xdr:nvPicPr>
      <xdr:blipFill>
        <a:blip xmlns:r="http://schemas.openxmlformats.org/officeDocument/2006/relationships" r:embed="rId33"/>
        <a:stretch>
          <a:fillRect/>
        </a:stretch>
      </xdr:blipFill>
      <xdr:spPr>
        <a:xfrm>
          <a:off x="9036352" y="96511534"/>
          <a:ext cx="1104900" cy="2029581"/>
        </a:xfrm>
        <a:prstGeom prst="rect">
          <a:avLst/>
        </a:prstGeom>
      </xdr:spPr>
    </xdr:pic>
    <xdr:clientData/>
  </xdr:oneCellAnchor>
  <xdr:oneCellAnchor>
    <xdr:from>
      <xdr:col>4</xdr:col>
      <xdr:colOff>534004</xdr:colOff>
      <xdr:row>28</xdr:row>
      <xdr:rowOff>348948</xdr:rowOff>
    </xdr:from>
    <xdr:ext cx="1663700" cy="1465338"/>
    <xdr:pic>
      <xdr:nvPicPr>
        <xdr:cNvPr id="8" name="Imagen 7">
          <a:extLst>
            <a:ext uri="{FF2B5EF4-FFF2-40B4-BE49-F238E27FC236}">
              <a16:creationId xmlns:a16="http://schemas.microsoft.com/office/drawing/2014/main" id="{FA99C4CF-E2F1-A749-AB49-1043AB2DAE11}"/>
            </a:ext>
          </a:extLst>
        </xdr:cNvPr>
        <xdr:cNvPicPr>
          <a:picLocks noChangeAspect="1"/>
        </xdr:cNvPicPr>
      </xdr:nvPicPr>
      <xdr:blipFill>
        <a:blip xmlns:r="http://schemas.openxmlformats.org/officeDocument/2006/relationships" r:embed="rId34"/>
        <a:stretch>
          <a:fillRect/>
        </a:stretch>
      </xdr:blipFill>
      <xdr:spPr>
        <a:xfrm>
          <a:off x="8687404" y="102215648"/>
          <a:ext cx="1663700" cy="1465338"/>
        </a:xfrm>
        <a:prstGeom prst="rect">
          <a:avLst/>
        </a:prstGeom>
      </xdr:spPr>
    </xdr:pic>
    <xdr:clientData/>
  </xdr:oneCellAnchor>
  <xdr:twoCellAnchor editAs="oneCell">
    <xdr:from>
      <xdr:col>3</xdr:col>
      <xdr:colOff>0</xdr:colOff>
      <xdr:row>35</xdr:row>
      <xdr:rowOff>0</xdr:rowOff>
    </xdr:from>
    <xdr:to>
      <xdr:col>3</xdr:col>
      <xdr:colOff>2317750</xdr:colOff>
      <xdr:row>37</xdr:row>
      <xdr:rowOff>111125</xdr:rowOff>
    </xdr:to>
    <xdr:pic>
      <xdr:nvPicPr>
        <xdr:cNvPr id="4" name="Image 3">
          <a:extLst>
            <a:ext uri="{FF2B5EF4-FFF2-40B4-BE49-F238E27FC236}">
              <a16:creationId xmlns:a16="http://schemas.microsoft.com/office/drawing/2014/main" id="{7D2109DF-E92D-8160-71F6-3E64B353B701}"/>
            </a:ext>
          </a:extLst>
        </xdr:cNvPr>
        <xdr:cNvPicPr>
          <a:picLocks/>
        </xdr:cNvPicPr>
      </xdr:nvPicPr>
      <xdr:blipFill>
        <a:blip xmlns:r="http://schemas.openxmlformats.org/officeDocument/2006/relationships" r:embed="rId35" cstate="print"/>
        <a:stretch>
          <a:fillRect/>
        </a:stretch>
      </xdr:blipFill>
      <xdr:spPr>
        <a:xfrm>
          <a:off x="3397250" y="77327125"/>
          <a:ext cx="2317750" cy="6191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A5B766B-2FE8-408A-857D-B0F44BCBE183}" name="Tabla1" displayName="Tabla1" ref="B3:J33" totalsRowCount="1" headerRowDxfId="21" dataDxfId="19" headerRowBorderDxfId="20" tableBorderDxfId="18" headerRowCellStyle="Moneda 2">
  <autoFilter ref="B3:J32" xr:uid="{EA5B766B-2FE8-408A-857D-B0F44BCBE183}"/>
  <tableColumns count="9">
    <tableColumn id="1" xr3:uid="{0837488E-2025-437A-B5D9-94D5A67FDA11}" name="ITEMS " totalsRowLabel="Total" dataDxfId="17" totalsRowDxfId="12"/>
    <tableColumn id="2" xr3:uid="{6EB23400-F254-4B5B-949E-5E735A1B779C}" name="PRODUCTO " dataDxfId="16" totalsRowDxfId="11"/>
    <tableColumn id="3" xr3:uid="{43938E61-E6BD-4B70-B291-C1F1D2EF86D4}" name="DESCRIPCION TÉCNICA " dataDxfId="15" totalsRowDxfId="10"/>
    <tableColumn id="4" xr3:uid="{66D5675E-58BD-4CBA-97B9-B7AFB8014C34}" name="IMAGEN DE REFERENCIA " dataDxfId="14" totalsRowDxfId="9"/>
    <tableColumn id="5" xr3:uid="{D2A0EEF3-8DD2-4BD7-89E7-CE30E99721B5}" name="CANTIDAD " dataDxfId="13" totalsRowDxfId="8"/>
    <tableColumn id="6" xr3:uid="{00CF2AF4-A845-4847-9589-F247099D15F1}" name="DISTRIBUCIÓN " dataDxfId="4" totalsRowDxfId="7"/>
    <tableColumn id="7" xr3:uid="{FBB6C2E3-0B30-4540-B325-06468AD2B06B}" name="VALOR UNITARIO" dataDxfId="3" totalsRowDxfId="6" dataCellStyle="Moneda"/>
    <tableColumn id="8" xr3:uid="{BEA76F85-C665-47F3-89B1-B2A29DF0EEFD}" name="IMPUESTO" dataDxfId="2" totalsRowDxfId="5" dataCellStyle="Moneda">
      <calculatedColumnFormula>Tabla1[[#This Row],[VALOR UNITARIO]]*19%</calculatedColumnFormula>
    </tableColumn>
    <tableColumn id="9" xr3:uid="{D92720E7-6738-492A-B746-112D2BFDEAC0}" name="VALOR TOTAL INCLUIDO IMPUESTO" totalsRowFunction="sum" dataDxfId="1" totalsRowDxfId="0" dataCellStyle="Moneda" totalsRowCellStyle="Moneda">
      <calculatedColumnFormula>(Tabla1[[#This Row],[VALOR UNITARIO]]+Tabla1[[#This Row],[IMPUESTO]])*Tabla1[[#This Row],[CANTIDAD ]]</calculatedColumnFormula>
    </tableColumn>
  </tableColumns>
  <tableStyleInfo name="TableStyleMedium3"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447"/>
  <sheetViews>
    <sheetView showGridLines="0" tabSelected="1" zoomScale="60" zoomScaleNormal="60" zoomScaleSheetLayoutView="96" workbookViewId="0">
      <selection activeCell="D37" sqref="D37"/>
    </sheetView>
  </sheetViews>
  <sheetFormatPr baseColWidth="10" defaultColWidth="10.7109375" defaultRowHeight="14.25" x14ac:dyDescent="0.2"/>
  <cols>
    <col min="1" max="1" width="6.28515625" style="1" customWidth="1"/>
    <col min="2" max="2" width="11.5703125" style="1" customWidth="1"/>
    <col min="3" max="3" width="33" style="8" customWidth="1"/>
    <col min="4" max="4" width="64.85546875" style="8" customWidth="1"/>
    <col min="5" max="5" width="40" style="1" customWidth="1"/>
    <col min="6" max="6" width="16.85546875" style="1" customWidth="1"/>
    <col min="7" max="7" width="23.140625" style="1" customWidth="1"/>
    <col min="8" max="8" width="23.7109375" style="1" customWidth="1"/>
    <col min="9" max="9" width="19.28515625" style="1" customWidth="1"/>
    <col min="10" max="10" width="31.140625" style="1" customWidth="1"/>
    <col min="11" max="16384" width="10.7109375" style="1"/>
  </cols>
  <sheetData>
    <row r="1" spans="2:10" ht="43.9" customHeight="1" x14ac:dyDescent="0.2">
      <c r="B1" s="15" t="s">
        <v>71</v>
      </c>
      <c r="C1" s="15"/>
      <c r="D1" s="15"/>
      <c r="E1" s="15"/>
      <c r="F1" s="15"/>
      <c r="G1" s="15"/>
    </row>
    <row r="2" spans="2:10" ht="49.9" customHeight="1" x14ac:dyDescent="0.2">
      <c r="B2" s="16" t="s">
        <v>66</v>
      </c>
      <c r="C2" s="16"/>
      <c r="D2" s="16"/>
      <c r="E2" s="16"/>
      <c r="F2" s="16"/>
      <c r="G2" s="16"/>
    </row>
    <row r="3" spans="2:10" ht="50.45" customHeight="1" x14ac:dyDescent="0.2">
      <c r="B3" s="3" t="s">
        <v>23</v>
      </c>
      <c r="C3" s="4" t="s">
        <v>51</v>
      </c>
      <c r="D3" s="4" t="s">
        <v>52</v>
      </c>
      <c r="E3" s="4" t="s">
        <v>1</v>
      </c>
      <c r="F3" s="4" t="s">
        <v>0</v>
      </c>
      <c r="G3" s="4" t="s">
        <v>41</v>
      </c>
      <c r="H3" s="5" t="s">
        <v>67</v>
      </c>
      <c r="I3" s="6" t="s">
        <v>68</v>
      </c>
      <c r="J3" s="6" t="s">
        <v>69</v>
      </c>
    </row>
    <row r="4" spans="2:10" ht="290.25" customHeight="1" x14ac:dyDescent="0.2">
      <c r="B4" s="2">
        <v>1</v>
      </c>
      <c r="C4" s="7" t="s">
        <v>9</v>
      </c>
      <c r="D4" s="7" t="s">
        <v>24</v>
      </c>
      <c r="E4" s="2"/>
      <c r="F4" s="2">
        <v>6</v>
      </c>
      <c r="G4" s="2" t="s">
        <v>42</v>
      </c>
      <c r="H4" s="17">
        <v>340000</v>
      </c>
      <c r="I4" s="17">
        <f>Tabla1[[#This Row],[VALOR UNITARIO]]*19%</f>
        <v>64600</v>
      </c>
      <c r="J4" s="17">
        <f>(Tabla1[[#This Row],[VALOR UNITARIO]]+Tabla1[[#This Row],[IMPUESTO]])*Tabla1[[#This Row],[CANTIDAD ]]</f>
        <v>2427600</v>
      </c>
    </row>
    <row r="5" spans="2:10" ht="114" customHeight="1" x14ac:dyDescent="0.2">
      <c r="B5" s="2">
        <v>2</v>
      </c>
      <c r="C5" s="7" t="s">
        <v>2</v>
      </c>
      <c r="D5" s="7" t="s">
        <v>25</v>
      </c>
      <c r="E5" s="2"/>
      <c r="F5" s="2">
        <v>12</v>
      </c>
      <c r="G5" s="2" t="s">
        <v>42</v>
      </c>
      <c r="H5" s="17">
        <v>100100</v>
      </c>
      <c r="I5" s="17">
        <f>Tabla1[[#This Row],[VALOR UNITARIO]]*19%</f>
        <v>19019</v>
      </c>
      <c r="J5" s="17">
        <f>(Tabla1[[#This Row],[VALOR UNITARIO]]+Tabla1[[#This Row],[IMPUESTO]])*Tabla1[[#This Row],[CANTIDAD ]]</f>
        <v>1429428</v>
      </c>
    </row>
    <row r="6" spans="2:10" ht="315.75" customHeight="1" x14ac:dyDescent="0.2">
      <c r="B6" s="2">
        <v>3</v>
      </c>
      <c r="C6" s="7" t="s">
        <v>10</v>
      </c>
      <c r="D6" s="7" t="s">
        <v>26</v>
      </c>
      <c r="E6" s="2"/>
      <c r="F6" s="2">
        <v>6</v>
      </c>
      <c r="G6" s="2" t="s">
        <v>42</v>
      </c>
      <c r="H6" s="17">
        <v>318000</v>
      </c>
      <c r="I6" s="17">
        <f>Tabla1[[#This Row],[VALOR UNITARIO]]*19%</f>
        <v>60420</v>
      </c>
      <c r="J6" s="17">
        <f>(Tabla1[[#This Row],[VALOR UNITARIO]]+Tabla1[[#This Row],[IMPUESTO]])*Tabla1[[#This Row],[CANTIDAD ]]</f>
        <v>2270520</v>
      </c>
    </row>
    <row r="7" spans="2:10" ht="409.5" customHeight="1" x14ac:dyDescent="0.2">
      <c r="B7" s="2">
        <v>4</v>
      </c>
      <c r="C7" s="7" t="s">
        <v>11</v>
      </c>
      <c r="D7" s="7" t="s">
        <v>27</v>
      </c>
      <c r="E7" s="2"/>
      <c r="F7" s="2">
        <v>6</v>
      </c>
      <c r="G7" s="2" t="s">
        <v>42</v>
      </c>
      <c r="H7" s="17">
        <v>236000</v>
      </c>
      <c r="I7" s="17">
        <f>Tabla1[[#This Row],[VALOR UNITARIO]]*19%</f>
        <v>44840</v>
      </c>
      <c r="J7" s="17">
        <f>(Tabla1[[#This Row],[VALOR UNITARIO]]+Tabla1[[#This Row],[IMPUESTO]])*Tabla1[[#This Row],[CANTIDAD ]]</f>
        <v>1685040</v>
      </c>
    </row>
    <row r="8" spans="2:10" ht="251.25" customHeight="1" x14ac:dyDescent="0.2">
      <c r="B8" s="2">
        <v>5</v>
      </c>
      <c r="C8" s="7" t="s">
        <v>12</v>
      </c>
      <c r="D8" s="7" t="s">
        <v>28</v>
      </c>
      <c r="E8" s="2"/>
      <c r="F8" s="2">
        <v>6</v>
      </c>
      <c r="G8" s="2" t="s">
        <v>42</v>
      </c>
      <c r="H8" s="17">
        <v>227000</v>
      </c>
      <c r="I8" s="17">
        <f>Tabla1[[#This Row],[VALOR UNITARIO]]*19%</f>
        <v>43130</v>
      </c>
      <c r="J8" s="17">
        <f>(Tabla1[[#This Row],[VALOR UNITARIO]]+Tabla1[[#This Row],[IMPUESTO]])*Tabla1[[#This Row],[CANTIDAD ]]</f>
        <v>1620780</v>
      </c>
    </row>
    <row r="9" spans="2:10" ht="234" customHeight="1" x14ac:dyDescent="0.2">
      <c r="B9" s="2">
        <v>6</v>
      </c>
      <c r="C9" s="7" t="s">
        <v>8</v>
      </c>
      <c r="D9" s="7" t="s">
        <v>29</v>
      </c>
      <c r="E9" s="2"/>
      <c r="F9" s="2">
        <v>14</v>
      </c>
      <c r="G9" s="2" t="s">
        <v>42</v>
      </c>
      <c r="H9" s="17">
        <v>227000</v>
      </c>
      <c r="I9" s="17">
        <f>Tabla1[[#This Row],[VALOR UNITARIO]]*19%</f>
        <v>43130</v>
      </c>
      <c r="J9" s="17">
        <f>(Tabla1[[#This Row],[VALOR UNITARIO]]+Tabla1[[#This Row],[IMPUESTO]])*Tabla1[[#This Row],[CANTIDAD ]]</f>
        <v>3781820</v>
      </c>
    </row>
    <row r="10" spans="2:10" ht="181.5" customHeight="1" x14ac:dyDescent="0.2">
      <c r="B10" s="2">
        <v>7</v>
      </c>
      <c r="C10" s="7" t="s">
        <v>13</v>
      </c>
      <c r="D10" s="7" t="s">
        <v>30</v>
      </c>
      <c r="E10" s="2"/>
      <c r="F10" s="2">
        <v>6</v>
      </c>
      <c r="G10" s="2" t="s">
        <v>42</v>
      </c>
      <c r="H10" s="17">
        <v>182000</v>
      </c>
      <c r="I10" s="17">
        <f>Tabla1[[#This Row],[VALOR UNITARIO]]*19%</f>
        <v>34580</v>
      </c>
      <c r="J10" s="17">
        <f>(Tabla1[[#This Row],[VALOR UNITARIO]]+Tabla1[[#This Row],[IMPUESTO]])*Tabla1[[#This Row],[CANTIDAD ]]</f>
        <v>1299480</v>
      </c>
    </row>
    <row r="11" spans="2:10" ht="181.5" customHeight="1" x14ac:dyDescent="0.2">
      <c r="B11" s="2">
        <v>8</v>
      </c>
      <c r="C11" s="7" t="s">
        <v>4</v>
      </c>
      <c r="D11" s="7" t="s">
        <v>53</v>
      </c>
      <c r="E11" s="2"/>
      <c r="F11" s="2">
        <v>8</v>
      </c>
      <c r="G11" s="2" t="s">
        <v>42</v>
      </c>
      <c r="H11" s="17">
        <v>81900</v>
      </c>
      <c r="I11" s="17">
        <f>Tabla1[[#This Row],[VALOR UNITARIO]]*19%</f>
        <v>15561</v>
      </c>
      <c r="J11" s="17">
        <f>(Tabla1[[#This Row],[VALOR UNITARIO]]+Tabla1[[#This Row],[IMPUESTO]])*Tabla1[[#This Row],[CANTIDAD ]]</f>
        <v>779688</v>
      </c>
    </row>
    <row r="12" spans="2:10" ht="302.25" customHeight="1" x14ac:dyDescent="0.2">
      <c r="B12" s="2">
        <v>9</v>
      </c>
      <c r="C12" s="7" t="s">
        <v>14</v>
      </c>
      <c r="D12" s="7" t="s">
        <v>31</v>
      </c>
      <c r="E12" s="2"/>
      <c r="F12" s="2">
        <v>4</v>
      </c>
      <c r="G12" s="2" t="s">
        <v>42</v>
      </c>
      <c r="H12" s="17">
        <v>254800</v>
      </c>
      <c r="I12" s="17">
        <f>Tabla1[[#This Row],[VALOR UNITARIO]]*19%</f>
        <v>48412</v>
      </c>
      <c r="J12" s="17">
        <f>(Tabla1[[#This Row],[VALOR UNITARIO]]+Tabla1[[#This Row],[IMPUESTO]])*Tabla1[[#This Row],[CANTIDAD ]]</f>
        <v>1212848</v>
      </c>
    </row>
    <row r="13" spans="2:10" ht="186.75" customHeight="1" x14ac:dyDescent="0.2">
      <c r="B13" s="2">
        <v>10</v>
      </c>
      <c r="C13" s="7" t="s">
        <v>16</v>
      </c>
      <c r="D13" s="7" t="s">
        <v>54</v>
      </c>
      <c r="E13" s="2"/>
      <c r="F13" s="2">
        <v>4</v>
      </c>
      <c r="G13" s="2" t="s">
        <v>42</v>
      </c>
      <c r="H13" s="17">
        <v>245700</v>
      </c>
      <c r="I13" s="17">
        <f>Tabla1[[#This Row],[VALOR UNITARIO]]*19%</f>
        <v>46683</v>
      </c>
      <c r="J13" s="17">
        <f>(Tabla1[[#This Row],[VALOR UNITARIO]]+Tabla1[[#This Row],[IMPUESTO]])*Tabla1[[#This Row],[CANTIDAD ]]</f>
        <v>1169532</v>
      </c>
    </row>
    <row r="14" spans="2:10" ht="172.5" customHeight="1" x14ac:dyDescent="0.2">
      <c r="B14" s="2">
        <v>11</v>
      </c>
      <c r="C14" s="7" t="s">
        <v>15</v>
      </c>
      <c r="D14" s="7" t="s">
        <v>32</v>
      </c>
      <c r="E14" s="2"/>
      <c r="F14" s="2">
        <v>6</v>
      </c>
      <c r="G14" s="2" t="s">
        <v>42</v>
      </c>
      <c r="H14" s="17">
        <v>109200</v>
      </c>
      <c r="I14" s="17">
        <f>Tabla1[[#This Row],[VALOR UNITARIO]]*19%</f>
        <v>20748</v>
      </c>
      <c r="J14" s="17">
        <f>(Tabla1[[#This Row],[VALOR UNITARIO]]+Tabla1[[#This Row],[IMPUESTO]])*Tabla1[[#This Row],[CANTIDAD ]]</f>
        <v>779688</v>
      </c>
    </row>
    <row r="15" spans="2:10" ht="183.75" customHeight="1" x14ac:dyDescent="0.2">
      <c r="B15" s="2">
        <v>12</v>
      </c>
      <c r="C15" s="7" t="s">
        <v>17</v>
      </c>
      <c r="D15" s="7" t="s">
        <v>55</v>
      </c>
      <c r="E15" s="2"/>
      <c r="F15" s="2">
        <v>8</v>
      </c>
      <c r="G15" s="2" t="s">
        <v>42</v>
      </c>
      <c r="H15" s="17">
        <v>218400</v>
      </c>
      <c r="I15" s="17">
        <f>Tabla1[[#This Row],[VALOR UNITARIO]]*19%</f>
        <v>41496</v>
      </c>
      <c r="J15" s="17">
        <f>(Tabla1[[#This Row],[VALOR UNITARIO]]+Tabla1[[#This Row],[IMPUESTO]])*Tabla1[[#This Row],[CANTIDAD ]]</f>
        <v>2079168</v>
      </c>
    </row>
    <row r="16" spans="2:10" ht="158.25" customHeight="1" x14ac:dyDescent="0.2">
      <c r="B16" s="2">
        <v>13</v>
      </c>
      <c r="C16" s="7" t="s">
        <v>5</v>
      </c>
      <c r="D16" s="7" t="s">
        <v>33</v>
      </c>
      <c r="E16" s="2"/>
      <c r="F16" s="2">
        <v>12</v>
      </c>
      <c r="G16" s="2" t="s">
        <v>42</v>
      </c>
      <c r="H16" s="17">
        <v>109200</v>
      </c>
      <c r="I16" s="17">
        <f>Tabla1[[#This Row],[VALOR UNITARIO]]*19%</f>
        <v>20748</v>
      </c>
      <c r="J16" s="17">
        <f>(Tabla1[[#This Row],[VALOR UNITARIO]]+Tabla1[[#This Row],[IMPUESTO]])*Tabla1[[#This Row],[CANTIDAD ]]</f>
        <v>1559376</v>
      </c>
    </row>
    <row r="17" spans="2:10" ht="255" customHeight="1" x14ac:dyDescent="0.2">
      <c r="B17" s="2">
        <v>14</v>
      </c>
      <c r="C17" s="7" t="s">
        <v>18</v>
      </c>
      <c r="D17" s="7" t="s">
        <v>34</v>
      </c>
      <c r="E17" s="2"/>
      <c r="F17" s="2">
        <v>12</v>
      </c>
      <c r="G17" s="2" t="s">
        <v>42</v>
      </c>
      <c r="H17" s="17">
        <v>127400</v>
      </c>
      <c r="I17" s="17">
        <f>Tabla1[[#This Row],[VALOR UNITARIO]]*19%</f>
        <v>24206</v>
      </c>
      <c r="J17" s="17">
        <f>(Tabla1[[#This Row],[VALOR UNITARIO]]+Tabla1[[#This Row],[IMPUESTO]])*Tabla1[[#This Row],[CANTIDAD ]]</f>
        <v>1819272</v>
      </c>
    </row>
    <row r="18" spans="2:10" ht="177" customHeight="1" x14ac:dyDescent="0.2">
      <c r="B18" s="2">
        <v>15</v>
      </c>
      <c r="C18" s="7" t="s">
        <v>19</v>
      </c>
      <c r="D18" s="7" t="s">
        <v>35</v>
      </c>
      <c r="E18" s="2"/>
      <c r="F18" s="2">
        <v>6</v>
      </c>
      <c r="G18" s="2" t="s">
        <v>42</v>
      </c>
      <c r="H18" s="17">
        <v>72800</v>
      </c>
      <c r="I18" s="17">
        <f>Tabla1[[#This Row],[VALOR UNITARIO]]*19%</f>
        <v>13832</v>
      </c>
      <c r="J18" s="17">
        <f>(Tabla1[[#This Row],[VALOR UNITARIO]]+Tabla1[[#This Row],[IMPUESTO]])*Tabla1[[#This Row],[CANTIDAD ]]</f>
        <v>519792</v>
      </c>
    </row>
    <row r="19" spans="2:10" ht="134.25" customHeight="1" x14ac:dyDescent="0.2">
      <c r="B19" s="2">
        <v>16</v>
      </c>
      <c r="C19" s="7" t="s">
        <v>20</v>
      </c>
      <c r="D19" s="7" t="s">
        <v>36</v>
      </c>
      <c r="E19" s="2"/>
      <c r="F19" s="2">
        <v>8</v>
      </c>
      <c r="G19" s="2" t="s">
        <v>42</v>
      </c>
      <c r="H19" s="17">
        <v>113700</v>
      </c>
      <c r="I19" s="17">
        <f>Tabla1[[#This Row],[VALOR UNITARIO]]*19%</f>
        <v>21603</v>
      </c>
      <c r="J19" s="17">
        <f>(Tabla1[[#This Row],[VALOR UNITARIO]]+Tabla1[[#This Row],[IMPUESTO]])*Tabla1[[#This Row],[CANTIDAD ]]</f>
        <v>1082424</v>
      </c>
    </row>
    <row r="20" spans="2:10" ht="201.75" customHeight="1" x14ac:dyDescent="0.2">
      <c r="B20" s="2">
        <v>17</v>
      </c>
      <c r="C20" s="7" t="s">
        <v>21</v>
      </c>
      <c r="D20" s="7" t="s">
        <v>37</v>
      </c>
      <c r="E20" s="2"/>
      <c r="F20" s="2">
        <v>8</v>
      </c>
      <c r="G20" s="2" t="s">
        <v>42</v>
      </c>
      <c r="H20" s="17">
        <v>81900</v>
      </c>
      <c r="I20" s="17">
        <f>Tabla1[[#This Row],[VALOR UNITARIO]]*19%</f>
        <v>15561</v>
      </c>
      <c r="J20" s="17">
        <f>(Tabla1[[#This Row],[VALOR UNITARIO]]+Tabla1[[#This Row],[IMPUESTO]])*Tabla1[[#This Row],[CANTIDAD ]]</f>
        <v>779688</v>
      </c>
    </row>
    <row r="21" spans="2:10" ht="195" customHeight="1" x14ac:dyDescent="0.2">
      <c r="B21" s="2">
        <v>18</v>
      </c>
      <c r="C21" s="7" t="s">
        <v>22</v>
      </c>
      <c r="D21" s="7" t="s">
        <v>38</v>
      </c>
      <c r="E21" s="2"/>
      <c r="F21" s="2">
        <v>6</v>
      </c>
      <c r="G21" s="2" t="s">
        <v>42</v>
      </c>
      <c r="H21" s="17">
        <v>72800</v>
      </c>
      <c r="I21" s="17">
        <f>Tabla1[[#This Row],[VALOR UNITARIO]]*19%</f>
        <v>13832</v>
      </c>
      <c r="J21" s="17">
        <f>(Tabla1[[#This Row],[VALOR UNITARIO]]+Tabla1[[#This Row],[IMPUESTO]])*Tabla1[[#This Row],[CANTIDAD ]]</f>
        <v>519792</v>
      </c>
    </row>
    <row r="22" spans="2:10" ht="147" customHeight="1" x14ac:dyDescent="0.2">
      <c r="B22" s="2">
        <v>19</v>
      </c>
      <c r="C22" s="7" t="s">
        <v>6</v>
      </c>
      <c r="D22" s="7" t="s">
        <v>56</v>
      </c>
      <c r="E22" s="2"/>
      <c r="F22" s="2">
        <v>6</v>
      </c>
      <c r="G22" s="2" t="s">
        <v>42</v>
      </c>
      <c r="H22" s="17">
        <v>72800</v>
      </c>
      <c r="I22" s="17">
        <f>Tabla1[[#This Row],[VALOR UNITARIO]]*19%</f>
        <v>13832</v>
      </c>
      <c r="J22" s="17">
        <f>(Tabla1[[#This Row],[VALOR UNITARIO]]+Tabla1[[#This Row],[IMPUESTO]])*Tabla1[[#This Row],[CANTIDAD ]]</f>
        <v>519792</v>
      </c>
    </row>
    <row r="23" spans="2:10" ht="144.75" customHeight="1" x14ac:dyDescent="0.2">
      <c r="B23" s="2">
        <v>20</v>
      </c>
      <c r="C23" s="7" t="s">
        <v>3</v>
      </c>
      <c r="D23" s="7" t="s">
        <v>39</v>
      </c>
      <c r="E23" s="2"/>
      <c r="F23" s="2">
        <v>4</v>
      </c>
      <c r="G23" s="2" t="s">
        <v>42</v>
      </c>
      <c r="H23" s="17">
        <v>159300</v>
      </c>
      <c r="I23" s="17">
        <f>Tabla1[[#This Row],[VALOR UNITARIO]]*19%</f>
        <v>30267</v>
      </c>
      <c r="J23" s="17">
        <f>(Tabla1[[#This Row],[VALOR UNITARIO]]+Tabla1[[#This Row],[IMPUESTO]])*Tabla1[[#This Row],[CANTIDAD ]]</f>
        <v>758268</v>
      </c>
    </row>
    <row r="24" spans="2:10" ht="159.75" customHeight="1" x14ac:dyDescent="0.2">
      <c r="B24" s="2">
        <v>21</v>
      </c>
      <c r="C24" s="7" t="s">
        <v>7</v>
      </c>
      <c r="D24" s="7" t="s">
        <v>40</v>
      </c>
      <c r="E24" s="2"/>
      <c r="F24" s="2">
        <v>12</v>
      </c>
      <c r="G24" s="2" t="s">
        <v>42</v>
      </c>
      <c r="H24" s="17">
        <v>109200</v>
      </c>
      <c r="I24" s="17">
        <f>Tabla1[[#This Row],[VALOR UNITARIO]]*19%</f>
        <v>20748</v>
      </c>
      <c r="J24" s="17">
        <f>(Tabla1[[#This Row],[VALOR UNITARIO]]+Tabla1[[#This Row],[IMPUESTO]])*Tabla1[[#This Row],[CANTIDAD ]]</f>
        <v>1559376</v>
      </c>
    </row>
    <row r="25" spans="2:10" ht="292.89999999999998" customHeight="1" x14ac:dyDescent="0.2">
      <c r="B25" s="2">
        <v>22</v>
      </c>
      <c r="C25" s="7" t="s">
        <v>46</v>
      </c>
      <c r="D25" s="7" t="s">
        <v>59</v>
      </c>
      <c r="E25" s="2"/>
      <c r="F25" s="2">
        <v>3</v>
      </c>
      <c r="G25" s="2" t="s">
        <v>45</v>
      </c>
      <c r="H25" s="17">
        <v>91000</v>
      </c>
      <c r="I25" s="17">
        <f>Tabla1[[#This Row],[VALOR UNITARIO]]*19%</f>
        <v>17290</v>
      </c>
      <c r="J25" s="17">
        <f>(Tabla1[[#This Row],[VALOR UNITARIO]]+Tabla1[[#This Row],[IMPUESTO]])*Tabla1[[#This Row],[CANTIDAD ]]</f>
        <v>324870</v>
      </c>
    </row>
    <row r="26" spans="2:10" ht="145.9" customHeight="1" x14ac:dyDescent="0.2">
      <c r="B26" s="2">
        <v>23</v>
      </c>
      <c r="C26" s="7" t="s">
        <v>57</v>
      </c>
      <c r="D26" s="7" t="s">
        <v>58</v>
      </c>
      <c r="E26" s="2"/>
      <c r="F26" s="2">
        <v>8</v>
      </c>
      <c r="G26" s="2" t="s">
        <v>45</v>
      </c>
      <c r="H26" s="17">
        <v>18400</v>
      </c>
      <c r="I26" s="17">
        <f>Tabla1[[#This Row],[VALOR UNITARIO]]*19%</f>
        <v>3496</v>
      </c>
      <c r="J26" s="17">
        <f>(Tabla1[[#This Row],[VALOR UNITARIO]]+Tabla1[[#This Row],[IMPUESTO]])*Tabla1[[#This Row],[CANTIDAD ]]</f>
        <v>175168</v>
      </c>
    </row>
    <row r="27" spans="2:10" ht="183" customHeight="1" x14ac:dyDescent="0.2">
      <c r="B27" s="2">
        <v>24</v>
      </c>
      <c r="C27" s="7" t="s">
        <v>47</v>
      </c>
      <c r="D27" s="7" t="s">
        <v>43</v>
      </c>
      <c r="E27" s="2"/>
      <c r="F27" s="2">
        <v>4</v>
      </c>
      <c r="G27" s="2" t="s">
        <v>45</v>
      </c>
      <c r="H27" s="17">
        <v>109200</v>
      </c>
      <c r="I27" s="17">
        <f>Tabla1[[#This Row],[VALOR UNITARIO]]*19%</f>
        <v>20748</v>
      </c>
      <c r="J27" s="17">
        <f>(Tabla1[[#This Row],[VALOR UNITARIO]]+Tabla1[[#This Row],[IMPUESTO]])*Tabla1[[#This Row],[CANTIDAD ]]</f>
        <v>519792</v>
      </c>
    </row>
    <row r="28" spans="2:10" ht="183" customHeight="1" x14ac:dyDescent="0.2">
      <c r="B28" s="2">
        <v>25</v>
      </c>
      <c r="C28" s="7" t="s">
        <v>60</v>
      </c>
      <c r="D28" s="7" t="s">
        <v>61</v>
      </c>
      <c r="E28" s="2"/>
      <c r="F28" s="2">
        <v>4</v>
      </c>
      <c r="G28" s="2" t="s">
        <v>45</v>
      </c>
      <c r="H28" s="17">
        <v>99400</v>
      </c>
      <c r="I28" s="17">
        <f>Tabla1[[#This Row],[VALOR UNITARIO]]*19%</f>
        <v>18886</v>
      </c>
      <c r="J28" s="17">
        <f>(Tabla1[[#This Row],[VALOR UNITARIO]]+Tabla1[[#This Row],[IMPUESTO]])*Tabla1[[#This Row],[CANTIDAD ]]</f>
        <v>473144</v>
      </c>
    </row>
    <row r="29" spans="2:10" ht="160.9" customHeight="1" x14ac:dyDescent="0.2">
      <c r="B29" s="2">
        <v>26</v>
      </c>
      <c r="C29" s="7" t="s">
        <v>62</v>
      </c>
      <c r="D29" s="7" t="s">
        <v>63</v>
      </c>
      <c r="E29" s="2"/>
      <c r="F29" s="2">
        <v>4</v>
      </c>
      <c r="G29" s="2" t="s">
        <v>45</v>
      </c>
      <c r="H29" s="17">
        <v>91000</v>
      </c>
      <c r="I29" s="17">
        <f>Tabla1[[#This Row],[VALOR UNITARIO]]*19%</f>
        <v>17290</v>
      </c>
      <c r="J29" s="17">
        <f>(Tabla1[[#This Row],[VALOR UNITARIO]]+Tabla1[[#This Row],[IMPUESTO]])*Tabla1[[#This Row],[CANTIDAD ]]</f>
        <v>433160</v>
      </c>
    </row>
    <row r="30" spans="2:10" ht="223.9" customHeight="1" x14ac:dyDescent="0.2">
      <c r="B30" s="2">
        <v>27</v>
      </c>
      <c r="C30" s="7" t="s">
        <v>48</v>
      </c>
      <c r="D30" s="7" t="s">
        <v>64</v>
      </c>
      <c r="E30" s="2"/>
      <c r="F30" s="2">
        <v>3</v>
      </c>
      <c r="G30" s="2" t="s">
        <v>45</v>
      </c>
      <c r="H30" s="17">
        <v>81900</v>
      </c>
      <c r="I30" s="17">
        <f>Tabla1[[#This Row],[VALOR UNITARIO]]*19%</f>
        <v>15561</v>
      </c>
      <c r="J30" s="17">
        <f>(Tabla1[[#This Row],[VALOR UNITARIO]]+Tabla1[[#This Row],[IMPUESTO]])*Tabla1[[#This Row],[CANTIDAD ]]</f>
        <v>292383</v>
      </c>
    </row>
    <row r="31" spans="2:10" ht="144" customHeight="1" x14ac:dyDescent="0.2">
      <c r="B31" s="2">
        <v>28</v>
      </c>
      <c r="C31" s="7" t="s">
        <v>49</v>
      </c>
      <c r="D31" s="7" t="s">
        <v>65</v>
      </c>
      <c r="E31" s="2"/>
      <c r="F31" s="2">
        <v>1</v>
      </c>
      <c r="G31" s="2" t="s">
        <v>45</v>
      </c>
      <c r="H31" s="17">
        <v>70500</v>
      </c>
      <c r="I31" s="17">
        <f>Tabla1[[#This Row],[VALOR UNITARIO]]*19%</f>
        <v>13395</v>
      </c>
      <c r="J31" s="17">
        <f>(Tabla1[[#This Row],[VALOR UNITARIO]]+Tabla1[[#This Row],[IMPUESTO]])*Tabla1[[#This Row],[CANTIDAD ]]</f>
        <v>83895</v>
      </c>
    </row>
    <row r="32" spans="2:10" ht="159" customHeight="1" x14ac:dyDescent="0.2">
      <c r="B32" s="2">
        <v>29</v>
      </c>
      <c r="C32" s="7" t="s">
        <v>50</v>
      </c>
      <c r="D32" s="7" t="s">
        <v>44</v>
      </c>
      <c r="E32" s="2"/>
      <c r="F32" s="2">
        <v>1</v>
      </c>
      <c r="G32" s="2" t="s">
        <v>45</v>
      </c>
      <c r="H32" s="17">
        <v>236000</v>
      </c>
      <c r="I32" s="17">
        <f>Tabla1[[#This Row],[VALOR UNITARIO]]*19%</f>
        <v>44840</v>
      </c>
      <c r="J32" s="17">
        <f>(Tabla1[[#This Row],[VALOR UNITARIO]]+Tabla1[[#This Row],[IMPUESTO]])*Tabla1[[#This Row],[CANTIDAD ]]</f>
        <v>280840</v>
      </c>
    </row>
    <row r="33" spans="2:10" ht="19.899999999999999" customHeight="1" x14ac:dyDescent="0.2">
      <c r="B33" s="9" t="s">
        <v>70</v>
      </c>
      <c r="C33" s="10"/>
      <c r="D33" s="11"/>
      <c r="E33" s="12"/>
      <c r="F33" s="13"/>
      <c r="G33" s="14"/>
      <c r="H33" s="9"/>
      <c r="I33" s="9"/>
      <c r="J33" s="18">
        <f>SUBTOTAL(109,Tabla1[VALOR TOTAL INCLUIDO IMPUESTO])</f>
        <v>32236624</v>
      </c>
    </row>
    <row r="34" spans="2:10" ht="19.899999999999999" customHeight="1" x14ac:dyDescent="0.2"/>
    <row r="35" spans="2:10" ht="19.899999999999999" customHeight="1" x14ac:dyDescent="0.2"/>
    <row r="36" spans="2:10" ht="19.899999999999999" customHeight="1" x14ac:dyDescent="0.2"/>
    <row r="37" spans="2:10" ht="19.899999999999999" customHeight="1" x14ac:dyDescent="0.2"/>
    <row r="38" spans="2:10" ht="19.899999999999999" customHeight="1" x14ac:dyDescent="0.2"/>
    <row r="39" spans="2:10" ht="19.899999999999999" customHeight="1" x14ac:dyDescent="0.2">
      <c r="D39" s="19" t="s">
        <v>72</v>
      </c>
    </row>
    <row r="40" spans="2:10" ht="19.899999999999999" customHeight="1" x14ac:dyDescent="0.2">
      <c r="D40" s="20"/>
    </row>
    <row r="41" spans="2:10" ht="19.899999999999999" customHeight="1" x14ac:dyDescent="0.2">
      <c r="D41" s="21" t="s">
        <v>73</v>
      </c>
    </row>
    <row r="42" spans="2:10" ht="19.899999999999999" customHeight="1" x14ac:dyDescent="0.2">
      <c r="D42" s="20"/>
    </row>
    <row r="43" spans="2:10" ht="19.899999999999999" customHeight="1" x14ac:dyDescent="0.2">
      <c r="D43" s="22" t="s">
        <v>74</v>
      </c>
    </row>
    <row r="44" spans="2:10" ht="19.899999999999999" customHeight="1" x14ac:dyDescent="0.2">
      <c r="D44" s="23"/>
    </row>
    <row r="45" spans="2:10" ht="19.899999999999999" customHeight="1" x14ac:dyDescent="0.2">
      <c r="D45" s="21" t="s">
        <v>75</v>
      </c>
    </row>
    <row r="46" spans="2:10" ht="19.899999999999999" customHeight="1" x14ac:dyDescent="0.2"/>
    <row r="47" spans="2:10" ht="19.899999999999999" customHeight="1" x14ac:dyDescent="0.2"/>
    <row r="48" spans="2:10" ht="19.899999999999999" customHeight="1" x14ac:dyDescent="0.2"/>
    <row r="49" ht="19.899999999999999" customHeight="1" x14ac:dyDescent="0.2"/>
    <row r="50" ht="19.899999999999999" customHeight="1" x14ac:dyDescent="0.2"/>
    <row r="51" ht="19.899999999999999" customHeight="1" x14ac:dyDescent="0.2"/>
    <row r="52" ht="19.899999999999999" customHeight="1" x14ac:dyDescent="0.2"/>
    <row r="53" ht="19.899999999999999" customHeight="1" x14ac:dyDescent="0.2"/>
    <row r="54" ht="19.899999999999999" customHeight="1" x14ac:dyDescent="0.2"/>
    <row r="55" ht="19.899999999999999" customHeight="1" x14ac:dyDescent="0.2"/>
    <row r="56" ht="19.899999999999999" customHeight="1" x14ac:dyDescent="0.2"/>
    <row r="57" ht="19.899999999999999" customHeight="1" x14ac:dyDescent="0.2"/>
    <row r="58" ht="19.899999999999999" customHeight="1" x14ac:dyDescent="0.2"/>
    <row r="59" ht="19.899999999999999" customHeight="1" x14ac:dyDescent="0.2"/>
    <row r="60" ht="19.899999999999999" customHeight="1" x14ac:dyDescent="0.2"/>
    <row r="61" ht="19.899999999999999" customHeight="1" x14ac:dyDescent="0.2"/>
    <row r="62" ht="19.899999999999999" customHeight="1" x14ac:dyDescent="0.2"/>
    <row r="63" ht="19.899999999999999" customHeight="1" x14ac:dyDescent="0.2"/>
    <row r="64" ht="19.899999999999999" customHeight="1" x14ac:dyDescent="0.2"/>
    <row r="65" ht="19.899999999999999" customHeight="1" x14ac:dyDescent="0.2"/>
    <row r="66" ht="19.899999999999999" customHeight="1" x14ac:dyDescent="0.2"/>
    <row r="67" ht="19.899999999999999" customHeight="1" x14ac:dyDescent="0.2"/>
    <row r="68" ht="19.899999999999999" customHeight="1" x14ac:dyDescent="0.2"/>
    <row r="69" ht="19.899999999999999" customHeight="1" x14ac:dyDescent="0.2"/>
    <row r="70" ht="19.899999999999999" customHeight="1" x14ac:dyDescent="0.2"/>
    <row r="71" ht="19.899999999999999" customHeight="1" x14ac:dyDescent="0.2"/>
    <row r="72" ht="19.899999999999999" customHeight="1" x14ac:dyDescent="0.2"/>
    <row r="73" ht="19.899999999999999" customHeight="1" x14ac:dyDescent="0.2"/>
    <row r="74" ht="19.899999999999999" customHeight="1" x14ac:dyDescent="0.2"/>
    <row r="75" ht="19.899999999999999" customHeight="1" x14ac:dyDescent="0.2"/>
    <row r="76" ht="19.899999999999999" customHeight="1" x14ac:dyDescent="0.2"/>
    <row r="77" ht="19.899999999999999" customHeight="1" x14ac:dyDescent="0.2"/>
    <row r="78" ht="19.899999999999999" customHeight="1" x14ac:dyDescent="0.2"/>
    <row r="79" ht="19.899999999999999" customHeight="1" x14ac:dyDescent="0.2"/>
    <row r="80" ht="19.899999999999999" customHeight="1" x14ac:dyDescent="0.2"/>
    <row r="81" ht="19.899999999999999" customHeight="1" x14ac:dyDescent="0.2"/>
    <row r="82" ht="19.899999999999999" customHeight="1" x14ac:dyDescent="0.2"/>
    <row r="83" ht="19.899999999999999" customHeight="1" x14ac:dyDescent="0.2"/>
    <row r="84" ht="19.899999999999999" customHeight="1" x14ac:dyDescent="0.2"/>
    <row r="85" ht="19.899999999999999" customHeight="1" x14ac:dyDescent="0.2"/>
    <row r="86" ht="19.899999999999999" customHeight="1" x14ac:dyDescent="0.2"/>
    <row r="87" ht="19.899999999999999" customHeight="1" x14ac:dyDescent="0.2"/>
    <row r="88" ht="19.899999999999999" customHeight="1" x14ac:dyDescent="0.2"/>
    <row r="89" ht="19.899999999999999" customHeight="1" x14ac:dyDescent="0.2"/>
    <row r="90" ht="19.899999999999999" customHeight="1" x14ac:dyDescent="0.2"/>
    <row r="91" ht="19.899999999999999" customHeight="1" x14ac:dyDescent="0.2"/>
    <row r="92" ht="19.899999999999999" customHeight="1" x14ac:dyDescent="0.2"/>
    <row r="93" ht="19.899999999999999" customHeight="1" x14ac:dyDescent="0.2"/>
    <row r="94" ht="19.899999999999999" customHeight="1" x14ac:dyDescent="0.2"/>
    <row r="95" ht="19.899999999999999" customHeight="1" x14ac:dyDescent="0.2"/>
    <row r="96" ht="19.899999999999999" customHeight="1" x14ac:dyDescent="0.2"/>
    <row r="97" ht="19.899999999999999" customHeight="1" x14ac:dyDescent="0.2"/>
    <row r="98" ht="19.899999999999999" customHeight="1" x14ac:dyDescent="0.2"/>
    <row r="99" ht="19.899999999999999" customHeight="1" x14ac:dyDescent="0.2"/>
    <row r="100" ht="19.899999999999999" customHeight="1" x14ac:dyDescent="0.2"/>
    <row r="101" ht="19.899999999999999" customHeight="1" x14ac:dyDescent="0.2"/>
    <row r="102" ht="19.899999999999999" customHeight="1" x14ac:dyDescent="0.2"/>
    <row r="103" ht="19.899999999999999" customHeight="1" x14ac:dyDescent="0.2"/>
    <row r="104" ht="19.899999999999999" customHeight="1" x14ac:dyDescent="0.2"/>
    <row r="105" ht="19.899999999999999" customHeight="1" x14ac:dyDescent="0.2"/>
    <row r="106" ht="19.899999999999999" customHeight="1" x14ac:dyDescent="0.2"/>
    <row r="107" ht="19.899999999999999" customHeight="1" x14ac:dyDescent="0.2"/>
    <row r="108" ht="19.899999999999999" customHeight="1" x14ac:dyDescent="0.2"/>
    <row r="109" ht="19.899999999999999" customHeight="1" x14ac:dyDescent="0.2"/>
    <row r="110" ht="19.899999999999999" customHeight="1" x14ac:dyDescent="0.2"/>
    <row r="111" ht="19.899999999999999" customHeight="1" x14ac:dyDescent="0.2"/>
    <row r="112" ht="19.899999999999999" customHeight="1" x14ac:dyDescent="0.2"/>
    <row r="113" ht="19.899999999999999" customHeight="1" x14ac:dyDescent="0.2"/>
    <row r="114" ht="19.899999999999999" customHeight="1" x14ac:dyDescent="0.2"/>
    <row r="115" ht="19.899999999999999" customHeight="1" x14ac:dyDescent="0.2"/>
    <row r="116" ht="19.899999999999999" customHeight="1" x14ac:dyDescent="0.2"/>
    <row r="117" ht="19.899999999999999" customHeight="1" x14ac:dyDescent="0.2"/>
    <row r="118" ht="19.899999999999999" customHeight="1" x14ac:dyDescent="0.2"/>
    <row r="119" ht="19.899999999999999" customHeight="1" x14ac:dyDescent="0.2"/>
    <row r="120" ht="19.899999999999999" customHeight="1" x14ac:dyDescent="0.2"/>
    <row r="121" ht="19.899999999999999" customHeight="1" x14ac:dyDescent="0.2"/>
    <row r="122" ht="19.899999999999999" customHeight="1" x14ac:dyDescent="0.2"/>
    <row r="123" ht="19.899999999999999" customHeight="1" x14ac:dyDescent="0.2"/>
    <row r="124" ht="19.899999999999999" customHeight="1" x14ac:dyDescent="0.2"/>
    <row r="125" ht="19.899999999999999" customHeight="1" x14ac:dyDescent="0.2"/>
    <row r="126" ht="19.899999999999999" customHeight="1" x14ac:dyDescent="0.2"/>
    <row r="127" ht="19.899999999999999" customHeight="1" x14ac:dyDescent="0.2"/>
    <row r="128" ht="19.899999999999999" customHeight="1" x14ac:dyDescent="0.2"/>
    <row r="129" ht="19.899999999999999" customHeight="1" x14ac:dyDescent="0.2"/>
    <row r="130" ht="19.899999999999999" customHeight="1" x14ac:dyDescent="0.2"/>
    <row r="131" ht="19.899999999999999" customHeight="1" x14ac:dyDescent="0.2"/>
    <row r="132" ht="19.899999999999999" customHeight="1" x14ac:dyDescent="0.2"/>
    <row r="133" ht="19.899999999999999" customHeight="1" x14ac:dyDescent="0.2"/>
    <row r="134" ht="19.899999999999999" customHeight="1" x14ac:dyDescent="0.2"/>
    <row r="135" ht="19.899999999999999" customHeight="1" x14ac:dyDescent="0.2"/>
    <row r="136" ht="19.899999999999999" customHeight="1" x14ac:dyDescent="0.2"/>
    <row r="137" ht="19.899999999999999" customHeight="1" x14ac:dyDescent="0.2"/>
    <row r="138" ht="19.899999999999999" customHeight="1" x14ac:dyDescent="0.2"/>
    <row r="139" ht="19.899999999999999" customHeight="1" x14ac:dyDescent="0.2"/>
    <row r="140" ht="19.899999999999999" customHeight="1" x14ac:dyDescent="0.2"/>
    <row r="141" ht="19.899999999999999" customHeight="1" x14ac:dyDescent="0.2"/>
    <row r="142" ht="19.899999999999999" customHeight="1" x14ac:dyDescent="0.2"/>
    <row r="143" ht="19.899999999999999" customHeight="1" x14ac:dyDescent="0.2"/>
    <row r="144" ht="19.899999999999999" customHeight="1" x14ac:dyDescent="0.2"/>
    <row r="145" ht="19.899999999999999" customHeight="1" x14ac:dyDescent="0.2"/>
    <row r="146" ht="19.899999999999999" customHeight="1" x14ac:dyDescent="0.2"/>
    <row r="147" ht="19.899999999999999" customHeight="1" x14ac:dyDescent="0.2"/>
    <row r="148" ht="19.899999999999999" customHeight="1" x14ac:dyDescent="0.2"/>
    <row r="149" ht="19.899999999999999" customHeight="1" x14ac:dyDescent="0.2"/>
    <row r="150" ht="19.899999999999999" customHeight="1" x14ac:dyDescent="0.2"/>
    <row r="151" ht="19.899999999999999" customHeight="1" x14ac:dyDescent="0.2"/>
    <row r="152" ht="19.899999999999999" customHeight="1" x14ac:dyDescent="0.2"/>
    <row r="153" ht="19.899999999999999" customHeight="1" x14ac:dyDescent="0.2"/>
    <row r="154" ht="19.899999999999999" customHeight="1" x14ac:dyDescent="0.2"/>
    <row r="155" ht="19.899999999999999" customHeight="1" x14ac:dyDescent="0.2"/>
    <row r="156" ht="19.899999999999999" customHeight="1" x14ac:dyDescent="0.2"/>
    <row r="157" ht="19.899999999999999" customHeight="1" x14ac:dyDescent="0.2"/>
    <row r="158" ht="19.899999999999999" customHeight="1" x14ac:dyDescent="0.2"/>
    <row r="159" ht="19.899999999999999" customHeight="1" x14ac:dyDescent="0.2"/>
    <row r="160" ht="19.899999999999999" customHeight="1" x14ac:dyDescent="0.2"/>
    <row r="161" ht="19.899999999999999" customHeight="1" x14ac:dyDescent="0.2"/>
    <row r="162" ht="19.899999999999999" customHeight="1" x14ac:dyDescent="0.2"/>
    <row r="163" ht="19.899999999999999" customHeight="1" x14ac:dyDescent="0.2"/>
    <row r="164" ht="19.899999999999999" customHeight="1" x14ac:dyDescent="0.2"/>
    <row r="165" ht="19.899999999999999" customHeight="1" x14ac:dyDescent="0.2"/>
    <row r="166" ht="19.899999999999999" customHeight="1" x14ac:dyDescent="0.2"/>
    <row r="167" ht="19.899999999999999" customHeight="1" x14ac:dyDescent="0.2"/>
    <row r="168" ht="19.899999999999999" customHeight="1" x14ac:dyDescent="0.2"/>
    <row r="169" ht="19.899999999999999" customHeight="1" x14ac:dyDescent="0.2"/>
    <row r="170" ht="19.899999999999999" customHeight="1" x14ac:dyDescent="0.2"/>
    <row r="171" ht="19.899999999999999" customHeight="1" x14ac:dyDescent="0.2"/>
    <row r="172" ht="19.899999999999999" customHeight="1" x14ac:dyDescent="0.2"/>
    <row r="173" ht="19.899999999999999" customHeight="1" x14ac:dyDescent="0.2"/>
    <row r="174" ht="19.899999999999999" customHeight="1" x14ac:dyDescent="0.2"/>
    <row r="175" ht="19.899999999999999" customHeight="1" x14ac:dyDescent="0.2"/>
    <row r="176" ht="19.899999999999999" customHeight="1" x14ac:dyDescent="0.2"/>
    <row r="177" ht="19.899999999999999" customHeight="1" x14ac:dyDescent="0.2"/>
    <row r="178" ht="19.899999999999999" customHeight="1" x14ac:dyDescent="0.2"/>
    <row r="179" ht="19.899999999999999" customHeight="1" x14ac:dyDescent="0.2"/>
    <row r="180" ht="19.899999999999999" customHeight="1" x14ac:dyDescent="0.2"/>
    <row r="181" ht="19.899999999999999" customHeight="1" x14ac:dyDescent="0.2"/>
    <row r="182" ht="19.899999999999999" customHeight="1" x14ac:dyDescent="0.2"/>
    <row r="183" ht="19.899999999999999" customHeight="1" x14ac:dyDescent="0.2"/>
    <row r="184" ht="19.899999999999999" customHeight="1" x14ac:dyDescent="0.2"/>
    <row r="185" ht="19.899999999999999" customHeight="1" x14ac:dyDescent="0.2"/>
    <row r="186" ht="19.899999999999999" customHeight="1" x14ac:dyDescent="0.2"/>
    <row r="187" ht="19.899999999999999" customHeight="1" x14ac:dyDescent="0.2"/>
    <row r="188" ht="19.899999999999999" customHeight="1" x14ac:dyDescent="0.2"/>
    <row r="189" ht="19.899999999999999" customHeight="1" x14ac:dyDescent="0.2"/>
    <row r="190" ht="19.899999999999999" customHeight="1" x14ac:dyDescent="0.2"/>
    <row r="191" ht="19.899999999999999" customHeight="1" x14ac:dyDescent="0.2"/>
    <row r="192" ht="19.899999999999999" customHeight="1" x14ac:dyDescent="0.2"/>
    <row r="193" ht="19.899999999999999" customHeight="1" x14ac:dyDescent="0.2"/>
    <row r="194" ht="19.899999999999999" customHeight="1" x14ac:dyDescent="0.2"/>
    <row r="195" ht="19.899999999999999" customHeight="1" x14ac:dyDescent="0.2"/>
    <row r="196" ht="19.899999999999999" customHeight="1" x14ac:dyDescent="0.2"/>
    <row r="197" ht="19.899999999999999" customHeight="1" x14ac:dyDescent="0.2"/>
    <row r="198" ht="19.899999999999999" customHeight="1" x14ac:dyDescent="0.2"/>
    <row r="199" ht="19.899999999999999" customHeight="1" x14ac:dyDescent="0.2"/>
    <row r="200" ht="19.899999999999999" customHeight="1" x14ac:dyDescent="0.2"/>
    <row r="201" ht="19.899999999999999" customHeight="1" x14ac:dyDescent="0.2"/>
    <row r="202" ht="19.899999999999999" customHeight="1" x14ac:dyDescent="0.2"/>
    <row r="203" ht="19.899999999999999" customHeight="1" x14ac:dyDescent="0.2"/>
    <row r="204" ht="19.899999999999999" customHeight="1" x14ac:dyDescent="0.2"/>
    <row r="205" ht="19.899999999999999" customHeight="1" x14ac:dyDescent="0.2"/>
    <row r="206" ht="19.899999999999999" customHeight="1" x14ac:dyDescent="0.2"/>
    <row r="207" ht="19.899999999999999" customHeight="1" x14ac:dyDescent="0.2"/>
    <row r="208" ht="19.899999999999999" customHeight="1" x14ac:dyDescent="0.2"/>
    <row r="209" ht="19.899999999999999" customHeight="1" x14ac:dyDescent="0.2"/>
    <row r="210" ht="19.899999999999999" customHeight="1" x14ac:dyDescent="0.2"/>
    <row r="211" ht="19.899999999999999" customHeight="1" x14ac:dyDescent="0.2"/>
    <row r="212" ht="19.899999999999999" customHeight="1" x14ac:dyDescent="0.2"/>
    <row r="213" ht="19.899999999999999" customHeight="1" x14ac:dyDescent="0.2"/>
    <row r="214" ht="19.899999999999999" customHeight="1" x14ac:dyDescent="0.2"/>
    <row r="215" ht="19.899999999999999" customHeight="1" x14ac:dyDescent="0.2"/>
    <row r="216" ht="19.899999999999999" customHeight="1" x14ac:dyDescent="0.2"/>
    <row r="217" ht="19.899999999999999" customHeight="1" x14ac:dyDescent="0.2"/>
    <row r="218" ht="19.899999999999999" customHeight="1" x14ac:dyDescent="0.2"/>
    <row r="219" ht="19.899999999999999" customHeight="1" x14ac:dyDescent="0.2"/>
    <row r="220" ht="19.899999999999999" customHeight="1" x14ac:dyDescent="0.2"/>
    <row r="221" ht="19.899999999999999" customHeight="1" x14ac:dyDescent="0.2"/>
    <row r="222" ht="19.899999999999999" customHeight="1" x14ac:dyDescent="0.2"/>
    <row r="223" ht="19.899999999999999" customHeight="1" x14ac:dyDescent="0.2"/>
    <row r="224" ht="19.899999999999999" customHeight="1" x14ac:dyDescent="0.2"/>
    <row r="225" ht="19.899999999999999" customHeight="1" x14ac:dyDescent="0.2"/>
    <row r="226" ht="19.899999999999999" customHeight="1" x14ac:dyDescent="0.2"/>
    <row r="227" ht="19.899999999999999" customHeight="1" x14ac:dyDescent="0.2"/>
    <row r="228" ht="19.899999999999999" customHeight="1" x14ac:dyDescent="0.2"/>
    <row r="229" ht="19.899999999999999" customHeight="1" x14ac:dyDescent="0.2"/>
    <row r="230" ht="19.899999999999999" customHeight="1" x14ac:dyDescent="0.2"/>
    <row r="231" ht="19.899999999999999" customHeight="1" x14ac:dyDescent="0.2"/>
    <row r="232" ht="19.899999999999999" customHeight="1" x14ac:dyDescent="0.2"/>
    <row r="233" ht="19.899999999999999" customHeight="1" x14ac:dyDescent="0.2"/>
    <row r="234" ht="19.899999999999999" customHeight="1" x14ac:dyDescent="0.2"/>
    <row r="235" ht="19.899999999999999" customHeight="1" x14ac:dyDescent="0.2"/>
    <row r="236" ht="19.899999999999999" customHeight="1" x14ac:dyDescent="0.2"/>
    <row r="237" ht="19.899999999999999" customHeight="1" x14ac:dyDescent="0.2"/>
    <row r="238" ht="19.899999999999999" customHeight="1" x14ac:dyDescent="0.2"/>
    <row r="239" ht="19.899999999999999" customHeight="1" x14ac:dyDescent="0.2"/>
    <row r="240" ht="19.899999999999999" customHeight="1" x14ac:dyDescent="0.2"/>
    <row r="241" ht="19.899999999999999" customHeight="1" x14ac:dyDescent="0.2"/>
    <row r="242" ht="19.899999999999999" customHeight="1" x14ac:dyDescent="0.2"/>
    <row r="243" ht="19.899999999999999" customHeight="1" x14ac:dyDescent="0.2"/>
    <row r="244" ht="19.899999999999999" customHeight="1" x14ac:dyDescent="0.2"/>
    <row r="245" ht="19.899999999999999" customHeight="1" x14ac:dyDescent="0.2"/>
    <row r="246" ht="19.899999999999999" customHeight="1" x14ac:dyDescent="0.2"/>
    <row r="247" ht="19.899999999999999" customHeight="1" x14ac:dyDescent="0.2"/>
    <row r="248" ht="19.899999999999999" customHeight="1" x14ac:dyDescent="0.2"/>
    <row r="249" ht="19.899999999999999" customHeight="1" x14ac:dyDescent="0.2"/>
    <row r="250" ht="19.899999999999999" customHeight="1" x14ac:dyDescent="0.2"/>
    <row r="251" ht="19.899999999999999" customHeight="1" x14ac:dyDescent="0.2"/>
    <row r="252" ht="19.899999999999999" customHeight="1" x14ac:dyDescent="0.2"/>
    <row r="253" ht="19.899999999999999" customHeight="1" x14ac:dyDescent="0.2"/>
    <row r="254" ht="19.899999999999999" customHeight="1" x14ac:dyDescent="0.2"/>
    <row r="255" ht="19.899999999999999" customHeight="1" x14ac:dyDescent="0.2"/>
    <row r="256" ht="19.899999999999999" customHeight="1" x14ac:dyDescent="0.2"/>
    <row r="257" ht="19.899999999999999" customHeight="1" x14ac:dyDescent="0.2"/>
    <row r="258" ht="19.899999999999999" customHeight="1" x14ac:dyDescent="0.2"/>
    <row r="259" ht="19.899999999999999" customHeight="1" x14ac:dyDescent="0.2"/>
    <row r="260" ht="19.899999999999999" customHeight="1" x14ac:dyDescent="0.2"/>
    <row r="261" ht="19.899999999999999" customHeight="1" x14ac:dyDescent="0.2"/>
    <row r="262" ht="19.899999999999999" customHeight="1" x14ac:dyDescent="0.2"/>
    <row r="263" ht="19.899999999999999" customHeight="1" x14ac:dyDescent="0.2"/>
    <row r="264" ht="19.899999999999999" customHeight="1" x14ac:dyDescent="0.2"/>
    <row r="265" ht="19.899999999999999" customHeight="1" x14ac:dyDescent="0.2"/>
    <row r="266" ht="19.899999999999999" customHeight="1" x14ac:dyDescent="0.2"/>
    <row r="267" ht="19.899999999999999" customHeight="1" x14ac:dyDescent="0.2"/>
    <row r="268" ht="19.899999999999999" customHeight="1" x14ac:dyDescent="0.2"/>
    <row r="269" ht="19.899999999999999" customHeight="1" x14ac:dyDescent="0.2"/>
    <row r="270" ht="19.899999999999999" customHeight="1" x14ac:dyDescent="0.2"/>
    <row r="271" ht="19.899999999999999" customHeight="1" x14ac:dyDescent="0.2"/>
    <row r="272" ht="19.899999999999999" customHeight="1" x14ac:dyDescent="0.2"/>
    <row r="273" ht="19.899999999999999" customHeight="1" x14ac:dyDescent="0.2"/>
    <row r="274" ht="19.899999999999999" customHeight="1" x14ac:dyDescent="0.2"/>
    <row r="275" ht="19.899999999999999" customHeight="1" x14ac:dyDescent="0.2"/>
    <row r="276" ht="19.899999999999999" customHeight="1" x14ac:dyDescent="0.2"/>
    <row r="277" ht="19.899999999999999" customHeight="1" x14ac:dyDescent="0.2"/>
    <row r="278" ht="19.899999999999999" customHeight="1" x14ac:dyDescent="0.2"/>
    <row r="279" ht="19.899999999999999" customHeight="1" x14ac:dyDescent="0.2"/>
    <row r="280" ht="19.899999999999999" customHeight="1" x14ac:dyDescent="0.2"/>
    <row r="281" ht="19.899999999999999" customHeight="1" x14ac:dyDescent="0.2"/>
    <row r="282" ht="19.899999999999999" customHeight="1" x14ac:dyDescent="0.2"/>
    <row r="283" ht="19.899999999999999" customHeight="1" x14ac:dyDescent="0.2"/>
    <row r="284" ht="19.899999999999999" customHeight="1" x14ac:dyDescent="0.2"/>
    <row r="285" ht="19.899999999999999" customHeight="1" x14ac:dyDescent="0.2"/>
    <row r="286" ht="19.899999999999999" customHeight="1" x14ac:dyDescent="0.2"/>
    <row r="287" ht="19.899999999999999" customHeight="1" x14ac:dyDescent="0.2"/>
    <row r="288" ht="19.899999999999999" customHeight="1" x14ac:dyDescent="0.2"/>
    <row r="289" ht="19.899999999999999" customHeight="1" x14ac:dyDescent="0.2"/>
    <row r="290" ht="19.899999999999999" customHeight="1" x14ac:dyDescent="0.2"/>
    <row r="291" ht="19.899999999999999" customHeight="1" x14ac:dyDescent="0.2"/>
    <row r="292" ht="19.899999999999999" customHeight="1" x14ac:dyDescent="0.2"/>
    <row r="293" ht="19.899999999999999" customHeight="1" x14ac:dyDescent="0.2"/>
    <row r="294" ht="19.899999999999999" customHeight="1" x14ac:dyDescent="0.2"/>
    <row r="295" ht="19.899999999999999" customHeight="1" x14ac:dyDescent="0.2"/>
    <row r="296" ht="19.899999999999999" customHeight="1" x14ac:dyDescent="0.2"/>
    <row r="297" ht="19.899999999999999" customHeight="1" x14ac:dyDescent="0.2"/>
    <row r="298" ht="19.899999999999999" customHeight="1" x14ac:dyDescent="0.2"/>
    <row r="299" ht="19.899999999999999" customHeight="1" x14ac:dyDescent="0.2"/>
    <row r="300" ht="19.899999999999999" customHeight="1" x14ac:dyDescent="0.2"/>
    <row r="301" ht="19.899999999999999" customHeight="1" x14ac:dyDescent="0.2"/>
    <row r="302" ht="19.899999999999999" customHeight="1" x14ac:dyDescent="0.2"/>
    <row r="303" ht="19.899999999999999" customHeight="1" x14ac:dyDescent="0.2"/>
    <row r="304" ht="19.899999999999999" customHeight="1" x14ac:dyDescent="0.2"/>
    <row r="305" ht="19.899999999999999" customHeight="1" x14ac:dyDescent="0.2"/>
    <row r="306" ht="19.899999999999999" customHeight="1" x14ac:dyDescent="0.2"/>
    <row r="307" ht="19.899999999999999" customHeight="1" x14ac:dyDescent="0.2"/>
    <row r="308" ht="19.899999999999999" customHeight="1" x14ac:dyDescent="0.2"/>
    <row r="309" ht="19.899999999999999" customHeight="1" x14ac:dyDescent="0.2"/>
    <row r="310" ht="19.899999999999999" customHeight="1" x14ac:dyDescent="0.2"/>
    <row r="311" ht="19.899999999999999" customHeight="1" x14ac:dyDescent="0.2"/>
    <row r="312" ht="19.899999999999999" customHeight="1" x14ac:dyDescent="0.2"/>
    <row r="313" ht="19.899999999999999" customHeight="1" x14ac:dyDescent="0.2"/>
    <row r="314" ht="19.899999999999999" customHeight="1" x14ac:dyDescent="0.2"/>
    <row r="315" ht="19.899999999999999" customHeight="1" x14ac:dyDescent="0.2"/>
    <row r="316" ht="19.899999999999999" customHeight="1" x14ac:dyDescent="0.2"/>
    <row r="317" ht="19.899999999999999" customHeight="1" x14ac:dyDescent="0.2"/>
    <row r="318" ht="19.899999999999999" customHeight="1" x14ac:dyDescent="0.2"/>
    <row r="319" ht="19.899999999999999" customHeight="1" x14ac:dyDescent="0.2"/>
    <row r="320" ht="19.899999999999999" customHeight="1" x14ac:dyDescent="0.2"/>
    <row r="321" ht="19.899999999999999" customHeight="1" x14ac:dyDescent="0.2"/>
    <row r="322" ht="19.899999999999999" customHeight="1" x14ac:dyDescent="0.2"/>
    <row r="323" ht="19.899999999999999" customHeight="1" x14ac:dyDescent="0.2"/>
    <row r="324" ht="19.899999999999999" customHeight="1" x14ac:dyDescent="0.2"/>
    <row r="325" ht="19.899999999999999" customHeight="1" x14ac:dyDescent="0.2"/>
    <row r="326" ht="19.899999999999999" customHeight="1" x14ac:dyDescent="0.2"/>
    <row r="327" ht="19.899999999999999" customHeight="1" x14ac:dyDescent="0.2"/>
    <row r="328" ht="19.899999999999999" customHeight="1" x14ac:dyDescent="0.2"/>
    <row r="329" ht="19.899999999999999" customHeight="1" x14ac:dyDescent="0.2"/>
    <row r="330" ht="19.899999999999999" customHeight="1" x14ac:dyDescent="0.2"/>
    <row r="331" ht="19.899999999999999" customHeight="1" x14ac:dyDescent="0.2"/>
    <row r="332" ht="19.899999999999999" customHeight="1" x14ac:dyDescent="0.2"/>
    <row r="333" ht="19.899999999999999" customHeight="1" x14ac:dyDescent="0.2"/>
    <row r="334" ht="19.899999999999999" customHeight="1" x14ac:dyDescent="0.2"/>
    <row r="335" ht="19.899999999999999" customHeight="1" x14ac:dyDescent="0.2"/>
    <row r="336" ht="19.899999999999999" customHeight="1" x14ac:dyDescent="0.2"/>
    <row r="337" ht="19.899999999999999" customHeight="1" x14ac:dyDescent="0.2"/>
    <row r="338" ht="19.899999999999999" customHeight="1" x14ac:dyDescent="0.2"/>
    <row r="339" ht="19.899999999999999" customHeight="1" x14ac:dyDescent="0.2"/>
    <row r="340" ht="19.899999999999999" customHeight="1" x14ac:dyDescent="0.2"/>
    <row r="341" ht="19.899999999999999" customHeight="1" x14ac:dyDescent="0.2"/>
    <row r="342" ht="19.899999999999999" customHeight="1" x14ac:dyDescent="0.2"/>
    <row r="343" ht="19.899999999999999" customHeight="1" x14ac:dyDescent="0.2"/>
    <row r="344" ht="19.899999999999999" customHeight="1" x14ac:dyDescent="0.2"/>
    <row r="345" ht="19.899999999999999" customHeight="1" x14ac:dyDescent="0.2"/>
    <row r="346" ht="19.899999999999999" customHeight="1" x14ac:dyDescent="0.2"/>
    <row r="347" ht="19.899999999999999" customHeight="1" x14ac:dyDescent="0.2"/>
    <row r="348" ht="19.899999999999999" customHeight="1" x14ac:dyDescent="0.2"/>
    <row r="349" ht="19.899999999999999" customHeight="1" x14ac:dyDescent="0.2"/>
    <row r="350" ht="19.899999999999999" customHeight="1" x14ac:dyDescent="0.2"/>
    <row r="351" ht="19.899999999999999" customHeight="1" x14ac:dyDescent="0.2"/>
    <row r="352" ht="19.899999999999999" customHeight="1" x14ac:dyDescent="0.2"/>
    <row r="353" ht="19.899999999999999" customHeight="1" x14ac:dyDescent="0.2"/>
    <row r="354" ht="19.899999999999999" customHeight="1" x14ac:dyDescent="0.2"/>
    <row r="355" ht="19.899999999999999" customHeight="1" x14ac:dyDescent="0.2"/>
    <row r="356" ht="19.899999999999999" customHeight="1" x14ac:dyDescent="0.2"/>
    <row r="357" ht="19.899999999999999" customHeight="1" x14ac:dyDescent="0.2"/>
    <row r="358" ht="19.899999999999999" customHeight="1" x14ac:dyDescent="0.2"/>
    <row r="359" ht="19.899999999999999" customHeight="1" x14ac:dyDescent="0.2"/>
    <row r="360" ht="19.899999999999999" customHeight="1" x14ac:dyDescent="0.2"/>
    <row r="361" ht="19.899999999999999" customHeight="1" x14ac:dyDescent="0.2"/>
    <row r="362" ht="19.899999999999999" customHeight="1" x14ac:dyDescent="0.2"/>
    <row r="363" ht="19.899999999999999" customHeight="1" x14ac:dyDescent="0.2"/>
    <row r="364" ht="19.899999999999999" customHeight="1" x14ac:dyDescent="0.2"/>
    <row r="365" ht="19.899999999999999" customHeight="1" x14ac:dyDescent="0.2"/>
    <row r="366" ht="19.899999999999999" customHeight="1" x14ac:dyDescent="0.2"/>
    <row r="367" ht="19.899999999999999" customHeight="1" x14ac:dyDescent="0.2"/>
    <row r="368" ht="19.899999999999999" customHeight="1" x14ac:dyDescent="0.2"/>
    <row r="369" ht="19.899999999999999" customHeight="1" x14ac:dyDescent="0.2"/>
    <row r="370" ht="19.899999999999999" customHeight="1" x14ac:dyDescent="0.2"/>
    <row r="371" ht="19.899999999999999" customHeight="1" x14ac:dyDescent="0.2"/>
    <row r="372" ht="19.899999999999999" customHeight="1" x14ac:dyDescent="0.2"/>
    <row r="373" ht="19.899999999999999" customHeight="1" x14ac:dyDescent="0.2"/>
    <row r="374" ht="19.899999999999999" customHeight="1" x14ac:dyDescent="0.2"/>
    <row r="375" ht="19.899999999999999" customHeight="1" x14ac:dyDescent="0.2"/>
    <row r="376" ht="19.899999999999999" customHeight="1" x14ac:dyDescent="0.2"/>
    <row r="377" ht="19.899999999999999" customHeight="1" x14ac:dyDescent="0.2"/>
    <row r="378" ht="19.899999999999999" customHeight="1" x14ac:dyDescent="0.2"/>
    <row r="379" ht="19.899999999999999" customHeight="1" x14ac:dyDescent="0.2"/>
    <row r="380" ht="19.899999999999999" customHeight="1" x14ac:dyDescent="0.2"/>
    <row r="381" ht="19.899999999999999" customHeight="1" x14ac:dyDescent="0.2"/>
    <row r="382" ht="19.899999999999999" customHeight="1" x14ac:dyDescent="0.2"/>
    <row r="383" ht="19.899999999999999" customHeight="1" x14ac:dyDescent="0.2"/>
    <row r="384" ht="19.899999999999999" customHeight="1" x14ac:dyDescent="0.2"/>
    <row r="385" ht="19.899999999999999" customHeight="1" x14ac:dyDescent="0.2"/>
    <row r="386" ht="19.899999999999999" customHeight="1" x14ac:dyDescent="0.2"/>
    <row r="387" ht="19.899999999999999" customHeight="1" x14ac:dyDescent="0.2"/>
    <row r="388" ht="19.899999999999999" customHeight="1" x14ac:dyDescent="0.2"/>
    <row r="389" ht="19.899999999999999" customHeight="1" x14ac:dyDescent="0.2"/>
    <row r="390" ht="19.899999999999999" customHeight="1" x14ac:dyDescent="0.2"/>
    <row r="391" ht="19.899999999999999" customHeight="1" x14ac:dyDescent="0.2"/>
    <row r="392" ht="19.899999999999999" customHeight="1" x14ac:dyDescent="0.2"/>
    <row r="393" ht="19.899999999999999" customHeight="1" x14ac:dyDescent="0.2"/>
    <row r="394" ht="19.899999999999999" customHeight="1" x14ac:dyDescent="0.2"/>
    <row r="395" ht="19.899999999999999" customHeight="1" x14ac:dyDescent="0.2"/>
    <row r="396" ht="19.899999999999999" customHeight="1" x14ac:dyDescent="0.2"/>
    <row r="397" ht="19.899999999999999" customHeight="1" x14ac:dyDescent="0.2"/>
    <row r="398" ht="19.899999999999999" customHeight="1" x14ac:dyDescent="0.2"/>
    <row r="399" ht="19.899999999999999" customHeight="1" x14ac:dyDescent="0.2"/>
    <row r="400" ht="19.899999999999999" customHeight="1" x14ac:dyDescent="0.2"/>
    <row r="401" ht="19.899999999999999" customHeight="1" x14ac:dyDescent="0.2"/>
    <row r="402" ht="19.899999999999999" customHeight="1" x14ac:dyDescent="0.2"/>
    <row r="403" ht="19.899999999999999" customHeight="1" x14ac:dyDescent="0.2"/>
    <row r="404" ht="19.899999999999999" customHeight="1" x14ac:dyDescent="0.2"/>
    <row r="405" ht="19.899999999999999" customHeight="1" x14ac:dyDescent="0.2"/>
    <row r="406" ht="19.899999999999999" customHeight="1" x14ac:dyDescent="0.2"/>
    <row r="407" ht="19.899999999999999" customHeight="1" x14ac:dyDescent="0.2"/>
    <row r="408" ht="19.899999999999999" customHeight="1" x14ac:dyDescent="0.2"/>
    <row r="409" ht="19.899999999999999" customHeight="1" x14ac:dyDescent="0.2"/>
    <row r="410" ht="19.899999999999999" customHeight="1" x14ac:dyDescent="0.2"/>
    <row r="411" ht="19.899999999999999" customHeight="1" x14ac:dyDescent="0.2"/>
    <row r="412" ht="19.899999999999999" customHeight="1" x14ac:dyDescent="0.2"/>
    <row r="413" ht="19.899999999999999" customHeight="1" x14ac:dyDescent="0.2"/>
    <row r="414" ht="19.899999999999999" customHeight="1" x14ac:dyDescent="0.2"/>
    <row r="415" ht="19.899999999999999" customHeight="1" x14ac:dyDescent="0.2"/>
    <row r="416" ht="19.899999999999999" customHeight="1" x14ac:dyDescent="0.2"/>
    <row r="417" ht="19.899999999999999" customHeight="1" x14ac:dyDescent="0.2"/>
    <row r="418" ht="19.899999999999999" customHeight="1" x14ac:dyDescent="0.2"/>
    <row r="419" ht="19.899999999999999" customHeight="1" x14ac:dyDescent="0.2"/>
    <row r="420" ht="19.899999999999999" customHeight="1" x14ac:dyDescent="0.2"/>
    <row r="421" ht="19.899999999999999" customHeight="1" x14ac:dyDescent="0.2"/>
    <row r="422" ht="19.899999999999999" customHeight="1" x14ac:dyDescent="0.2"/>
    <row r="423" ht="19.899999999999999" customHeight="1" x14ac:dyDescent="0.2"/>
    <row r="424" ht="19.899999999999999" customHeight="1" x14ac:dyDescent="0.2"/>
    <row r="425" ht="19.899999999999999" customHeight="1" x14ac:dyDescent="0.2"/>
    <row r="426" ht="19.899999999999999" customHeight="1" x14ac:dyDescent="0.2"/>
    <row r="427" ht="19.899999999999999" customHeight="1" x14ac:dyDescent="0.2"/>
    <row r="428" ht="19.899999999999999" customHeight="1" x14ac:dyDescent="0.2"/>
    <row r="429" ht="19.899999999999999" customHeight="1" x14ac:dyDescent="0.2"/>
    <row r="430" ht="19.899999999999999" customHeight="1" x14ac:dyDescent="0.2"/>
    <row r="431" ht="19.899999999999999" customHeight="1" x14ac:dyDescent="0.2"/>
    <row r="432" ht="19.899999999999999" customHeight="1" x14ac:dyDescent="0.2"/>
    <row r="433" ht="19.899999999999999" customHeight="1" x14ac:dyDescent="0.2"/>
    <row r="434" ht="19.899999999999999" customHeight="1" x14ac:dyDescent="0.2"/>
    <row r="435" ht="19.899999999999999" customHeight="1" x14ac:dyDescent="0.2"/>
    <row r="436" ht="19.899999999999999" customHeight="1" x14ac:dyDescent="0.2"/>
    <row r="437" ht="19.899999999999999" customHeight="1" x14ac:dyDescent="0.2"/>
    <row r="438" ht="19.899999999999999" customHeight="1" x14ac:dyDescent="0.2"/>
    <row r="439" ht="19.899999999999999" customHeight="1" x14ac:dyDescent="0.2"/>
    <row r="440" ht="19.899999999999999" customHeight="1" x14ac:dyDescent="0.2"/>
    <row r="441" ht="19.899999999999999" customHeight="1" x14ac:dyDescent="0.2"/>
    <row r="442" ht="19.899999999999999" customHeight="1" x14ac:dyDescent="0.2"/>
    <row r="443" ht="19.899999999999999" customHeight="1" x14ac:dyDescent="0.2"/>
    <row r="444" ht="19.899999999999999" customHeight="1" x14ac:dyDescent="0.2"/>
    <row r="445" ht="19.899999999999999" customHeight="1" x14ac:dyDescent="0.2"/>
    <row r="446" ht="19.899999999999999" customHeight="1" x14ac:dyDescent="0.2"/>
    <row r="447" ht="19.899999999999999" customHeight="1" x14ac:dyDescent="0.2"/>
  </sheetData>
  <mergeCells count="2">
    <mergeCell ref="B1:G1"/>
    <mergeCell ref="B2:G2"/>
  </mergeCells>
  <pageMargins left="0.7" right="0.7" top="0.75" bottom="0.75" header="0.3" footer="0.3"/>
  <pageSetup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DANZA Y TEATRO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Javier Jesus Perez Salas</cp:lastModifiedBy>
  <dcterms:created xsi:type="dcterms:W3CDTF">2024-06-06T17:27:09Z</dcterms:created>
  <dcterms:modified xsi:type="dcterms:W3CDTF">2026-07-31T03:44:55Z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2026-06-04T20:53:08Z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66450cf7-8004-4928-b4be-f30680849816</vt:lpwstr>
  </property>
  <property fmtid="{D5CDD505-2E9C-101B-9397-08002B2CF9AE}" pid="8" name="MSIP_Label_fc111285-cafa-4fc9-8a9a-bd902089b24f_ContentBits">
    <vt:lpwstr>0</vt:lpwstr>
  </property>
</Properties>
</file>