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2"/>
  <workbookPr autoCompressPictures="0" defaultThemeVersion="124226"/>
  <mc:AlternateContent xmlns:mc="http://schemas.openxmlformats.org/markup-compatibility/2006">
    <mc:Choice Requires="x15">
      <x15ac:absPath xmlns:x15ac="http://schemas.microsoft.com/office/spreadsheetml/2010/11/ac" url="/Users/juanestebanvillamizarsanchez/Library/Mobile Documents/com~apple~CloudDocs/2. Derecho/2. Clientes/9. FGN/03 TRABAJOS/02 Procesos de Contratación /27  MC - Mantenimiento RX Dental/07 DOCUMENTOS A PUBLICAR/"/>
    </mc:Choice>
  </mc:AlternateContent>
  <xr:revisionPtr revIDLastSave="0" documentId="13_ncr:1_{E55BCA9B-11A8-2046-B0A2-BD586B8F64FE}" xr6:coauthVersionLast="47" xr6:coauthVersionMax="47" xr10:uidLastSave="{00000000-0000-0000-0000-000000000000}"/>
  <bookViews>
    <workbookView xWindow="0" yWindow="660" windowWidth="28800" windowHeight="12020" xr2:uid="{00000000-000D-0000-FFFF-FFFF00000000}"/>
  </bookViews>
  <sheets>
    <sheet name="Matriz riesgos" sheetId="17" r:id="rId1"/>
    <sheet name="TABLAS VALORACIÓN" sheetId="18" r:id="rId2"/>
  </sheets>
  <definedNames>
    <definedName name="_xlnm.Print_Area" localSheetId="0">'Matriz riesgos'!$A$1:$AC$14</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17" l="1"/>
  <c r="L8" i="17"/>
  <c r="M8" i="17"/>
  <c r="N8" i="17" s="1"/>
  <c r="S8" i="17"/>
  <c r="U8" i="17"/>
  <c r="V8" i="17"/>
  <c r="W8" i="17" s="1"/>
  <c r="U11" i="17"/>
  <c r="S11" i="17"/>
  <c r="M11" i="17"/>
  <c r="N11" i="17" s="1"/>
  <c r="L11" i="17"/>
  <c r="J11" i="17"/>
  <c r="V11" i="17" l="1"/>
  <c r="W11" i="17" s="1"/>
  <c r="U10" i="17"/>
  <c r="S10" i="17"/>
  <c r="M10" i="17"/>
  <c r="N10" i="17" s="1"/>
  <c r="L10" i="17"/>
  <c r="V10" i="17" l="1"/>
  <c r="W10" i="17" s="1"/>
  <c r="U14" i="17"/>
  <c r="S14" i="17"/>
  <c r="M14" i="17"/>
  <c r="N14" i="17" s="1"/>
  <c r="L14" i="17"/>
  <c r="J14" i="17"/>
  <c r="U13" i="17"/>
  <c r="S13" i="17"/>
  <c r="M13" i="17"/>
  <c r="N13" i="17" s="1"/>
  <c r="L13" i="17"/>
  <c r="J13" i="17"/>
  <c r="V13" i="17" l="1"/>
  <c r="W13" i="17" s="1"/>
  <c r="V14" i="17"/>
  <c r="W14" i="17" s="1"/>
  <c r="V12" i="17"/>
  <c r="W12" i="17" s="1"/>
  <c r="U12" i="17"/>
  <c r="S12" i="17"/>
  <c r="M12" i="17"/>
  <c r="N12" i="17" s="1"/>
  <c r="L12" i="17"/>
  <c r="J12" i="17"/>
  <c r="J9" i="17" l="1"/>
  <c r="L9" i="17"/>
  <c r="M9" i="17"/>
  <c r="N9" i="17" s="1"/>
  <c r="S9" i="17"/>
  <c r="U9" i="17"/>
  <c r="V9" i="17"/>
  <c r="W9" i="17" s="1"/>
</calcChain>
</file>

<file path=xl/sharedStrings.xml><?xml version="1.0" encoding="utf-8"?>
<sst xmlns="http://schemas.openxmlformats.org/spreadsheetml/2006/main" count="338" uniqueCount="217">
  <si>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</si>
  <si>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</si>
  <si>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</si>
  <si>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</si>
  <si>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</si>
  <si>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</si>
  <si>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</si>
  <si>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</si>
  <si>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</si>
  <si>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</si>
  <si>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</si>
  <si>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</si>
  <si>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</si>
  <si>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</si>
  <si>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</si>
  <si>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</si>
  <si>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</si>
  <si>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</si>
  <si>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</si>
  <si>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</si>
  <si>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</si>
  <si>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</si>
  <si>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</si>
  <si>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</si>
  <si>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</si>
  <si>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</si>
  <si>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</si>
  <si>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</si>
  <si>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</si>
  <si>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</si>
  <si>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</si>
  <si>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</si>
  <si>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</si>
  <si>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</si>
  <si>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</si>
  <si>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</si>
  <si>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</si>
  <si>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</si>
  <si>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</si>
  <si>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</si>
  <si>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</si>
  <si>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</si>
  <si>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</si>
  <si>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</si>
  <si>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</si>
  <si>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</si>
  <si>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</si>
  <si>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</si>
  <si>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</si>
  <si>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</si>
  <si>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</si>
  <si>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</si>
  <si>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</si>
  <si>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</si>
  <si>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</si>
  <si>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</si>
  <si>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</si>
  <si>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</si>
  <si>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</si>
  <si>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</si>
  <si>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</si>
  <si>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</si>
  <si>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</si>
  <si>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</si>
  <si>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</si>
  <si>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</si>
  <si>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</si>
  <si>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</si>
  <si>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</si>
  <si>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</si>
  <si>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</si>
  <si>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</si>
  <si>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</si>
  <si>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</si>
  <si>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</si>
  <si>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</si>
  <si>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</si>
  <si>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</si>
  <si>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</si>
  <si>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</si>
  <si>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</si>
  <si>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</si>
  <si>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</si>
  <si>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</si>
  <si>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</si>
  <si>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</si>
  <si>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</si>
  <si>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</si>
  <si>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</si>
  <si>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</si>
  <si>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</si>
  <si>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</si>
  <si>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</si>
  <si>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</si>
  <si>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</si>
  <si>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</si>
  <si>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</si>
  <si>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</si>
  <si>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</si>
  <si>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</si>
  <si>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</si>
  <si>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</si>
  <si>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</si>
  <si>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</si>
  <si>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</si>
  <si>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</si>
  <si>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</si>
  <si>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</si>
  <si>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</si>
  <si>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</si>
  <si>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</si>
  <si>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</si>
  <si>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</si>
  <si>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</si>
  <si>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</si>
  <si>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</si>
  <si>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</si>
  <si>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</si>
  <si>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</si>
  <si>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</si>
  <si>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</si>
  <si>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</si>
  <si>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</si>
  <si>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</si>
  <si>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</si>
  <si>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</si>
  <si>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</si>
  <si>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</si>
  <si>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</si>
  <si>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</si>
  <si>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</si>
  <si>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</si>
  <si>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</si>
  <si>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</si>
  <si>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</si>
  <si>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</si>
  <si>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</si>
  <si>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</si>
  <si>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</si>
  <si>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</si>
  <si>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</si>
  <si>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</si>
  <si>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</si>
  <si>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</si>
  <si>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</si>
  <si>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</si>
  <si>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Informes de supervisión del contrato</t>
  </si>
  <si>
    <t xml:space="preserve">Entidad: Una sola vez
Contratista: permanente. </t>
  </si>
  <si>
    <t xml:space="preserve">Regulatorios </t>
  </si>
  <si>
    <t>Informe supervisión del contrato</t>
  </si>
  <si>
    <t>Cambios en las tarifas, tributos, mercados regulados, expedición de nuevas normas, entre otros, que afecten la ejecución del contrato</t>
  </si>
  <si>
    <t>Presentación de la oferta</t>
  </si>
  <si>
    <t>Contratista
Entidad</t>
  </si>
  <si>
    <t>Selección - Contratación - Ejecución</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</si>
  <si>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</si>
  <si>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</si>
  <si>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 xml:space="preserve"> Presentación de la Oferta. </t>
  </si>
  <si>
    <t>Entidad: Una vez Firmado el compromiso
Contratista: terminación del contrato</t>
  </si>
  <si>
    <t>Inicio de ejecución del contrato</t>
  </si>
  <si>
    <t>Cuando se requiera</t>
  </si>
  <si>
    <t>Huelgas, paros, sabotaje, actos terrorista que puedan interrumpir la entrega de los servicios contratados</t>
  </si>
  <si>
    <t>Contratación - Ejecución</t>
  </si>
  <si>
    <t>A la fecha de legalización del contrato</t>
  </si>
  <si>
    <t xml:space="preserve">Informe de supervisión </t>
  </si>
  <si>
    <t>Interno - Externo</t>
  </si>
  <si>
    <t>Análisis de la situación cuando se presente por parte del contratista y la entidad  y tomar las medidas a que haya lugar</t>
  </si>
  <si>
    <t>Contratista
Entidad</t>
  </si>
  <si>
    <t>Informe de supervisión del contrato con el registro del analisis realizado</t>
  </si>
  <si>
    <t xml:space="preserve">Confinamiento total o parcial decretado por el Gobierno Nacional o Local a causa  de cualquier tipo de pandemia, que afecte a los intervinientes en el proceso o al sector. </t>
  </si>
  <si>
    <t xml:space="preserve">No suscripción del contrato o perfeccionamiento y  legalización de las pólizas de cumplimiento del contrato.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</si>
  <si>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</si>
  <si>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</si>
  <si>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SI</t>
  </si>
  <si>
    <t>Con la etapa precontractual</t>
  </si>
  <si>
    <t>Con el Perfeccionamiento del Contrato.</t>
  </si>
  <si>
    <t>Esta asociado a la vulneración del acuerdo de confidencialidad y la cláusula de confidencialidad de la información.</t>
  </si>
  <si>
    <t>Que se filtre información relacionada con la ejecución del contrato o con actividades propias de la Dirección.</t>
  </si>
  <si>
    <t>IMPROBABLE</t>
  </si>
  <si>
    <t>Firma del acuerdo de confidencialidad e Inicio de ejecución del contrato</t>
  </si>
  <si>
    <t>Entidad: Firma del acuerdo. 
Contratista: Terminación de ejecución del contrato</t>
  </si>
  <si>
    <t>Informe de supervisión del contrato con el registro de actividades de revisión</t>
  </si>
  <si>
    <t xml:space="preserve">Permanente. </t>
  </si>
  <si>
    <t xml:space="preserve">Estar atentos de los cambios normativos que se puedan presentar y que afecten al sector, y en caso informar a las partes interesadas y tomar las medidas a que haya lugar.. </t>
  </si>
  <si>
    <t xml:space="preserve">Selección - Contratación </t>
  </si>
  <si>
    <t xml:space="preserve">En el perfeccionamiento del contrato. </t>
  </si>
  <si>
    <t xml:space="preserve">Permanentemente </t>
  </si>
  <si>
    <t xml:space="preserve">Afectación en la ejecución del contrato a causa de que el contratista no cuente con la disponibilidad de tecnicos requeridos al momento de llevar a cabo el mantenimiento
</t>
  </si>
  <si>
    <t xml:space="preserve">Que se afecte o retrace la ejecución del cronograma del mantenimiento.
Afectación en el desarrollo de actividades de  exhumación por no contar con los equipos requeridos. </t>
  </si>
  <si>
    <r>
      <t xml:space="preserve">MATRIZ PARA LA TIPIFICACIÓN, ESTIMACIÓN Y ASIGNACIÓN DE RIESGOS PREVISIBLES PARA 
</t>
    </r>
    <r>
      <rPr>
        <b/>
        <sz val="14"/>
        <color rgb="FFFF0000"/>
        <rFont val="Arial"/>
        <family val="2"/>
      </rPr>
      <t xml:space="preserve"> "REALIZAR EL SERVICIO DE MANTENIMIENTO PREVENTIVO Y SOPORTE TÉCNICO PARA LOS EQUIPOS DE RX DENTAL DE LOS GRUPOS DE EXHUMACIÓN E IDENTIFICACIÓN HUMANA DE LA FISCALÍA GENERAL DE LA NACIÓN".</t>
    </r>
  </si>
  <si>
    <t xml:space="preserve">Retraso a los plazos establecidos en el cronograma de entrega o recibo de los bienes contratados. </t>
  </si>
  <si>
    <t xml:space="preserve">Que el día del cierre no se presenten proponentes al proceso </t>
  </si>
  <si>
    <t>MODERADO</t>
  </si>
  <si>
    <t>MEDIO</t>
  </si>
  <si>
    <t>Revisar las observaciones frente a las condiciones técnicas y la manifestación de la necesidad con el fin de que las reglas del proceso sean claras para todos los interesados</t>
  </si>
  <si>
    <t>RARO</t>
  </si>
  <si>
    <t>BAJO</t>
  </si>
  <si>
    <t>Entidad</t>
  </si>
  <si>
    <t>Desde la publicación de manifestación de la necesidad</t>
  </si>
  <si>
    <t>Cierre de la presentación de ofertas</t>
  </si>
  <si>
    <t xml:space="preserve">Atención y respuesta a las observaciones - generación de adendas si se requiere. </t>
  </si>
  <si>
    <t>Efectos desfavorables derivados de la eventual iliquidez o declaración de la insolvencia del contratista que afecten el normal desarrollo del contrato</t>
  </si>
  <si>
    <t>MAYOR</t>
  </si>
  <si>
    <t>ALTO</t>
  </si>
  <si>
    <t>Del inicio del proceso de selección</t>
  </si>
  <si>
    <t>Seguimiento al proceso de selección y / o  debida ejecución contractual hasta la liquidación</t>
  </si>
  <si>
    <t>Se declara desierto el proceso de contratación.
Reprocesos Administrativos</t>
  </si>
  <si>
    <t>Suspensión o cesión del contrato
Reprocesos Administrativos</t>
  </si>
  <si>
    <t>Adelantar procesos estrictos de evaluación de proponentes en relación con la capacidad financiera y organizacional aportada.
En caso de presentarse la iliquidez se debe realizar un análisis de la situación por parte del contratista y la entidad  para tomar las medidas a que haya lugar.</t>
  </si>
  <si>
    <t>Ambientales</t>
  </si>
  <si>
    <t xml:space="preserve">Inadecuado almacenamiento o disposición de los residuos generados durante el mantenimiento. </t>
  </si>
  <si>
    <t>Incumplimiento en los requisitos y normas ambientales nacionales e internacionales
Impactos o daños ambientales
Sanciones administrativas</t>
  </si>
  <si>
    <t xml:space="preserve">Entidad:
Dar a conocer y hacer seguimiento al cumplimiento de los lineamientos ambientales y sanitarios establecidos por la Entidad, sobre almacenamiento y disposición final de residuos que afecten directamente al contratista o empleados.
Contratista:
Garantizar por parte de sus empleados el cumplimiento de las normas ambientales y sanitarias que apliquen.  </t>
  </si>
  <si>
    <t>Contratista:
Supervisor del Contrato</t>
  </si>
  <si>
    <t>Soportes de divulgación de la información de lineamientos ambientales y certificados de disposición final (cuando aplique)</t>
  </si>
  <si>
    <t>Suspensión del contrato
Afectación del cronograma de ejecución del contrato.
Que estos cambios normativos impliquen un mayor costo en la adquisición de los bienes.
Que la cantidad esperada de los servicios no se puedan adquirir</t>
  </si>
  <si>
    <t xml:space="preserve">Por parte de la entidad: 
1. Firma del formato de confidencialidad de la información
El contratista: 
1. Garantizar el cumplimiento a lo establecido en el formato de confidencialidad. </t>
  </si>
  <si>
    <r>
      <t xml:space="preserve">Una vez firmado el contrato el contratista debe asegurar la disponibilidad de los </t>
    </r>
    <r>
      <rPr>
        <sz val="11"/>
        <color rgb="FFFF0000"/>
        <rFont val="Arial"/>
        <family val="2"/>
      </rPr>
      <t>tecnicos</t>
    </r>
    <r>
      <rPr>
        <sz val="11"/>
        <rFont val="Arial"/>
        <family val="2"/>
      </rPr>
      <t xml:space="preserve"> para cumplir con el objeto contractual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</si>
</sst>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20"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sz val="11"/>
      <name val="Arial Narrow"/>
      <family val="2"/>
    </font>
    <font>
      <b/>
      <sz val="14"/>
      <color rgb="FFFF0000"/>
      <name val="Arial"/>
      <family val="2"/>
    </font>
    <font>
      <b/>
      <sz val="11"/>
      <name val="Arial"/>
      <family val="2"/>
    </font>
    <font>
      <sz val="11"/>
      <name val="Arial"/>
      <family val="2"/>
    </font>
    <font>
      <b/>
      <sz val="11"/>
      <color rgb="FFFF0000"/>
      <name val="Arial"/>
      <family val="2"/>
    </font>
    <font>
      <sz val="11"/>
      <color rgb="FF9C0006"/>
      <name val="Arial"/>
      <family val="2"/>
    </font>
    <font>
      <sz val="11"/>
      <color rgb="FFFF0000"/>
      <name val="Arial"/>
      <family val="2"/>
    </font>
    <font>
      <b/>
      <sz val="11"/>
      <color rgb="FF000000"/>
      <name val="Arial"/>
      <family val="2"/>
    </font>
  </fonts>
  <fills count="18">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rgb="FFFFFFFF"/>
        <bgColor rgb="FFFFFFFF"/>
      </patternFill>
    </fill>
    <fill>
      <patternFill patternType="solid">
        <fgColor rgb="FF8DB3E2"/>
        <bgColor rgb="FF8DB3E2"/>
      </patternFill>
    </fill>
    <fill>
      <patternFill patternType="solid">
        <fgColor rgb="FFFFC7CE"/>
        <bgColor rgb="FFFFC7CE"/>
      </patternFill>
    </fill>
    <fill>
      <patternFill patternType="solid">
        <fgColor theme="4"/>
        <bgColor theme="4"/>
      </patternFill>
    </fill>
    <fill>
      <patternFill patternType="solid">
        <fgColor theme="0"/>
        <bgColor theme="0"/>
      </patternFill>
    </fill>
    <fill>
      <patternFill patternType="solid">
        <fgColor rgb="FFFFFFFF"/>
        <bgColor rgb="FF000000"/>
      </patternFill>
    </fill>
  </fills>
  <borders count="2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55">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2" fillId="3" borderId="0" xfId="0" applyFont="1" applyFill="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2" fillId="2" borderId="1" xfId="0" applyFont="1" applyFill="1" applyBorder="1" applyAlignment="1">
      <alignment horizontal="justify" vertical="center"/>
    </xf>
    <xf numFmtId="0" fontId="2" fillId="2" borderId="20" xfId="0" applyFont="1" applyFill="1" applyBorder="1" applyAlignment="1">
      <alignment horizontal="center" vertical="center" wrapText="1"/>
    </xf>
    <xf numFmtId="0" fontId="3" fillId="3" borderId="0" xfId="0" applyFont="1" applyFill="1" applyAlignment="1">
      <alignment vertical="center"/>
    </xf>
    <xf numFmtId="9" fontId="15" fillId="3" borderId="1" xfId="3" applyNumberFormat="1" applyFont="1" applyFill="1" applyBorder="1" applyAlignment="1">
      <alignment horizontal="center" vertical="center" textRotation="90" wrapText="1"/>
    </xf>
    <xf numFmtId="0" fontId="15" fillId="3" borderId="1" xfId="0" applyFont="1" applyFill="1" applyBorder="1" applyAlignment="1">
      <alignment horizontal="justify" vertical="center" wrapText="1"/>
    </xf>
    <xf numFmtId="0" fontId="15" fillId="0" borderId="19" xfId="0" applyFont="1" applyBorder="1" applyAlignment="1">
      <alignment horizontal="center" vertical="center"/>
    </xf>
    <xf numFmtId="0" fontId="16" fillId="10" borderId="1" xfId="0" applyFont="1" applyFill="1" applyBorder="1" applyAlignment="1">
      <alignment horizontal="left" vertical="center" wrapText="1"/>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4" fillId="4" borderId="1" xfId="3" applyFont="1" applyBorder="1" applyAlignment="1">
      <alignment horizontal="center" vertical="center"/>
    </xf>
    <xf numFmtId="165" fontId="15" fillId="2" borderId="1" xfId="2" applyNumberFormat="1" applyFont="1" applyFill="1" applyBorder="1" applyAlignment="1">
      <alignment vertical="center" wrapText="1"/>
    </xf>
    <xf numFmtId="9" fontId="15" fillId="2" borderId="1" xfId="1" applyFont="1" applyFill="1" applyBorder="1" applyAlignment="1">
      <alignment horizontal="center" vertical="center" textRotation="90" wrapText="1"/>
    </xf>
    <xf numFmtId="9" fontId="15" fillId="3" borderId="1" xfId="0" applyNumberFormat="1" applyFont="1" applyFill="1" applyBorder="1" applyAlignment="1">
      <alignment horizontal="center" vertical="center"/>
    </xf>
    <xf numFmtId="165" fontId="15" fillId="2" borderId="1" xfId="2" applyNumberFormat="1" applyFont="1" applyFill="1" applyBorder="1" applyAlignment="1">
      <alignment horizontal="left" vertical="center" wrapText="1"/>
    </xf>
    <xf numFmtId="0" fontId="15" fillId="3" borderId="1" xfId="0" applyFont="1" applyFill="1" applyBorder="1" applyAlignment="1">
      <alignment horizontal="center" vertical="center" wrapText="1"/>
    </xf>
    <xf numFmtId="15" fontId="15" fillId="3" borderId="1" xfId="0" applyNumberFormat="1" applyFont="1" applyFill="1" applyBorder="1" applyAlignment="1">
      <alignment horizontal="center" vertical="center" wrapText="1"/>
    </xf>
    <xf numFmtId="0" fontId="15" fillId="3" borderId="1" xfId="0" applyFont="1" applyFill="1" applyBorder="1" applyAlignment="1">
      <alignment vertical="center" wrapText="1"/>
    </xf>
    <xf numFmtId="0" fontId="15" fillId="3" borderId="20" xfId="0" applyFont="1" applyFill="1" applyBorder="1" applyAlignment="1">
      <alignment vertical="center" wrapText="1"/>
    </xf>
    <xf numFmtId="0" fontId="15" fillId="3" borderId="19" xfId="0" applyFont="1" applyFill="1" applyBorder="1" applyAlignment="1">
      <alignment horizontal="center" vertical="center" wrapText="1"/>
    </xf>
    <xf numFmtId="0" fontId="14" fillId="10" borderId="1" xfId="0" applyFont="1" applyFill="1" applyBorder="1" applyAlignment="1">
      <alignment horizontal="justify" vertical="center" wrapText="1"/>
    </xf>
    <xf numFmtId="0" fontId="14" fillId="3" borderId="1" xfId="0" applyFont="1" applyFill="1" applyBorder="1" applyAlignment="1">
      <alignment horizontal="center" vertical="center"/>
    </xf>
    <xf numFmtId="9" fontId="15" fillId="3" borderId="1" xfId="1" applyFont="1" applyFill="1" applyBorder="1" applyAlignment="1">
      <alignment horizontal="center" vertical="center" textRotation="90" wrapText="1"/>
    </xf>
    <xf numFmtId="0" fontId="15" fillId="10" borderId="1" xfId="0" applyFont="1" applyFill="1" applyBorder="1" applyAlignment="1">
      <alignment horizontal="justify" vertical="center" wrapText="1"/>
    </xf>
    <xf numFmtId="0" fontId="15" fillId="3" borderId="20" xfId="0" applyFont="1" applyFill="1" applyBorder="1" applyAlignment="1">
      <alignment horizontal="center" vertical="center" wrapText="1"/>
    </xf>
    <xf numFmtId="15" fontId="15" fillId="3" borderId="20" xfId="0" applyNumberFormat="1" applyFont="1" applyFill="1" applyBorder="1" applyAlignment="1">
      <alignment horizontal="center" vertical="center" wrapText="1"/>
    </xf>
    <xf numFmtId="0" fontId="15" fillId="4" borderId="1" xfId="3" applyFont="1" applyBorder="1" applyAlignment="1">
      <alignment horizontal="center" vertical="center"/>
    </xf>
    <xf numFmtId="0" fontId="15" fillId="3" borderId="1" xfId="0" applyFont="1" applyFill="1" applyBorder="1" applyAlignment="1">
      <alignment horizontal="center" vertical="center"/>
    </xf>
    <xf numFmtId="0" fontId="14" fillId="3" borderId="1" xfId="0" applyFont="1" applyFill="1" applyBorder="1" applyAlignment="1">
      <alignment horizontal="center" vertical="center" textRotation="90"/>
    </xf>
    <xf numFmtId="0" fontId="14" fillId="3" borderId="1" xfId="3" applyFont="1" applyFill="1" applyBorder="1" applyAlignment="1">
      <alignment horizontal="center" vertical="center"/>
    </xf>
    <xf numFmtId="0" fontId="14" fillId="15" borderId="25" xfId="0" applyFont="1" applyFill="1" applyBorder="1" applyAlignment="1">
      <alignment horizontal="center" vertical="center"/>
    </xf>
    <xf numFmtId="9" fontId="15" fillId="16" borderId="25" xfId="0" applyNumberFormat="1" applyFont="1" applyFill="1" applyBorder="1" applyAlignment="1">
      <alignment horizontal="center" vertical="center" textRotation="90" wrapText="1"/>
    </xf>
    <xf numFmtId="0" fontId="14" fillId="16" borderId="25" xfId="0" applyFont="1" applyFill="1" applyBorder="1" applyAlignment="1">
      <alignment horizontal="center" vertical="center"/>
    </xf>
    <xf numFmtId="0" fontId="15" fillId="0" borderId="25" xfId="0" applyFont="1" applyBorder="1" applyAlignment="1">
      <alignment horizontal="center" vertical="center" wrapText="1"/>
    </xf>
    <xf numFmtId="0" fontId="15" fillId="12" borderId="25" xfId="0" applyFont="1" applyFill="1" applyBorder="1" applyAlignment="1">
      <alignment horizontal="center" vertical="center" wrapText="1"/>
    </xf>
    <xf numFmtId="0" fontId="15" fillId="12" borderId="25" xfId="0" applyFont="1" applyFill="1" applyBorder="1" applyAlignment="1">
      <alignment vertical="center" wrapText="1"/>
    </xf>
    <xf numFmtId="0" fontId="15" fillId="17" borderId="26" xfId="0" applyFont="1" applyFill="1" applyBorder="1" applyAlignment="1">
      <alignment horizontal="center" vertical="center" wrapText="1"/>
    </xf>
    <xf numFmtId="0" fontId="18" fillId="12" borderId="25" xfId="0" applyFont="1" applyFill="1" applyBorder="1" applyAlignment="1">
      <alignment horizontal="center" vertical="center" textRotation="90" wrapText="1"/>
    </xf>
    <xf numFmtId="0" fontId="18" fillId="0" borderId="25" xfId="0" applyFont="1" applyBorder="1" applyAlignment="1">
      <alignment horizontal="justify" vertical="center" wrapText="1"/>
    </xf>
    <xf numFmtId="0" fontId="18" fillId="0" borderId="25" xfId="0" applyFont="1" applyBorder="1" applyAlignment="1">
      <alignment vertical="center"/>
    </xf>
    <xf numFmtId="9" fontId="18" fillId="0" borderId="25" xfId="0" applyNumberFormat="1" applyFont="1" applyBorder="1" applyAlignment="1">
      <alignment horizontal="center" vertical="center"/>
    </xf>
    <xf numFmtId="0" fontId="18" fillId="12" borderId="1" xfId="0" applyFont="1" applyFill="1" applyBorder="1" applyAlignment="1">
      <alignment vertical="center" textRotation="90" wrapText="1"/>
    </xf>
    <xf numFmtId="0" fontId="18" fillId="12" borderId="1" xfId="0" applyFont="1" applyFill="1" applyBorder="1" applyAlignment="1">
      <alignment vertical="center" wrapText="1"/>
    </xf>
    <xf numFmtId="0" fontId="18" fillId="12" borderId="1" xfId="0" applyFont="1" applyFill="1" applyBorder="1" applyAlignment="1">
      <alignment horizontal="left" vertical="center" wrapText="1"/>
    </xf>
    <xf numFmtId="0" fontId="19" fillId="13" borderId="1" xfId="0" applyFont="1" applyFill="1" applyBorder="1" applyAlignment="1">
      <alignment horizontal="center" vertical="center"/>
    </xf>
    <xf numFmtId="0" fontId="17" fillId="14" borderId="1" xfId="0" applyFont="1" applyFill="1" applyBorder="1" applyAlignment="1">
      <alignment horizontal="center" vertical="center" textRotation="90" wrapText="1"/>
    </xf>
    <xf numFmtId="9" fontId="18" fillId="12" borderId="1" xfId="0" applyNumberFormat="1" applyFont="1" applyFill="1" applyBorder="1" applyAlignment="1">
      <alignment vertical="center"/>
    </xf>
    <xf numFmtId="0" fontId="18" fillId="12" borderId="1" xfId="0" applyFont="1" applyFill="1" applyBorder="1" applyAlignment="1">
      <alignment vertical="center"/>
    </xf>
    <xf numFmtId="0" fontId="16" fillId="13" borderId="1" xfId="0" applyFont="1" applyFill="1" applyBorder="1" applyAlignment="1">
      <alignment horizontal="center" vertical="center"/>
    </xf>
    <xf numFmtId="0" fontId="18" fillId="14" borderId="1" xfId="0" applyFont="1" applyFill="1" applyBorder="1" applyAlignment="1">
      <alignment horizontal="center" vertical="center" textRotation="90" wrapText="1"/>
    </xf>
    <xf numFmtId="0" fontId="19" fillId="13" borderId="1" xfId="0" applyFont="1" applyFill="1" applyBorder="1" applyAlignment="1">
      <alignment horizontal="center" vertical="center" wrapText="1"/>
    </xf>
    <xf numFmtId="0" fontId="18" fillId="12" borderId="1" xfId="0" applyFont="1" applyFill="1" applyBorder="1" applyAlignment="1">
      <alignment horizontal="center" vertical="center"/>
    </xf>
    <xf numFmtId="0" fontId="14" fillId="3" borderId="1" xfId="0" applyFont="1" applyFill="1" applyBorder="1" applyAlignment="1">
      <alignment horizontal="center" vertical="center" wrapText="1"/>
    </xf>
    <xf numFmtId="0" fontId="14" fillId="10" borderId="1" xfId="0" applyFont="1" applyFill="1" applyBorder="1" applyAlignment="1">
      <alignment horizontal="center" vertical="center" wrapText="1"/>
    </xf>
    <xf numFmtId="0" fontId="14" fillId="3" borderId="1" xfId="3" applyFont="1" applyFill="1" applyBorder="1" applyAlignment="1">
      <alignment horizontal="center" vertical="center" wrapText="1"/>
    </xf>
    <xf numFmtId="0" fontId="18" fillId="0" borderId="19" xfId="0" applyFont="1" applyBorder="1" applyAlignment="1">
      <alignment vertical="center"/>
    </xf>
    <xf numFmtId="0" fontId="18" fillId="12" borderId="20" xfId="0" applyFont="1" applyFill="1" applyBorder="1" applyAlignment="1">
      <alignment vertical="center" wrapText="1"/>
    </xf>
    <xf numFmtId="0" fontId="18" fillId="12" borderId="19" xfId="0" applyFont="1" applyFill="1" applyBorder="1" applyAlignment="1">
      <alignment vertical="center" wrapText="1"/>
    </xf>
    <xf numFmtId="0" fontId="18" fillId="12" borderId="20" xfId="0" applyFont="1" applyFill="1" applyBorder="1" applyAlignment="1">
      <alignment vertical="center"/>
    </xf>
    <xf numFmtId="0" fontId="18" fillId="0" borderId="24" xfId="0" applyFont="1" applyBorder="1" applyAlignment="1">
      <alignment horizontal="center" vertical="center"/>
    </xf>
    <xf numFmtId="0" fontId="16" fillId="10" borderId="1" xfId="0" applyFont="1" applyFill="1" applyBorder="1" applyAlignment="1">
      <alignment horizontal="justify" vertical="center" wrapText="1"/>
    </xf>
    <xf numFmtId="0" fontId="18" fillId="3" borderId="1" xfId="0" applyFont="1" applyFill="1" applyBorder="1" applyAlignment="1">
      <alignment horizontal="justify" vertical="center" wrapText="1"/>
    </xf>
    <xf numFmtId="0" fontId="14" fillId="3" borderId="1" xfId="0" applyFont="1" applyFill="1" applyBorder="1" applyAlignment="1">
      <alignment horizontal="left" vertical="center" wrapText="1"/>
    </xf>
    <xf numFmtId="0" fontId="3" fillId="2" borderId="21" xfId="0" applyFont="1" applyFill="1" applyBorder="1" applyAlignment="1">
      <alignment horizontal="center" vertical="center"/>
    </xf>
    <xf numFmtId="0" fontId="3" fillId="2" borderId="19"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27" xfId="0" applyFont="1" applyFill="1" applyBorder="1" applyAlignment="1">
      <alignment horizontal="center" vertical="center"/>
    </xf>
    <xf numFmtId="0" fontId="6" fillId="6" borderId="2" xfId="0" applyFont="1" applyFill="1" applyBorder="1" applyAlignment="1">
      <alignment horizontal="center" vertical="center"/>
    </xf>
    <xf numFmtId="0" fontId="6"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0" fontId="6" fillId="5" borderId="28" xfId="0" applyFont="1" applyFill="1" applyBorder="1" applyAlignment="1">
      <alignment horizontal="center" vertical="center"/>
    </xf>
    <xf numFmtId="0" fontId="2" fillId="2" borderId="22" xfId="0" applyFont="1" applyFill="1" applyBorder="1" applyAlignment="1">
      <alignment horizontal="justify"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2" xfId="0" applyFont="1" applyFill="1" applyBorder="1" applyAlignment="1">
      <alignment horizontal="center" vertical="center" wrapText="1"/>
    </xf>
    <xf numFmtId="0" fontId="7" fillId="2" borderId="23" xfId="0" applyFont="1" applyFill="1" applyBorder="1" applyAlignment="1">
      <alignment horizontal="center" vertical="center" textRotation="255"/>
    </xf>
    <xf numFmtId="0" fontId="7" fillId="2" borderId="20" xfId="0" applyFont="1" applyFill="1" applyBorder="1" applyAlignment="1">
      <alignment horizontal="center" vertical="center" textRotation="255"/>
    </xf>
    <xf numFmtId="0" fontId="2" fillId="2" borderId="22" xfId="0" applyFont="1" applyFill="1" applyBorder="1" applyAlignment="1">
      <alignment horizontal="justify" vertical="center" wrapText="1"/>
    </xf>
    <xf numFmtId="0" fontId="2" fillId="2" borderId="1" xfId="0" applyFont="1" applyFill="1" applyBorder="1" applyAlignment="1">
      <alignment horizontal="justify" vertical="center" wrapText="1"/>
    </xf>
    <xf numFmtId="0" fontId="7" fillId="2" borderId="22" xfId="0" applyFont="1" applyFill="1" applyBorder="1" applyAlignment="1">
      <alignment horizontal="center" vertical="center" textRotation="255"/>
    </xf>
    <xf numFmtId="0" fontId="7" fillId="2" borderId="1" xfId="0" applyFont="1" applyFill="1" applyBorder="1" applyAlignment="1">
      <alignment horizontal="center" vertical="center" textRotation="255"/>
    </xf>
    <xf numFmtId="0" fontId="2" fillId="2" borderId="22"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21"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1" xfId="0" applyFont="1" applyFill="1" applyBorder="1" applyAlignment="1">
      <alignment horizontal="center" vertical="center"/>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197">
    <dxf>
      <fill>
        <patternFill patternType="none"/>
      </fill>
    </dxf>
    <dxf>
      <font>
        <color rgb="FF9C0006"/>
      </font>
      <fill>
        <patternFill patternType="solid">
          <fgColor rgb="FFFFC7CE"/>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patternType="solid">
          <fgColor rgb="FF8DB3E2"/>
          <bgColor rgb="FF8DB3E2"/>
        </patternFill>
      </fill>
    </dxf>
    <dxf>
      <fill>
        <patternFill patternType="solid">
          <fgColor rgb="FFFFCC00"/>
          <bgColor rgb="FFFFCC00"/>
        </patternFill>
      </fill>
    </dxf>
    <dxf>
      <font>
        <color rgb="FF9C6500"/>
      </font>
      <fill>
        <patternFill patternType="solid">
          <fgColor rgb="FFFFEB9C"/>
          <bgColor rgb="FFFFEB9C"/>
        </patternFill>
      </fill>
    </dxf>
    <dxf>
      <font>
        <color rgb="FF9C6500"/>
      </font>
      <fill>
        <patternFill patternType="solid">
          <fgColor rgb="FFFFEB9C"/>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FFCC00"/>
          <bgColor rgb="FFFFCC00"/>
        </patternFill>
      </fill>
    </dxf>
    <dxf>
      <font>
        <color rgb="FF9C6500"/>
      </font>
      <fill>
        <patternFill patternType="solid">
          <fgColor rgb="FFFFEB9C"/>
          <bgColor rgb="FFFFEB9C"/>
        </patternFill>
      </fill>
    </dxf>
    <dxf>
      <fill>
        <patternFill patternType="solid">
          <fgColor rgb="FF8DB3E2"/>
          <bgColor rgb="FF8DB3E2"/>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patternType="none"/>
      </fill>
    </dxf>
    <dxf>
      <font>
        <color rgb="FF9C0006"/>
      </font>
      <fill>
        <patternFill patternType="solid">
          <fgColor rgb="FFFFC7CE"/>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theme="1"/>
      </font>
      <fill>
        <patternFill patternType="solid">
          <fgColor rgb="FF8DB3E2"/>
          <bgColor rgb="FF8DB3E2"/>
        </patternFill>
      </fill>
    </dxf>
    <dxf>
      <fill>
        <patternFill patternType="solid">
          <fgColor rgb="FFFFCC00"/>
          <bgColor rgb="FFFFCC00"/>
        </patternFill>
      </fill>
    </dxf>
    <dxf>
      <fill>
        <patternFill patternType="solid">
          <fgColor rgb="FF8DB3E2"/>
          <bgColor rgb="FF8DB3E2"/>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6500"/>
      </font>
      <fill>
        <patternFill patternType="solid">
          <fgColor rgb="FFFFEB9C"/>
          <bgColor rgb="FFFFEB9C"/>
        </patternFill>
      </fill>
    </dxf>
    <dxf>
      <fill>
        <patternFill patternType="solid">
          <fgColor rgb="FF8DB3E2"/>
          <bgColor rgb="FF8DB3E2"/>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patternType="solid">
          <fgColor rgb="FF8DB3E2"/>
          <bgColor rgb="FF8DB3E2"/>
        </patternFill>
      </fill>
    </dxf>
    <dxf>
      <font>
        <color rgb="FF9C6500"/>
      </font>
      <fill>
        <patternFill patternType="solid">
          <fgColor rgb="FFFFEB9C"/>
          <bgColor rgb="FFFFEB9C"/>
        </patternFill>
      </fill>
    </dxf>
    <dxf>
      <fill>
        <patternFill patternType="solid">
          <fgColor rgb="FFFFCC00"/>
          <bgColor rgb="FFFFCC0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14</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34" name="CuadroTexto 33">
          <a:extLst>
            <a:ext uri="{FF2B5EF4-FFF2-40B4-BE49-F238E27FC236}">
              <a16:creationId xmlns:a16="http://schemas.microsoft.com/office/drawing/2014/main" id="{9FCB2F29-CA97-4E78-A866-5993CE8272D6}"/>
            </a:ext>
          </a:extLst>
        </xdr:cNvPr>
        <xdr:cNvSpPr txBox="1"/>
      </xdr:nvSpPr>
      <xdr:spPr>
        <a:xfrm>
          <a:off x="16522700" y="8867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35" name="CuadroTexto 34">
          <a:extLst>
            <a:ext uri="{FF2B5EF4-FFF2-40B4-BE49-F238E27FC236}">
              <a16:creationId xmlns:a16="http://schemas.microsoft.com/office/drawing/2014/main" id="{C2B570B3-54AA-4CF6-8E49-BAC297FC8306}"/>
            </a:ext>
          </a:extLst>
        </xdr:cNvPr>
        <xdr:cNvSpPr txBox="1"/>
      </xdr:nvSpPr>
      <xdr:spPr>
        <a:xfrm>
          <a:off x="16522700" y="8867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6" name="CuadroTexto 35">
          <a:extLst>
            <a:ext uri="{FF2B5EF4-FFF2-40B4-BE49-F238E27FC236}">
              <a16:creationId xmlns:a16="http://schemas.microsoft.com/office/drawing/2014/main" id="{079370CC-F480-4C0F-B3ED-ECDFB8985ABA}"/>
            </a:ext>
          </a:extLst>
        </xdr:cNvPr>
        <xdr:cNvSpPr txBox="1"/>
      </xdr:nvSpPr>
      <xdr:spPr>
        <a:xfrm>
          <a:off x="16884650" y="480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7" name="CuadroTexto 36">
          <a:extLst>
            <a:ext uri="{FF2B5EF4-FFF2-40B4-BE49-F238E27FC236}">
              <a16:creationId xmlns:a16="http://schemas.microsoft.com/office/drawing/2014/main" id="{43CDE395-D204-4D30-927C-30D0A79AD03E}"/>
            </a:ext>
          </a:extLst>
        </xdr:cNvPr>
        <xdr:cNvSpPr txBox="1"/>
      </xdr:nvSpPr>
      <xdr:spPr>
        <a:xfrm>
          <a:off x="20189825" y="955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8" name="CuadroTexto 37">
          <a:extLst>
            <a:ext uri="{FF2B5EF4-FFF2-40B4-BE49-F238E27FC236}">
              <a16:creationId xmlns:a16="http://schemas.microsoft.com/office/drawing/2014/main" id="{52D5A9F2-A423-43EC-A073-F270C79E2368}"/>
            </a:ext>
          </a:extLst>
        </xdr:cNvPr>
        <xdr:cNvSpPr txBox="1"/>
      </xdr:nvSpPr>
      <xdr:spPr>
        <a:xfrm>
          <a:off x="20189825" y="9553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9" name="CuadroTexto 38">
          <a:extLst>
            <a:ext uri="{FF2B5EF4-FFF2-40B4-BE49-F238E27FC236}">
              <a16:creationId xmlns:a16="http://schemas.microsoft.com/office/drawing/2014/main" id="{0BB46F36-17CB-4EE3-B3DC-43B82C9A999F}"/>
            </a:ext>
          </a:extLst>
        </xdr:cNvPr>
        <xdr:cNvSpPr txBox="1"/>
      </xdr:nvSpPr>
      <xdr:spPr>
        <a:xfrm>
          <a:off x="20189825" y="1077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40" name="CuadroTexto 39">
          <a:extLst>
            <a:ext uri="{FF2B5EF4-FFF2-40B4-BE49-F238E27FC236}">
              <a16:creationId xmlns:a16="http://schemas.microsoft.com/office/drawing/2014/main" id="{F5F90A6F-3C0F-42C4-982C-B6AC194E3A7E}"/>
            </a:ext>
          </a:extLst>
        </xdr:cNvPr>
        <xdr:cNvSpPr txBox="1"/>
      </xdr:nvSpPr>
      <xdr:spPr>
        <a:xfrm>
          <a:off x="20189825" y="1077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171450</xdr:colOff>
      <xdr:row>14</xdr:row>
      <xdr:rowOff>0</xdr:rowOff>
    </xdr:from>
    <xdr:ext cx="190500" cy="266700"/>
    <xdr:sp macro="" textlink="">
      <xdr:nvSpPr>
        <xdr:cNvPr id="41" name="Shape 3">
          <a:extLst>
            <a:ext uri="{FF2B5EF4-FFF2-40B4-BE49-F238E27FC236}">
              <a16:creationId xmlns:a16="http://schemas.microsoft.com/office/drawing/2014/main" id="{E835E159-7A72-40EA-826A-6B63CE83279F}"/>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42" name="Shape 3">
          <a:extLst>
            <a:ext uri="{FF2B5EF4-FFF2-40B4-BE49-F238E27FC236}">
              <a16:creationId xmlns:a16="http://schemas.microsoft.com/office/drawing/2014/main" id="{23BE2D9B-F2C4-4BC5-80F9-7A3D43792FF2}"/>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43" name="Shape 3">
          <a:extLst>
            <a:ext uri="{FF2B5EF4-FFF2-40B4-BE49-F238E27FC236}">
              <a16:creationId xmlns:a16="http://schemas.microsoft.com/office/drawing/2014/main" id="{06F02EA4-36A8-4FEF-8C26-E3FECE594550}"/>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44" name="Shape 3">
          <a:extLst>
            <a:ext uri="{FF2B5EF4-FFF2-40B4-BE49-F238E27FC236}">
              <a16:creationId xmlns:a16="http://schemas.microsoft.com/office/drawing/2014/main" id="{2DA847DA-61B3-4C7D-B0EC-50873921B37A}"/>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45" name="Shape 3">
          <a:extLst>
            <a:ext uri="{FF2B5EF4-FFF2-40B4-BE49-F238E27FC236}">
              <a16:creationId xmlns:a16="http://schemas.microsoft.com/office/drawing/2014/main" id="{EC19AF0A-E43C-4B95-B05D-111ECC875BD7}"/>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46" name="Shape 3">
          <a:extLst>
            <a:ext uri="{FF2B5EF4-FFF2-40B4-BE49-F238E27FC236}">
              <a16:creationId xmlns:a16="http://schemas.microsoft.com/office/drawing/2014/main" id="{F334F912-B839-430D-823C-4DD5881D9119}"/>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47" name="Shape 3">
          <a:extLst>
            <a:ext uri="{FF2B5EF4-FFF2-40B4-BE49-F238E27FC236}">
              <a16:creationId xmlns:a16="http://schemas.microsoft.com/office/drawing/2014/main" id="{92C54692-0BF3-4BA0-BCBB-52A946B92B20}"/>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48" name="Shape 3">
          <a:extLst>
            <a:ext uri="{FF2B5EF4-FFF2-40B4-BE49-F238E27FC236}">
              <a16:creationId xmlns:a16="http://schemas.microsoft.com/office/drawing/2014/main" id="{95C822CF-1809-4F3B-B46B-4F5C45FDDD52}"/>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49" name="Shape 3">
          <a:extLst>
            <a:ext uri="{FF2B5EF4-FFF2-40B4-BE49-F238E27FC236}">
              <a16:creationId xmlns:a16="http://schemas.microsoft.com/office/drawing/2014/main" id="{C71E1552-776B-4773-AE27-093772E3A192}"/>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50" name="Shape 3">
          <a:extLst>
            <a:ext uri="{FF2B5EF4-FFF2-40B4-BE49-F238E27FC236}">
              <a16:creationId xmlns:a16="http://schemas.microsoft.com/office/drawing/2014/main" id="{33E8553D-20B0-44EB-AF27-98179409CE3A}"/>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51" name="Shape 3">
          <a:extLst>
            <a:ext uri="{FF2B5EF4-FFF2-40B4-BE49-F238E27FC236}">
              <a16:creationId xmlns:a16="http://schemas.microsoft.com/office/drawing/2014/main" id="{DAEDA07C-1D6C-460F-9BE2-85F754B240BD}"/>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52" name="Shape 3">
          <a:extLst>
            <a:ext uri="{FF2B5EF4-FFF2-40B4-BE49-F238E27FC236}">
              <a16:creationId xmlns:a16="http://schemas.microsoft.com/office/drawing/2014/main" id="{273136E8-A40A-4DCA-BE41-C9BA4E4F8CDC}"/>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53" name="Shape 3">
          <a:extLst>
            <a:ext uri="{FF2B5EF4-FFF2-40B4-BE49-F238E27FC236}">
              <a16:creationId xmlns:a16="http://schemas.microsoft.com/office/drawing/2014/main" id="{F198DEB4-332A-4542-827D-123659C68845}"/>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54" name="Shape 3">
          <a:extLst>
            <a:ext uri="{FF2B5EF4-FFF2-40B4-BE49-F238E27FC236}">
              <a16:creationId xmlns:a16="http://schemas.microsoft.com/office/drawing/2014/main" id="{198B312A-78E8-42F0-99FA-22A9E4BC90D5}"/>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55" name="Shape 3">
          <a:extLst>
            <a:ext uri="{FF2B5EF4-FFF2-40B4-BE49-F238E27FC236}">
              <a16:creationId xmlns:a16="http://schemas.microsoft.com/office/drawing/2014/main" id="{5F44E0C2-4394-4B25-849F-F97ABAD83C89}"/>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56" name="Shape 3">
          <a:extLst>
            <a:ext uri="{FF2B5EF4-FFF2-40B4-BE49-F238E27FC236}">
              <a16:creationId xmlns:a16="http://schemas.microsoft.com/office/drawing/2014/main" id="{C41E36A3-E41C-4B40-A780-9B4D1A81F590}"/>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57" name="Shape 3">
          <a:extLst>
            <a:ext uri="{FF2B5EF4-FFF2-40B4-BE49-F238E27FC236}">
              <a16:creationId xmlns:a16="http://schemas.microsoft.com/office/drawing/2014/main" id="{ED60C684-D8E7-4286-BF44-EDEE9D234A38}"/>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58" name="Shape 3">
          <a:extLst>
            <a:ext uri="{FF2B5EF4-FFF2-40B4-BE49-F238E27FC236}">
              <a16:creationId xmlns:a16="http://schemas.microsoft.com/office/drawing/2014/main" id="{35AB310F-2908-4591-AA5E-2C89F15DECEB}"/>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59" name="Shape 3">
          <a:extLst>
            <a:ext uri="{FF2B5EF4-FFF2-40B4-BE49-F238E27FC236}">
              <a16:creationId xmlns:a16="http://schemas.microsoft.com/office/drawing/2014/main" id="{652837F2-2CAE-487C-8DB7-7A53C3FF6D5F}"/>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60" name="Shape 3">
          <a:extLst>
            <a:ext uri="{FF2B5EF4-FFF2-40B4-BE49-F238E27FC236}">
              <a16:creationId xmlns:a16="http://schemas.microsoft.com/office/drawing/2014/main" id="{B2C06E46-EB4D-4475-9079-5CDC7D0A49A2}"/>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61" name="Shape 3">
          <a:extLst>
            <a:ext uri="{FF2B5EF4-FFF2-40B4-BE49-F238E27FC236}">
              <a16:creationId xmlns:a16="http://schemas.microsoft.com/office/drawing/2014/main" id="{4013F1EC-D780-4A39-BFBF-6927031F1222}"/>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62" name="Shape 3">
          <a:extLst>
            <a:ext uri="{FF2B5EF4-FFF2-40B4-BE49-F238E27FC236}">
              <a16:creationId xmlns:a16="http://schemas.microsoft.com/office/drawing/2014/main" id="{A2C33315-84D8-4464-9000-704C50AAC79D}"/>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63" name="Shape 3">
          <a:extLst>
            <a:ext uri="{FF2B5EF4-FFF2-40B4-BE49-F238E27FC236}">
              <a16:creationId xmlns:a16="http://schemas.microsoft.com/office/drawing/2014/main" id="{D42FB3D0-6406-404A-BD7E-5A82883ECFCD}"/>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64" name="Shape 3">
          <a:extLst>
            <a:ext uri="{FF2B5EF4-FFF2-40B4-BE49-F238E27FC236}">
              <a16:creationId xmlns:a16="http://schemas.microsoft.com/office/drawing/2014/main" id="{CAAD3359-3CC9-4407-AFC4-50DAE83B8F9E}"/>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65" name="Shape 3">
          <a:extLst>
            <a:ext uri="{FF2B5EF4-FFF2-40B4-BE49-F238E27FC236}">
              <a16:creationId xmlns:a16="http://schemas.microsoft.com/office/drawing/2014/main" id="{52C7880A-11DC-4EA5-B264-FCF6744DE5CF}"/>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66" name="Shape 3">
          <a:extLst>
            <a:ext uri="{FF2B5EF4-FFF2-40B4-BE49-F238E27FC236}">
              <a16:creationId xmlns:a16="http://schemas.microsoft.com/office/drawing/2014/main" id="{12557AE5-F56B-4D80-80E7-30D3F9A03A7C}"/>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67" name="Shape 3">
          <a:extLst>
            <a:ext uri="{FF2B5EF4-FFF2-40B4-BE49-F238E27FC236}">
              <a16:creationId xmlns:a16="http://schemas.microsoft.com/office/drawing/2014/main" id="{A5997EBD-A833-4D30-B958-42083F30F8EC}"/>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68" name="Shape 3">
          <a:extLst>
            <a:ext uri="{FF2B5EF4-FFF2-40B4-BE49-F238E27FC236}">
              <a16:creationId xmlns:a16="http://schemas.microsoft.com/office/drawing/2014/main" id="{1719BA1A-CCAD-45CA-BD3C-AA91229BB1A8}"/>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69" name="Shape 3">
          <a:extLst>
            <a:ext uri="{FF2B5EF4-FFF2-40B4-BE49-F238E27FC236}">
              <a16:creationId xmlns:a16="http://schemas.microsoft.com/office/drawing/2014/main" id="{A80DAA53-BE05-4981-B9BE-5EB6B25EFAC1}"/>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70" name="Shape 3">
          <a:extLst>
            <a:ext uri="{FF2B5EF4-FFF2-40B4-BE49-F238E27FC236}">
              <a16:creationId xmlns:a16="http://schemas.microsoft.com/office/drawing/2014/main" id="{413AAF74-3EA7-43DA-A4BC-99AC96B41D4B}"/>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71" name="Shape 3">
          <a:extLst>
            <a:ext uri="{FF2B5EF4-FFF2-40B4-BE49-F238E27FC236}">
              <a16:creationId xmlns:a16="http://schemas.microsoft.com/office/drawing/2014/main" id="{049D4408-FE0E-4A69-81A5-47473A2B6F2A}"/>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72" name="Shape 3">
          <a:extLst>
            <a:ext uri="{FF2B5EF4-FFF2-40B4-BE49-F238E27FC236}">
              <a16:creationId xmlns:a16="http://schemas.microsoft.com/office/drawing/2014/main" id="{D27EC5D2-A31D-4558-82DF-2E3E3F7A9B63}"/>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73" name="Shape 3">
          <a:extLst>
            <a:ext uri="{FF2B5EF4-FFF2-40B4-BE49-F238E27FC236}">
              <a16:creationId xmlns:a16="http://schemas.microsoft.com/office/drawing/2014/main" id="{E4F82084-BE55-4D44-A9F1-ADCB7C3B955F}"/>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74" name="Shape 3">
          <a:extLst>
            <a:ext uri="{FF2B5EF4-FFF2-40B4-BE49-F238E27FC236}">
              <a16:creationId xmlns:a16="http://schemas.microsoft.com/office/drawing/2014/main" id="{40CDEF1A-D02E-42DF-BB72-5AC29E08A4E2}"/>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75" name="Shape 3">
          <a:extLst>
            <a:ext uri="{FF2B5EF4-FFF2-40B4-BE49-F238E27FC236}">
              <a16:creationId xmlns:a16="http://schemas.microsoft.com/office/drawing/2014/main" id="{4EFC3E63-CB87-4A47-852A-485535BD12CD}"/>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76" name="Shape 3">
          <a:extLst>
            <a:ext uri="{FF2B5EF4-FFF2-40B4-BE49-F238E27FC236}">
              <a16:creationId xmlns:a16="http://schemas.microsoft.com/office/drawing/2014/main" id="{C301D7E7-B9CD-4FA0-8C53-50B25B45B637}"/>
            </a:ext>
          </a:extLst>
        </xdr:cNvPr>
        <xdr:cNvSpPr txBox="1"/>
      </xdr:nvSpPr>
      <xdr:spPr>
        <a:xfrm>
          <a:off x="21691600" y="13747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15"/>
  <sheetViews>
    <sheetView showGridLines="0" tabSelected="1" topLeftCell="A6" zoomScale="80" zoomScaleNormal="80" zoomScalePageLayoutView="70" workbookViewId="0">
      <selection activeCell="B15" sqref="B15"/>
    </sheetView>
  </sheetViews>
  <sheetFormatPr baseColWidth="10" defaultColWidth="11.5" defaultRowHeight="13" x14ac:dyDescent="0.2"/>
  <cols>
    <col min="1" max="1" width="3.5" style="3" customWidth="1"/>
    <col min="2" max="2" width="4.83203125" style="1" customWidth="1"/>
    <col min="3" max="4" width="4.33203125" style="2" bestFit="1" customWidth="1"/>
    <col min="5" max="5" width="6.83203125" style="2" bestFit="1" customWidth="1"/>
    <col min="6" max="6" width="4.33203125" style="3" bestFit="1" customWidth="1"/>
    <col min="7" max="7" width="40" style="3" customWidth="1"/>
    <col min="8" max="8" width="44.83203125" style="3" customWidth="1"/>
    <col min="9" max="9" width="6.83203125" style="2" customWidth="1"/>
    <col min="10" max="10" width="9" style="3" customWidth="1"/>
    <col min="11" max="11" width="6.6640625" style="3" customWidth="1"/>
    <col min="12" max="12" width="9.1640625" style="3" customWidth="1"/>
    <col min="13" max="13" width="5.83203125" style="4" customWidth="1"/>
    <col min="14" max="14" width="8.6640625" style="3" customWidth="1"/>
    <col min="15" max="15" width="7.6640625" style="3" customWidth="1"/>
    <col min="16" max="16" width="8" style="3" customWidth="1"/>
    <col min="17" max="17" width="47.5" style="5" customWidth="1"/>
    <col min="18" max="18" width="6.6640625" style="3" customWidth="1"/>
    <col min="19" max="19" width="10.5" style="3" customWidth="1"/>
    <col min="20" max="20" width="6.83203125" style="3" customWidth="1"/>
    <col min="21" max="21" width="9" style="3" customWidth="1"/>
    <col min="22" max="22" width="6.83203125" style="6" customWidth="1"/>
    <col min="23" max="23" width="8.33203125" style="3" customWidth="1"/>
    <col min="24" max="24" width="14" style="3" customWidth="1"/>
    <col min="25" max="25" width="15.6640625" style="3" customWidth="1"/>
    <col min="26" max="26" width="13.33203125" style="3" customWidth="1"/>
    <col min="27" max="27" width="17" style="3" customWidth="1"/>
    <col min="28" max="28" width="16.5" style="3" customWidth="1"/>
    <col min="29" max="29" width="16.33203125" style="3" customWidth="1"/>
    <col min="30" max="16384" width="11.5" style="3"/>
  </cols>
  <sheetData>
    <row r="1" spans="2:29" ht="15.5" customHeight="1" thickBot="1" x14ac:dyDescent="0.25"/>
    <row r="2" spans="2:29" ht="51" customHeight="1" x14ac:dyDescent="0.2">
      <c r="B2" s="100" t="s">
        <v>188</v>
      </c>
      <c r="C2" s="101"/>
      <c r="D2" s="101"/>
      <c r="E2" s="101"/>
      <c r="F2" s="101"/>
      <c r="G2" s="101"/>
      <c r="H2" s="101"/>
      <c r="I2" s="101"/>
      <c r="J2" s="101"/>
      <c r="K2" s="101"/>
      <c r="L2" s="101"/>
      <c r="M2" s="101"/>
      <c r="N2" s="101"/>
      <c r="O2" s="101"/>
      <c r="P2" s="101"/>
      <c r="Q2" s="101"/>
      <c r="R2" s="101"/>
      <c r="S2" s="101"/>
      <c r="T2" s="101"/>
      <c r="U2" s="101"/>
      <c r="V2" s="101"/>
      <c r="W2" s="101"/>
      <c r="X2" s="101"/>
      <c r="Y2" s="101"/>
      <c r="Z2" s="101"/>
      <c r="AA2" s="101"/>
      <c r="AB2" s="101"/>
      <c r="AC2" s="102"/>
    </row>
    <row r="3" spans="2:29" ht="40.5" customHeight="1" thickBot="1" x14ac:dyDescent="0.25">
      <c r="B3" s="103" t="s">
        <v>14</v>
      </c>
      <c r="C3" s="104"/>
      <c r="D3" s="104"/>
      <c r="E3" s="104"/>
      <c r="F3" s="104"/>
      <c r="G3" s="104"/>
      <c r="H3" s="104"/>
      <c r="I3" s="104" t="s">
        <v>4</v>
      </c>
      <c r="J3" s="104"/>
      <c r="K3" s="104"/>
      <c r="L3" s="104"/>
      <c r="M3" s="104"/>
      <c r="N3" s="104"/>
      <c r="O3" s="104" t="s">
        <v>3</v>
      </c>
      <c r="P3" s="104"/>
      <c r="Q3" s="104"/>
      <c r="R3" s="105" t="s">
        <v>28</v>
      </c>
      <c r="S3" s="105"/>
      <c r="T3" s="105"/>
      <c r="U3" s="105"/>
      <c r="V3" s="105"/>
      <c r="W3" s="105"/>
      <c r="X3" s="106" t="s">
        <v>15</v>
      </c>
      <c r="Y3" s="106"/>
      <c r="Z3" s="106"/>
      <c r="AA3" s="106"/>
      <c r="AB3" s="106"/>
      <c r="AC3" s="107"/>
    </row>
    <row r="4" spans="2:29" ht="29" customHeight="1" x14ac:dyDescent="0.2">
      <c r="B4" s="98" t="s">
        <v>22</v>
      </c>
      <c r="C4" s="116" t="s">
        <v>21</v>
      </c>
      <c r="D4" s="116" t="s">
        <v>23</v>
      </c>
      <c r="E4" s="118" t="s">
        <v>20</v>
      </c>
      <c r="F4" s="112" t="s">
        <v>7</v>
      </c>
      <c r="G4" s="120" t="s">
        <v>5</v>
      </c>
      <c r="H4" s="109" t="s">
        <v>6</v>
      </c>
      <c r="I4" s="109" t="s">
        <v>1</v>
      </c>
      <c r="J4" s="109"/>
      <c r="K4" s="109" t="s">
        <v>0</v>
      </c>
      <c r="L4" s="109"/>
      <c r="M4" s="111" t="s">
        <v>27</v>
      </c>
      <c r="N4" s="111"/>
      <c r="O4" s="109" t="s">
        <v>2</v>
      </c>
      <c r="P4" s="109"/>
      <c r="Q4" s="114" t="s">
        <v>8</v>
      </c>
      <c r="R4" s="109" t="s">
        <v>1</v>
      </c>
      <c r="S4" s="109"/>
      <c r="T4" s="109" t="s">
        <v>0</v>
      </c>
      <c r="U4" s="109"/>
      <c r="V4" s="108" t="s">
        <v>27</v>
      </c>
      <c r="W4" s="108"/>
      <c r="X4" s="109" t="s">
        <v>13</v>
      </c>
      <c r="Y4" s="109"/>
      <c r="Z4" s="109"/>
      <c r="AA4" s="109"/>
      <c r="AB4" s="109" t="s">
        <v>10</v>
      </c>
      <c r="AC4" s="110"/>
    </row>
    <row r="5" spans="2:29" ht="60" customHeight="1" x14ac:dyDescent="0.2">
      <c r="B5" s="99"/>
      <c r="C5" s="117"/>
      <c r="D5" s="117"/>
      <c r="E5" s="119"/>
      <c r="F5" s="113"/>
      <c r="G5" s="121"/>
      <c r="H5" s="122"/>
      <c r="I5" s="7" t="s">
        <v>25</v>
      </c>
      <c r="J5" s="36" t="s">
        <v>33</v>
      </c>
      <c r="K5" s="7" t="s">
        <v>25</v>
      </c>
      <c r="L5" s="7" t="s">
        <v>17</v>
      </c>
      <c r="M5" s="8" t="s">
        <v>26</v>
      </c>
      <c r="N5" s="36" t="s">
        <v>16</v>
      </c>
      <c r="O5" s="9" t="s">
        <v>24</v>
      </c>
      <c r="P5" s="9" t="s">
        <v>29</v>
      </c>
      <c r="Q5" s="115"/>
      <c r="R5" s="7" t="s">
        <v>25</v>
      </c>
      <c r="S5" s="36" t="s">
        <v>18</v>
      </c>
      <c r="T5" s="7" t="s">
        <v>25</v>
      </c>
      <c r="U5" s="36" t="s">
        <v>19</v>
      </c>
      <c r="V5" s="8" t="s">
        <v>26</v>
      </c>
      <c r="W5" s="36" t="s">
        <v>16</v>
      </c>
      <c r="X5" s="34" t="s">
        <v>30</v>
      </c>
      <c r="Y5" s="34" t="s">
        <v>9</v>
      </c>
      <c r="Z5" s="34" t="s">
        <v>31</v>
      </c>
      <c r="AA5" s="34" t="s">
        <v>32</v>
      </c>
      <c r="AB5" s="34" t="s">
        <v>11</v>
      </c>
      <c r="AC5" s="37" t="s">
        <v>12</v>
      </c>
    </row>
    <row r="6" spans="2:29" ht="99.5" customHeight="1" x14ac:dyDescent="0.2">
      <c r="B6" s="90">
        <v>1</v>
      </c>
      <c r="C6" s="76" t="s">
        <v>36</v>
      </c>
      <c r="D6" s="76" t="s">
        <v>73</v>
      </c>
      <c r="E6" s="76" t="s">
        <v>183</v>
      </c>
      <c r="F6" s="76" t="s">
        <v>142</v>
      </c>
      <c r="G6" s="77" t="s">
        <v>190</v>
      </c>
      <c r="H6" s="78" t="s">
        <v>205</v>
      </c>
      <c r="I6" s="79">
        <v>2</v>
      </c>
      <c r="J6" s="80" t="s">
        <v>177</v>
      </c>
      <c r="K6" s="79">
        <v>3</v>
      </c>
      <c r="L6" s="80" t="s">
        <v>191</v>
      </c>
      <c r="M6" s="79">
        <v>5</v>
      </c>
      <c r="N6" s="80" t="s">
        <v>192</v>
      </c>
      <c r="O6" s="81">
        <v>1</v>
      </c>
      <c r="P6" s="82"/>
      <c r="Q6" s="77" t="s">
        <v>193</v>
      </c>
      <c r="R6" s="83">
        <v>1</v>
      </c>
      <c r="S6" s="84" t="s">
        <v>194</v>
      </c>
      <c r="T6" s="83">
        <v>3</v>
      </c>
      <c r="U6" s="84" t="s">
        <v>191</v>
      </c>
      <c r="V6" s="83">
        <v>4</v>
      </c>
      <c r="W6" s="84" t="s">
        <v>195</v>
      </c>
      <c r="X6" s="77" t="s">
        <v>144</v>
      </c>
      <c r="Y6" s="77" t="s">
        <v>196</v>
      </c>
      <c r="Z6" s="77" t="s">
        <v>197</v>
      </c>
      <c r="AA6" s="77" t="s">
        <v>198</v>
      </c>
      <c r="AB6" s="77" t="s">
        <v>199</v>
      </c>
      <c r="AC6" s="91" t="s">
        <v>38</v>
      </c>
    </row>
    <row r="7" spans="2:29" ht="132.5" customHeight="1" x14ac:dyDescent="0.2">
      <c r="B7" s="92">
        <v>2</v>
      </c>
      <c r="C7" s="76" t="s">
        <v>36</v>
      </c>
      <c r="D7" s="76" t="s">
        <v>73</v>
      </c>
      <c r="E7" s="76" t="s">
        <v>35</v>
      </c>
      <c r="F7" s="76" t="s">
        <v>142</v>
      </c>
      <c r="G7" s="77" t="s">
        <v>200</v>
      </c>
      <c r="H7" s="78" t="s">
        <v>206</v>
      </c>
      <c r="I7" s="79">
        <v>2</v>
      </c>
      <c r="J7" s="80" t="s">
        <v>177</v>
      </c>
      <c r="K7" s="85">
        <v>4</v>
      </c>
      <c r="L7" s="80" t="s">
        <v>201</v>
      </c>
      <c r="M7" s="79">
        <v>6</v>
      </c>
      <c r="N7" s="80" t="s">
        <v>202</v>
      </c>
      <c r="O7" s="86"/>
      <c r="P7" s="81">
        <v>1</v>
      </c>
      <c r="Q7" s="78" t="s">
        <v>207</v>
      </c>
      <c r="R7" s="79">
        <v>1</v>
      </c>
      <c r="S7" s="80" t="s">
        <v>194</v>
      </c>
      <c r="T7" s="79">
        <v>4</v>
      </c>
      <c r="U7" s="80" t="s">
        <v>201</v>
      </c>
      <c r="V7" s="79">
        <v>5</v>
      </c>
      <c r="W7" s="80" t="s">
        <v>192</v>
      </c>
      <c r="X7" s="77" t="s">
        <v>172</v>
      </c>
      <c r="Y7" s="77" t="s">
        <v>41</v>
      </c>
      <c r="Z7" s="77" t="s">
        <v>203</v>
      </c>
      <c r="AA7" s="77" t="s">
        <v>44</v>
      </c>
      <c r="AB7" s="82" t="s">
        <v>204</v>
      </c>
      <c r="AC7" s="93" t="s">
        <v>38</v>
      </c>
    </row>
    <row r="8" spans="2:29" s="35" customFormat="1" ht="163" customHeight="1" x14ac:dyDescent="0.2">
      <c r="B8" s="41">
        <v>3</v>
      </c>
      <c r="C8" s="43" t="s">
        <v>39</v>
      </c>
      <c r="D8" s="44" t="s">
        <v>34</v>
      </c>
      <c r="E8" s="44" t="s">
        <v>161</v>
      </c>
      <c r="F8" s="43" t="s">
        <v>148</v>
      </c>
      <c r="G8" s="88" t="s">
        <v>150</v>
      </c>
      <c r="H8" s="95" t="s">
        <v>214</v>
      </c>
      <c r="I8" s="45">
        <v>2</v>
      </c>
      <c r="J8" s="39" t="str">
        <f t="shared" ref="J8:J14" si="0">IF(I8=0,"",IF(I8=5,"CASI CIERTO",IF(I8=4,"PROBABLE",IF(I8=3,"POSIBLE",IF(I8=2,"IMPROBABLE","RARO")))))</f>
        <v>IMPROBABLE</v>
      </c>
      <c r="K8" s="45">
        <v>3</v>
      </c>
      <c r="L8" s="39" t="str">
        <f t="shared" ref="L8:L14" si="1">IF(K8=0,"",IF(K8=5,"CATASTRÓFICO",IF(K8=4,"MAYOR",IF(K8=3,"MODERADO",IF(K8=2,"MENOR","INSIGNIFICANTE")))))</f>
        <v>MODERADO</v>
      </c>
      <c r="M8" s="46">
        <f t="shared" ref="M8:M14" si="2">+K8+I8</f>
        <v>5</v>
      </c>
      <c r="N8" s="47" t="str">
        <f t="shared" ref="N8:N14" si="3">IF(M8=0,"",IF(M8&gt;7.9,"EXTREMO",IF(M8&gt;5.9,"ALTO",IF(M8&gt;4.9,"MEDIO",IF(M8&gt;2.9,"BAJO","MUY BAJO")))))</f>
        <v>MEDIO</v>
      </c>
      <c r="O8" s="48"/>
      <c r="P8" s="48">
        <v>1</v>
      </c>
      <c r="Q8" s="40" t="s">
        <v>182</v>
      </c>
      <c r="R8" s="45">
        <v>1</v>
      </c>
      <c r="S8" s="39" t="str">
        <f t="shared" ref="S8:S14" si="4">IF(R8=0,"",IF(R8=5,"CASI CIERTO",IF(R8=4,"PROBABLE",IF(R8=3,"POSIBLE",IF(R8=2,"IMPROBABLE","RARO")))))</f>
        <v>RARO</v>
      </c>
      <c r="T8" s="45">
        <v>3</v>
      </c>
      <c r="U8" s="39" t="str">
        <f t="shared" ref="U8:U14" si="5">IF(T8=0,"",IF(T8=5,"CATASTRÓFICO",IF(T8=4,"MAYOR",IF(T8=3,"MODERADO",IF(T8=2,"MENOR","INSIGNIFICANTE")))))</f>
        <v>MODERADO</v>
      </c>
      <c r="V8" s="49">
        <f t="shared" ref="V8:V12" si="6">+T8+R8</f>
        <v>4</v>
      </c>
      <c r="W8" s="47" t="str">
        <f t="shared" ref="W8:W14" si="7">IF(V8=0,"",IF(V8&gt;7.9,"EXTREMO",IF(V8&gt;5.9,"ALTO",IF(V8&gt;4.9,"MEDIO",IF(V8&gt;2.9,"BAJO","MUY BAJO")))))</f>
        <v>BAJO</v>
      </c>
      <c r="X8" s="50" t="s">
        <v>144</v>
      </c>
      <c r="Y8" s="50" t="s">
        <v>152</v>
      </c>
      <c r="Z8" s="51" t="s">
        <v>151</v>
      </c>
      <c r="AA8" s="51" t="s">
        <v>44</v>
      </c>
      <c r="AB8" s="52" t="s">
        <v>146</v>
      </c>
      <c r="AC8" s="53" t="s">
        <v>38</v>
      </c>
    </row>
    <row r="9" spans="2:29" s="32" customFormat="1" ht="137.5" customHeight="1" x14ac:dyDescent="0.2">
      <c r="B9" s="54">
        <v>4</v>
      </c>
      <c r="C9" s="43" t="s">
        <v>36</v>
      </c>
      <c r="D9" s="44" t="s">
        <v>73</v>
      </c>
      <c r="E9" s="44" t="s">
        <v>153</v>
      </c>
      <c r="F9" s="43" t="s">
        <v>142</v>
      </c>
      <c r="G9" s="88" t="s">
        <v>143</v>
      </c>
      <c r="H9" s="55" t="s">
        <v>154</v>
      </c>
      <c r="I9" s="45">
        <v>3</v>
      </c>
      <c r="J9" s="39" t="str">
        <f>IF(I9=0,"",IF(I9=5,"CASI CIERTO",IF(I9=4,"PROBABLE",IF(I9=3,"POSIBLE",IF(I9=2,"IMPROBABLE","RARO")))))</f>
        <v>POSIBLE</v>
      </c>
      <c r="K9" s="56">
        <v>2</v>
      </c>
      <c r="L9" s="39" t="str">
        <f>IF(K9=0,"",IF(K9=5,"CATASTRÓFICO",IF(K9=4,"MAYOR",IF(K9=3,"MODERADO",IF(K9=2,"MENOR","INSIGNIFICANTE")))))</f>
        <v>MENOR</v>
      </c>
      <c r="M9" s="46">
        <f>+I9+K9</f>
        <v>5</v>
      </c>
      <c r="N9" s="57" t="str">
        <f>IF(M9=0,"",IF(M9&gt;7.9,"EXTREMO",IF(M9&gt;5.9,"ALTO",IF(M9&gt;4.9,"MEDIO",IF(M9&gt;2.9,"BAJO","MUY BAJO")))))</f>
        <v>MEDIO</v>
      </c>
      <c r="O9" s="48"/>
      <c r="P9" s="48">
        <v>1</v>
      </c>
      <c r="Q9" s="58" t="s">
        <v>155</v>
      </c>
      <c r="R9" s="45">
        <v>2</v>
      </c>
      <c r="S9" s="39" t="str">
        <f>IF(R9=0,"",IF(R9=5,"CASI CIERTO",IF(R9=4,"PROBABLE",IF(R9=3,"POSIBLE",IF(R9=2,"IMPROBABLE","RARO")))))</f>
        <v>IMPROBABLE</v>
      </c>
      <c r="T9" s="45">
        <v>4</v>
      </c>
      <c r="U9" s="39" t="str">
        <f>IF(T9=0,"",IF(T9=5,"CATASTRÓFICO",IF(T9=4,"MAYOR",IF(T9=3,"MODERADO",IF(T9=2,"MENOR","INSIGNIFICANTE")))))</f>
        <v>MAYOR</v>
      </c>
      <c r="V9" s="49">
        <f>+R9+T9</f>
        <v>6</v>
      </c>
      <c r="W9" s="57" t="str">
        <f>IF(V9=0,"",IF(V9&gt;7.9,"EXTREMO",IF(V9&gt;5.9,"ALTO",IF(V9&gt;4.9,"MEDIO",IF(V9&gt;2.9,"BAJO","MUY BAJO")))))</f>
        <v>ALTO</v>
      </c>
      <c r="X9" s="50" t="s">
        <v>144</v>
      </c>
      <c r="Y9" s="50" t="s">
        <v>145</v>
      </c>
      <c r="Z9" s="51" t="s">
        <v>156</v>
      </c>
      <c r="AA9" s="51" t="s">
        <v>157</v>
      </c>
      <c r="AB9" s="50" t="s">
        <v>149</v>
      </c>
      <c r="AC9" s="59" t="s">
        <v>147</v>
      </c>
    </row>
    <row r="10" spans="2:29" s="32" customFormat="1" ht="111.5" customHeight="1" x14ac:dyDescent="0.2">
      <c r="B10" s="54">
        <v>5</v>
      </c>
      <c r="C10" s="43" t="s">
        <v>39</v>
      </c>
      <c r="D10" s="44" t="s">
        <v>34</v>
      </c>
      <c r="E10" s="44" t="s">
        <v>35</v>
      </c>
      <c r="F10" s="43" t="s">
        <v>148</v>
      </c>
      <c r="G10" s="88" t="s">
        <v>175</v>
      </c>
      <c r="H10" s="55" t="s">
        <v>176</v>
      </c>
      <c r="I10" s="45">
        <v>2</v>
      </c>
      <c r="J10" s="39" t="s">
        <v>177</v>
      </c>
      <c r="K10" s="56">
        <v>3</v>
      </c>
      <c r="L10" s="39" t="str">
        <f>IF(K10=0,"",IF(K10=5,"CATASTRÓFICO",IF(K10=4,"MAYOR",IF(K10=3,"MODERADO",IF(K10=2,"MENOR","INSIGNIFICANTE")))))</f>
        <v>MODERADO</v>
      </c>
      <c r="M10" s="46">
        <f>+K10+I10</f>
        <v>5</v>
      </c>
      <c r="N10" s="57" t="str">
        <f>IF(M10=0,"",IF(M10&gt;7.9,"EXTREMO",IF(M10&gt;5.9,"ALTO",IF(M10&gt;4.9,"MEDIO",IF(M10&gt;2.9,"BAJO","MUY BAJO")))))</f>
        <v>MEDIO</v>
      </c>
      <c r="O10" s="48"/>
      <c r="P10" s="48">
        <v>1</v>
      </c>
      <c r="Q10" s="96" t="s">
        <v>215</v>
      </c>
      <c r="R10" s="45">
        <v>1</v>
      </c>
      <c r="S10" s="39" t="str">
        <f>IF(R10=0,"",IF(R10=5,"CASI CIERTO",IF(R10=4,"PROBABLE",IF(R10=3,"POSIBLE",IF(R10=2,"IMPROBABLE","RARO")))))</f>
        <v>RARO</v>
      </c>
      <c r="T10" s="45">
        <v>4</v>
      </c>
      <c r="U10" s="39" t="str">
        <f>IF(T10=0,"",IF(T10=5,"CATASTRÓFICO",IF(T10=4,"MAYOR",IF(T10=3,"MODERADO",IF(T10=2,"MENOR","INSIGNIFICANTE")))))</f>
        <v>MAYOR</v>
      </c>
      <c r="V10" s="49">
        <f t="shared" ref="V10:V11" si="8">SUM(R10:S10)+SUM(T10:U10)</f>
        <v>5</v>
      </c>
      <c r="W10" s="57" t="str">
        <f>IF(V10=0,"",IF(V10&gt;7.9,"EXTREMO",IF(V10&gt;5.9,"ALTO",IF(V10&gt;4.9,"MEDIO",IF(V10&gt;2.9,"BAJO","MUY BAJO")))))</f>
        <v>MEDIO</v>
      </c>
      <c r="X10" s="50" t="s">
        <v>144</v>
      </c>
      <c r="Y10" s="50" t="s">
        <v>166</v>
      </c>
      <c r="Z10" s="51" t="s">
        <v>178</v>
      </c>
      <c r="AA10" s="51" t="s">
        <v>179</v>
      </c>
      <c r="AB10" s="52" t="s">
        <v>180</v>
      </c>
      <c r="AC10" s="53" t="s">
        <v>181</v>
      </c>
    </row>
    <row r="11" spans="2:29" s="38" customFormat="1" ht="123" customHeight="1" x14ac:dyDescent="0.2">
      <c r="B11" s="54">
        <v>6</v>
      </c>
      <c r="C11" s="43" t="s">
        <v>36</v>
      </c>
      <c r="D11" s="44" t="s">
        <v>34</v>
      </c>
      <c r="E11" s="44" t="s">
        <v>183</v>
      </c>
      <c r="F11" s="43" t="s">
        <v>142</v>
      </c>
      <c r="G11" s="88" t="s">
        <v>169</v>
      </c>
      <c r="H11" s="55" t="s">
        <v>170</v>
      </c>
      <c r="I11" s="45">
        <v>3</v>
      </c>
      <c r="J11" s="39" t="str">
        <f>IF(I11=0,"",IF(I11=5,"CASI CIERTO",IF(I11=4,"PROBABLE",IF(I11=3,"POSIBLE",IF(I11=2,"IMPROBABLE","RARO")))))</f>
        <v>POSIBLE</v>
      </c>
      <c r="K11" s="56">
        <v>3</v>
      </c>
      <c r="L11" s="39" t="str">
        <f>IF(K11=0,"",IF(K11=5,"CATASTRÓFICO",IF(K11=4,"MAYOR",IF(K11=3,"MODERADO",IF(K11=2,"MENOR","INSIGNIFICANTE")))))</f>
        <v>MODERADO</v>
      </c>
      <c r="M11" s="46">
        <f t="shared" ref="M11" si="9">+K11+I11</f>
        <v>6</v>
      </c>
      <c r="N11" s="57" t="str">
        <f>IF(M11=0,"",IF(M11&gt;7.9,"EXTREMO",IF(M11&gt;5.9,"ALTO",IF(M11&gt;4.9,"MEDIO",IF(M11&gt;2.9,"BAJO","MUY BAJO")))))</f>
        <v>ALTO</v>
      </c>
      <c r="O11" s="48">
        <v>0.5</v>
      </c>
      <c r="P11" s="48">
        <v>0.5</v>
      </c>
      <c r="Q11" s="58" t="s">
        <v>171</v>
      </c>
      <c r="R11" s="45">
        <v>2</v>
      </c>
      <c r="S11" s="39" t="str">
        <f>IF(R11=0,"",IF(R11=5,"CASI CIERTO",IF(R11=4,"PROBABLE",IF(R11=3,"POSIBLE",IF(R11=2,"IMPROBABLE","RARO")))))</f>
        <v>IMPROBABLE</v>
      </c>
      <c r="T11" s="45">
        <v>4</v>
      </c>
      <c r="U11" s="39" t="str">
        <f>IF(T11=0,"",IF(T11=5,"CATASTRÓFICO",IF(T11=4,"MAYOR",IF(T11=3,"MODERADO",IF(T11=2,"MENOR","INSIGNIFICANTE")))))</f>
        <v>MAYOR</v>
      </c>
      <c r="V11" s="49">
        <f t="shared" si="8"/>
        <v>6</v>
      </c>
      <c r="W11" s="57" t="str">
        <f>IF(V11=0,"",IF(V11&gt;7.9,"EXTREMO",IF(V11&gt;5.9,"ALTO",IF(V11&gt;4.9,"MEDIO",IF(V11&gt;2.9,"BAJO","MUY BAJO")))))</f>
        <v>ALTO</v>
      </c>
      <c r="X11" s="50" t="s">
        <v>172</v>
      </c>
      <c r="Y11" s="50" t="s">
        <v>152</v>
      </c>
      <c r="Z11" s="51" t="s">
        <v>173</v>
      </c>
      <c r="AA11" s="51" t="s">
        <v>174</v>
      </c>
      <c r="AB11" s="51" t="s">
        <v>184</v>
      </c>
      <c r="AC11" s="60" t="s">
        <v>185</v>
      </c>
    </row>
    <row r="12" spans="2:29" s="35" customFormat="1" ht="144" customHeight="1" x14ac:dyDescent="0.2">
      <c r="B12" s="41">
        <v>7</v>
      </c>
      <c r="C12" s="43" t="s">
        <v>39</v>
      </c>
      <c r="D12" s="44" t="s">
        <v>34</v>
      </c>
      <c r="E12" s="44" t="s">
        <v>35</v>
      </c>
      <c r="F12" s="43" t="s">
        <v>142</v>
      </c>
      <c r="G12" s="87" t="s">
        <v>186</v>
      </c>
      <c r="H12" s="97" t="s">
        <v>187</v>
      </c>
      <c r="I12" s="61">
        <v>2</v>
      </c>
      <c r="J12" s="39" t="str">
        <f t="shared" si="0"/>
        <v>IMPROBABLE</v>
      </c>
      <c r="K12" s="62">
        <v>4</v>
      </c>
      <c r="L12" s="39" t="str">
        <f t="shared" si="1"/>
        <v>MAYOR</v>
      </c>
      <c r="M12" s="46">
        <f t="shared" si="2"/>
        <v>6</v>
      </c>
      <c r="N12" s="47" t="str">
        <f t="shared" si="3"/>
        <v>ALTO</v>
      </c>
      <c r="O12" s="62"/>
      <c r="P12" s="48">
        <v>1</v>
      </c>
      <c r="Q12" s="40" t="s">
        <v>216</v>
      </c>
      <c r="R12" s="61">
        <v>1</v>
      </c>
      <c r="S12" s="39" t="str">
        <f t="shared" si="4"/>
        <v>RARO</v>
      </c>
      <c r="T12" s="61">
        <v>3</v>
      </c>
      <c r="U12" s="39" t="str">
        <f t="shared" si="5"/>
        <v>MODERADO</v>
      </c>
      <c r="V12" s="49">
        <f t="shared" si="6"/>
        <v>4</v>
      </c>
      <c r="W12" s="47" t="str">
        <f t="shared" si="7"/>
        <v>BAJO</v>
      </c>
      <c r="X12" s="50" t="s">
        <v>144</v>
      </c>
      <c r="Y12" s="50" t="s">
        <v>41</v>
      </c>
      <c r="Z12" s="51" t="s">
        <v>162</v>
      </c>
      <c r="AA12" s="51" t="s">
        <v>44</v>
      </c>
      <c r="AB12" s="50" t="s">
        <v>163</v>
      </c>
      <c r="AC12" s="59" t="s">
        <v>38</v>
      </c>
    </row>
    <row r="13" spans="2:29" s="33" customFormat="1" ht="106.5" customHeight="1" x14ac:dyDescent="0.2">
      <c r="B13" s="41">
        <v>8</v>
      </c>
      <c r="C13" s="43" t="s">
        <v>36</v>
      </c>
      <c r="D13" s="63" t="s">
        <v>164</v>
      </c>
      <c r="E13" s="44" t="s">
        <v>35</v>
      </c>
      <c r="F13" s="43" t="s">
        <v>45</v>
      </c>
      <c r="G13" s="88" t="s">
        <v>160</v>
      </c>
      <c r="H13" s="42" t="s">
        <v>189</v>
      </c>
      <c r="I13" s="64">
        <v>3</v>
      </c>
      <c r="J13" s="39" t="str">
        <f t="shared" si="0"/>
        <v>POSIBLE</v>
      </c>
      <c r="K13" s="56">
        <v>4</v>
      </c>
      <c r="L13" s="39" t="str">
        <f t="shared" si="1"/>
        <v>MAYOR</v>
      </c>
      <c r="M13" s="46">
        <f t="shared" si="2"/>
        <v>7</v>
      </c>
      <c r="N13" s="57" t="str">
        <f t="shared" si="3"/>
        <v>ALTO</v>
      </c>
      <c r="O13" s="48">
        <v>0.5</v>
      </c>
      <c r="P13" s="48">
        <v>0.5</v>
      </c>
      <c r="Q13" s="40" t="s">
        <v>165</v>
      </c>
      <c r="R13" s="64">
        <v>2</v>
      </c>
      <c r="S13" s="39" t="str">
        <f t="shared" si="4"/>
        <v>IMPROBABLE</v>
      </c>
      <c r="T13" s="64">
        <v>4</v>
      </c>
      <c r="U13" s="39" t="str">
        <f t="shared" si="5"/>
        <v>MAYOR</v>
      </c>
      <c r="V13" s="49">
        <f t="shared" ref="V13:V14" si="10">SUM(R13:S13)+SUM(T13:U13)</f>
        <v>6</v>
      </c>
      <c r="W13" s="47" t="str">
        <f t="shared" si="7"/>
        <v>ALTO</v>
      </c>
      <c r="X13" s="50" t="s">
        <v>144</v>
      </c>
      <c r="Y13" s="50" t="s">
        <v>166</v>
      </c>
      <c r="Z13" s="51" t="s">
        <v>158</v>
      </c>
      <c r="AA13" s="51" t="s">
        <v>44</v>
      </c>
      <c r="AB13" s="51" t="s">
        <v>167</v>
      </c>
      <c r="AC13" s="60" t="s">
        <v>159</v>
      </c>
    </row>
    <row r="14" spans="2:29" s="35" customFormat="1" ht="115.5" customHeight="1" x14ac:dyDescent="0.2">
      <c r="B14" s="41">
        <v>9</v>
      </c>
      <c r="C14" s="43" t="s">
        <v>36</v>
      </c>
      <c r="D14" s="63" t="s">
        <v>164</v>
      </c>
      <c r="E14" s="44" t="s">
        <v>35</v>
      </c>
      <c r="F14" s="43" t="s">
        <v>45</v>
      </c>
      <c r="G14" s="88" t="s">
        <v>168</v>
      </c>
      <c r="H14" s="42" t="s">
        <v>189</v>
      </c>
      <c r="I14" s="89">
        <v>2</v>
      </c>
      <c r="J14" s="39" t="str">
        <f t="shared" si="0"/>
        <v>IMPROBABLE</v>
      </c>
      <c r="K14" s="87">
        <v>4</v>
      </c>
      <c r="L14" s="39" t="str">
        <f t="shared" si="1"/>
        <v>MAYOR</v>
      </c>
      <c r="M14" s="46">
        <f t="shared" si="2"/>
        <v>6</v>
      </c>
      <c r="N14" s="57" t="str">
        <f t="shared" si="3"/>
        <v>ALTO</v>
      </c>
      <c r="O14" s="48">
        <v>0.5</v>
      </c>
      <c r="P14" s="48">
        <v>0.5</v>
      </c>
      <c r="Q14" s="40" t="s">
        <v>165</v>
      </c>
      <c r="R14" s="89">
        <v>1</v>
      </c>
      <c r="S14" s="39" t="str">
        <f t="shared" si="4"/>
        <v>RARO</v>
      </c>
      <c r="T14" s="89">
        <v>4</v>
      </c>
      <c r="U14" s="39" t="str">
        <f t="shared" si="5"/>
        <v>MAYOR</v>
      </c>
      <c r="V14" s="49">
        <f t="shared" si="10"/>
        <v>5</v>
      </c>
      <c r="W14" s="47" t="str">
        <f t="shared" si="7"/>
        <v>MEDIO</v>
      </c>
      <c r="X14" s="50" t="s">
        <v>144</v>
      </c>
      <c r="Y14" s="50" t="s">
        <v>166</v>
      </c>
      <c r="Z14" s="51" t="s">
        <v>158</v>
      </c>
      <c r="AA14" s="51" t="s">
        <v>44</v>
      </c>
      <c r="AB14" s="51" t="s">
        <v>167</v>
      </c>
      <c r="AC14" s="60" t="s">
        <v>159</v>
      </c>
    </row>
    <row r="15" spans="2:29" ht="181" thickBot="1" x14ac:dyDescent="0.25">
      <c r="B15" s="94">
        <v>10</v>
      </c>
      <c r="C15" s="72" t="s">
        <v>39</v>
      </c>
      <c r="D15" s="72" t="s">
        <v>73</v>
      </c>
      <c r="E15" s="72" t="s">
        <v>35</v>
      </c>
      <c r="F15" s="72" t="s">
        <v>208</v>
      </c>
      <c r="G15" s="73" t="s">
        <v>209</v>
      </c>
      <c r="H15" s="73" t="s">
        <v>210</v>
      </c>
      <c r="I15" s="65">
        <v>2</v>
      </c>
      <c r="J15" s="66" t="s">
        <v>177</v>
      </c>
      <c r="K15" s="65">
        <v>4</v>
      </c>
      <c r="L15" s="66" t="s">
        <v>201</v>
      </c>
      <c r="M15" s="67">
        <v>6</v>
      </c>
      <c r="N15" s="66" t="s">
        <v>202</v>
      </c>
      <c r="O15" s="74"/>
      <c r="P15" s="75">
        <v>1</v>
      </c>
      <c r="Q15" s="73" t="s">
        <v>211</v>
      </c>
      <c r="R15" s="67">
        <v>1</v>
      </c>
      <c r="S15" s="66" t="s">
        <v>194</v>
      </c>
      <c r="T15" s="67">
        <v>4</v>
      </c>
      <c r="U15" s="66" t="s">
        <v>201</v>
      </c>
      <c r="V15" s="67">
        <v>5</v>
      </c>
      <c r="W15" s="66" t="s">
        <v>192</v>
      </c>
      <c r="X15" s="68" t="s">
        <v>144</v>
      </c>
      <c r="Y15" s="69" t="s">
        <v>212</v>
      </c>
      <c r="Z15" s="70" t="s">
        <v>158</v>
      </c>
      <c r="AA15" s="70" t="s">
        <v>44</v>
      </c>
      <c r="AB15" s="69" t="s">
        <v>213</v>
      </c>
      <c r="AC15" s="71" t="s">
        <v>159</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8">
    <cfRule type="cellIs" dxfId="196" priority="764" operator="equal">
      <formula>5</formula>
    </cfRule>
    <cfRule type="top10" dxfId="195" priority="763" rank="4"/>
  </conditionalFormatting>
  <conditionalFormatting sqref="I8:I12 K8:K12">
    <cfRule type="cellIs" dxfId="194" priority="748" operator="equal">
      <formula>5</formula>
    </cfRule>
    <cfRule type="cellIs" dxfId="193" priority="747" operator="lessThan">
      <formula>5</formula>
    </cfRule>
  </conditionalFormatting>
  <conditionalFormatting sqref="I9:I11 K9:K11">
    <cfRule type="cellIs" dxfId="192" priority="2694" operator="lessThan">
      <formula>5</formula>
    </cfRule>
    <cfRule type="cellIs" dxfId="191" priority="2695" operator="equal">
      <formula>5</formula>
    </cfRule>
  </conditionalFormatting>
  <conditionalFormatting sqref="I9:I11">
    <cfRule type="top10" dxfId="190" priority="2423" rank="4"/>
    <cfRule type="cellIs" dxfId="189" priority="2424" operator="equal">
      <formula>5</formula>
    </cfRule>
  </conditionalFormatting>
  <conditionalFormatting sqref="I12">
    <cfRule type="cellIs" dxfId="188" priority="718" operator="equal">
      <formula>5</formula>
    </cfRule>
    <cfRule type="top10" dxfId="187" priority="717" rank="4"/>
  </conditionalFormatting>
  <conditionalFormatting sqref="I12:I14 K12:K14">
    <cfRule type="cellIs" dxfId="186" priority="560" operator="lessThan">
      <formula>5</formula>
    </cfRule>
    <cfRule type="cellIs" dxfId="185" priority="561" operator="equal">
      <formula>5</formula>
    </cfRule>
  </conditionalFormatting>
  <conditionalFormatting sqref="I13">
    <cfRule type="cellIs" dxfId="184" priority="614" operator="equal">
      <formula>5</formula>
    </cfRule>
    <cfRule type="top10" dxfId="183" priority="613" rank="4"/>
  </conditionalFormatting>
  <conditionalFormatting sqref="I14">
    <cfRule type="cellIs" dxfId="182" priority="565" operator="equal">
      <formula>5</formula>
    </cfRule>
    <cfRule type="top10" dxfId="181" priority="564" rank="4"/>
  </conditionalFormatting>
  <conditionalFormatting sqref="I15 K15">
    <cfRule type="cellIs" dxfId="180" priority="3" operator="equal">
      <formula>5</formula>
    </cfRule>
  </conditionalFormatting>
  <conditionalFormatting sqref="I15">
    <cfRule type="cellIs" dxfId="179" priority="4" operator="equal">
      <formula>5</formula>
    </cfRule>
    <cfRule type="cellIs" dxfId="178" priority="1" operator="lessThan">
      <formula>5</formula>
    </cfRule>
  </conditionalFormatting>
  <conditionalFormatting sqref="J8">
    <cfRule type="colorScale" priority="2554">
      <colorScale>
        <cfvo type="min"/>
        <cfvo type="max"/>
        <color rgb="FFFF7128"/>
        <color rgb="FFFFEF9C"/>
      </colorScale>
    </cfRule>
    <cfRule type="top10" dxfId="177" priority="2555" rank="50"/>
    <cfRule type="colorScale" priority="2556">
      <colorScale>
        <cfvo type="percent" val="0"/>
        <cfvo type="percentile" val="50"/>
        <cfvo type="max"/>
        <color rgb="FFF8696B"/>
        <color rgb="FFFFEB84"/>
        <color rgb="FF63BE7B"/>
      </colorScale>
    </cfRule>
    <cfRule type="cellIs" dxfId="176" priority="2546" operator="equal">
      <formula>5</formula>
    </cfRule>
    <cfRule type="cellIs" dxfId="175" priority="2547" operator="greaterThan">
      <formula>0.5</formula>
    </cfRule>
    <cfRule type="iconSet" priority="2548">
      <iconSet iconSet="4Rating">
        <cfvo type="percent" val="0"/>
        <cfvo type="percent" val="25"/>
        <cfvo type="percent" val="50"/>
        <cfvo type="percent" val="75"/>
      </iconSet>
    </cfRule>
    <cfRule type="iconSet" priority="2549">
      <iconSet iconSet="3Arrows">
        <cfvo type="percent" val="0"/>
        <cfvo type="percent" val="33"/>
        <cfvo type="percent" val="67"/>
      </iconSet>
    </cfRule>
    <cfRule type="colorScale" priority="2558">
      <colorScale>
        <cfvo type="percent" val="50"/>
        <cfvo type="max"/>
        <color rgb="FFFF7128"/>
        <color rgb="FFFFEF9C"/>
      </colorScale>
    </cfRule>
    <cfRule type="colorScale" priority="2550">
      <colorScale>
        <cfvo type="min"/>
        <cfvo type="max"/>
        <color rgb="FFFF7128"/>
        <color rgb="FFFFEF9C"/>
      </colorScale>
    </cfRule>
    <cfRule type="colorScale" priority="2551">
      <colorScale>
        <cfvo type="min"/>
        <cfvo type="percentile" val="50"/>
        <cfvo type="max"/>
        <color rgb="FFF8696B"/>
        <color rgb="FFFFEB84"/>
        <color rgb="FF63BE7B"/>
      </colorScale>
    </cfRule>
    <cfRule type="top10" dxfId="174" priority="2552" percent="1" rank="50"/>
    <cfRule type="dataBar" priority="2553">
      <dataBar>
        <cfvo type="percent" val="0.5"/>
        <cfvo type="max"/>
        <color rgb="FF638EC6"/>
      </dataBar>
      <extLst>
        <ext xmlns:x14="http://schemas.microsoft.com/office/spreadsheetml/2009/9/main" uri="{B025F937-C7B1-47D3-B67F-A62EFF666E3E}">
          <x14:id>{2F75E10F-56BE-4CE3-8A70-4409A48F85C5}</x14:id>
        </ext>
      </extLst>
    </cfRule>
    <cfRule type="colorScale" priority="2545">
      <colorScale>
        <cfvo type="min"/>
        <cfvo type="percentile" val="50"/>
        <cfvo type="max"/>
        <color rgb="FF63BE7B"/>
        <color rgb="FFFFEB84"/>
        <color rgb="FFF8696B"/>
      </colorScale>
    </cfRule>
  </conditionalFormatting>
  <conditionalFormatting sqref="J8:J14">
    <cfRule type="cellIs" priority="558" operator="between">
      <formula>0.5</formula>
      <formula>1</formula>
    </cfRule>
  </conditionalFormatting>
  <conditionalFormatting sqref="J9:J11">
    <cfRule type="colorScale" priority="2451">
      <colorScale>
        <cfvo type="min"/>
        <cfvo type="percentile" val="50"/>
        <cfvo type="max"/>
        <color rgb="FF63BE7B"/>
        <color rgb="FFFFEB84"/>
        <color rgb="FFF8696B"/>
      </colorScale>
    </cfRule>
    <cfRule type="cellIs" dxfId="173" priority="2453" operator="greaterThan">
      <formula>0.5</formula>
    </cfRule>
    <cfRule type="iconSet" priority="2454">
      <iconSet iconSet="4Rating">
        <cfvo type="percent" val="0"/>
        <cfvo type="percent" val="25"/>
        <cfvo type="percent" val="50"/>
        <cfvo type="percent" val="75"/>
      </iconSet>
    </cfRule>
    <cfRule type="iconSet" priority="2455">
      <iconSet iconSet="3Arrows">
        <cfvo type="percent" val="0"/>
        <cfvo type="percent" val="33"/>
        <cfvo type="percent" val="67"/>
      </iconSet>
    </cfRule>
    <cfRule type="colorScale" priority="2456">
      <colorScale>
        <cfvo type="min"/>
        <cfvo type="max"/>
        <color rgb="FFFF7128"/>
        <color rgb="FFFFEF9C"/>
      </colorScale>
    </cfRule>
    <cfRule type="cellIs" dxfId="172" priority="2452" operator="equal">
      <formula>5</formula>
    </cfRule>
    <cfRule type="colorScale" priority="2457">
      <colorScale>
        <cfvo type="min"/>
        <cfvo type="percentile" val="50"/>
        <cfvo type="max"/>
        <color rgb="FFF8696B"/>
        <color rgb="FFFFEB84"/>
        <color rgb="FF63BE7B"/>
      </colorScale>
    </cfRule>
    <cfRule type="top10" dxfId="171" priority="2458" percent="1" rank="50"/>
    <cfRule type="dataBar" priority="2459">
      <dataBar>
        <cfvo type="percent" val="0.5"/>
        <cfvo type="max"/>
        <color rgb="FF638EC6"/>
      </dataBar>
      <extLst>
        <ext xmlns:x14="http://schemas.microsoft.com/office/spreadsheetml/2009/9/main" uri="{B025F937-C7B1-47D3-B67F-A62EFF666E3E}">
          <x14:id>{F30ACB08-81DB-41B0-A850-91FDF9C5775B}</x14:id>
        </ext>
      </extLst>
    </cfRule>
    <cfRule type="colorScale" priority="2460">
      <colorScale>
        <cfvo type="min"/>
        <cfvo type="max"/>
        <color rgb="FFFF7128"/>
        <color rgb="FFFFEF9C"/>
      </colorScale>
    </cfRule>
    <cfRule type="top10" dxfId="170" priority="2461" rank="50"/>
    <cfRule type="colorScale" priority="2462">
      <colorScale>
        <cfvo type="percent" val="0"/>
        <cfvo type="percentile" val="50"/>
        <cfvo type="max"/>
        <color rgb="FFF8696B"/>
        <color rgb="FFFFEB84"/>
        <color rgb="FF63BE7B"/>
      </colorScale>
    </cfRule>
    <cfRule type="colorScale" priority="2464">
      <colorScale>
        <cfvo type="percent" val="50"/>
        <cfvo type="max"/>
        <color rgb="FFFF7128"/>
        <color rgb="FFFFEF9C"/>
      </colorScale>
    </cfRule>
  </conditionalFormatting>
  <conditionalFormatting sqref="J12">
    <cfRule type="colorScale" priority="702">
      <colorScale>
        <cfvo type="percent" val="50"/>
        <cfvo type="max"/>
        <color rgb="FFFF7128"/>
        <color rgb="FFFFEF9C"/>
      </colorScale>
    </cfRule>
    <cfRule type="colorScale" priority="700">
      <colorScale>
        <cfvo type="percent" val="0"/>
        <cfvo type="percentile" val="50"/>
        <cfvo type="max"/>
        <color rgb="FFF8696B"/>
        <color rgb="FFFFEB84"/>
        <color rgb="FF63BE7B"/>
      </colorScale>
    </cfRule>
    <cfRule type="top10" dxfId="169" priority="699" rank="50"/>
    <cfRule type="colorScale" priority="698">
      <colorScale>
        <cfvo type="min"/>
        <cfvo type="max"/>
        <color rgb="FFFF7128"/>
        <color rgb="FFFFEF9C"/>
      </colorScale>
    </cfRule>
    <cfRule type="dataBar" priority="697">
      <dataBar>
        <cfvo type="percent" val="0.5"/>
        <cfvo type="max"/>
        <color rgb="FF638EC6"/>
      </dataBar>
      <extLst>
        <ext xmlns:x14="http://schemas.microsoft.com/office/spreadsheetml/2009/9/main" uri="{B025F937-C7B1-47D3-B67F-A62EFF666E3E}">
          <x14:id>{DEACCB08-5EEF-434D-8980-4B72B2D26DDC}</x14:id>
        </ext>
      </extLst>
    </cfRule>
    <cfRule type="top10" dxfId="168" priority="696" percent="1" rank="50"/>
    <cfRule type="colorScale" priority="695">
      <colorScale>
        <cfvo type="min"/>
        <cfvo type="percentile" val="50"/>
        <cfvo type="max"/>
        <color rgb="FFF8696B"/>
        <color rgb="FFFFEB84"/>
        <color rgb="FF63BE7B"/>
      </colorScale>
    </cfRule>
    <cfRule type="colorScale" priority="694">
      <colorScale>
        <cfvo type="min"/>
        <cfvo type="max"/>
        <color rgb="FFFF7128"/>
        <color rgb="FFFFEF9C"/>
      </colorScale>
    </cfRule>
    <cfRule type="iconSet" priority="692">
      <iconSet iconSet="4Rating">
        <cfvo type="percent" val="0"/>
        <cfvo type="percent" val="25"/>
        <cfvo type="percent" val="50"/>
        <cfvo type="percent" val="75"/>
      </iconSet>
    </cfRule>
    <cfRule type="cellIs" dxfId="167" priority="691" operator="greaterThan">
      <formula>0.5</formula>
    </cfRule>
    <cfRule type="cellIs" dxfId="166" priority="690" operator="equal">
      <formula>5</formula>
    </cfRule>
    <cfRule type="colorScale" priority="689">
      <colorScale>
        <cfvo type="min"/>
        <cfvo type="percentile" val="50"/>
        <cfvo type="max"/>
        <color rgb="FF63BE7B"/>
        <color rgb="FFFFEB84"/>
        <color rgb="FFF8696B"/>
      </colorScale>
    </cfRule>
    <cfRule type="iconSet" priority="693">
      <iconSet iconSet="3Arrows">
        <cfvo type="percent" val="0"/>
        <cfvo type="percent" val="33"/>
        <cfvo type="percent" val="67"/>
      </iconSet>
    </cfRule>
  </conditionalFormatting>
  <conditionalFormatting sqref="J13">
    <cfRule type="cellIs" dxfId="165" priority="598" operator="equal">
      <formula>5</formula>
    </cfRule>
    <cfRule type="iconSet" priority="601">
      <iconSet iconSet="3Arrows">
        <cfvo type="percent" val="0"/>
        <cfvo type="percent" val="33"/>
        <cfvo type="percent" val="67"/>
      </iconSet>
    </cfRule>
    <cfRule type="cellIs" dxfId="164" priority="599" operator="greaterThan">
      <formula>0.5</formula>
    </cfRule>
    <cfRule type="iconSet" priority="600">
      <iconSet iconSet="4Rating">
        <cfvo type="percent" val="0"/>
        <cfvo type="percent" val="25"/>
        <cfvo type="percent" val="50"/>
        <cfvo type="percent" val="75"/>
      </iconSet>
    </cfRule>
    <cfRule type="colorScale" priority="597">
      <colorScale>
        <cfvo type="min"/>
        <cfvo type="percentile" val="50"/>
        <cfvo type="max"/>
        <color rgb="FF63BE7B"/>
        <color rgb="FFFFEB84"/>
        <color rgb="FFF8696B"/>
      </colorScale>
    </cfRule>
    <cfRule type="colorScale" priority="610">
      <colorScale>
        <cfvo type="percent" val="50"/>
        <cfvo type="max"/>
        <color rgb="FFFF7128"/>
        <color rgb="FFFFEF9C"/>
      </colorScale>
    </cfRule>
    <cfRule type="colorScale" priority="608">
      <colorScale>
        <cfvo type="percent" val="0"/>
        <cfvo type="percentile" val="50"/>
        <cfvo type="max"/>
        <color rgb="FFF8696B"/>
        <color rgb="FFFFEB84"/>
        <color rgb="FF63BE7B"/>
      </colorScale>
    </cfRule>
    <cfRule type="top10" dxfId="163" priority="607" rank="50"/>
    <cfRule type="colorScale" priority="606">
      <colorScale>
        <cfvo type="min"/>
        <cfvo type="max"/>
        <color rgb="FFFF7128"/>
        <color rgb="FFFFEF9C"/>
      </colorScale>
    </cfRule>
    <cfRule type="dataBar" priority="605">
      <dataBar>
        <cfvo type="percent" val="0.5"/>
        <cfvo type="max"/>
        <color rgb="FF638EC6"/>
      </dataBar>
      <extLst>
        <ext xmlns:x14="http://schemas.microsoft.com/office/spreadsheetml/2009/9/main" uri="{B025F937-C7B1-47D3-B67F-A62EFF666E3E}">
          <x14:id>{9BE497EE-8D3E-4ACE-A7C6-97DD8B571FFF}</x14:id>
        </ext>
      </extLst>
    </cfRule>
    <cfRule type="top10" dxfId="162" priority="604" percent="1" rank="50"/>
    <cfRule type="colorScale" priority="603">
      <colorScale>
        <cfvo type="min"/>
        <cfvo type="percentile" val="50"/>
        <cfvo type="max"/>
        <color rgb="FFF8696B"/>
        <color rgb="FFFFEB84"/>
        <color rgb="FF63BE7B"/>
      </colorScale>
    </cfRule>
    <cfRule type="colorScale" priority="602">
      <colorScale>
        <cfvo type="min"/>
        <cfvo type="max"/>
        <color rgb="FFFF7128"/>
        <color rgb="FFFFEF9C"/>
      </colorScale>
    </cfRule>
  </conditionalFormatting>
  <conditionalFormatting sqref="J14">
    <cfRule type="iconSet" priority="549">
      <iconSet iconSet="4Rating">
        <cfvo type="percent" val="0"/>
        <cfvo type="percent" val="25"/>
        <cfvo type="percent" val="50"/>
        <cfvo type="percent" val="75"/>
      </iconSet>
    </cfRule>
    <cfRule type="cellIs" dxfId="161" priority="548" operator="greaterThan">
      <formula>0.5</formula>
    </cfRule>
    <cfRule type="colorScale" priority="546">
      <colorScale>
        <cfvo type="min"/>
        <cfvo type="percentile" val="50"/>
        <cfvo type="max"/>
        <color rgb="FF63BE7B"/>
        <color rgb="FFFFEB84"/>
        <color rgb="FFF8696B"/>
      </colorScale>
    </cfRule>
    <cfRule type="cellIs" dxfId="160" priority="547" operator="equal">
      <formula>5</formula>
    </cfRule>
    <cfRule type="colorScale" priority="559">
      <colorScale>
        <cfvo type="percent" val="50"/>
        <cfvo type="max"/>
        <color rgb="FFFF7128"/>
        <color rgb="FFFFEF9C"/>
      </colorScale>
    </cfRule>
    <cfRule type="colorScale" priority="557">
      <colorScale>
        <cfvo type="percent" val="0"/>
        <cfvo type="percentile" val="50"/>
        <cfvo type="max"/>
        <color rgb="FFF8696B"/>
        <color rgb="FFFFEB84"/>
        <color rgb="FF63BE7B"/>
      </colorScale>
    </cfRule>
    <cfRule type="top10" dxfId="159" priority="556" rank="50"/>
    <cfRule type="colorScale" priority="555">
      <colorScale>
        <cfvo type="min"/>
        <cfvo type="max"/>
        <color rgb="FFFF7128"/>
        <color rgb="FFFFEF9C"/>
      </colorScale>
    </cfRule>
    <cfRule type="dataBar" priority="554">
      <dataBar>
        <cfvo type="percent" val="0.5"/>
        <cfvo type="max"/>
        <color rgb="FF638EC6"/>
      </dataBar>
      <extLst>
        <ext xmlns:x14="http://schemas.microsoft.com/office/spreadsheetml/2009/9/main" uri="{B025F937-C7B1-47D3-B67F-A62EFF666E3E}">
          <x14:id>{CFEFEAF0-4DF5-4654-BEF1-CA5372180FD1}</x14:id>
        </ext>
      </extLst>
    </cfRule>
    <cfRule type="top10" dxfId="158" priority="553" percent="1" rank="50"/>
    <cfRule type="colorScale" priority="552">
      <colorScale>
        <cfvo type="min"/>
        <cfvo type="percentile" val="50"/>
        <cfvo type="max"/>
        <color rgb="FFF8696B"/>
        <color rgb="FFFFEB84"/>
        <color rgb="FF63BE7B"/>
      </colorScale>
    </cfRule>
    <cfRule type="colorScale" priority="551">
      <colorScale>
        <cfvo type="min"/>
        <cfvo type="max"/>
        <color rgb="FFFF7128"/>
        <color rgb="FFFFEF9C"/>
      </colorScale>
    </cfRule>
    <cfRule type="iconSet" priority="550">
      <iconSet iconSet="3Arrows">
        <cfvo type="percent" val="0"/>
        <cfvo type="percent" val="33"/>
        <cfvo type="percent" val="67"/>
      </iconSet>
    </cfRule>
  </conditionalFormatting>
  <conditionalFormatting sqref="J15">
    <cfRule type="cellIs" dxfId="157" priority="7" operator="between">
      <formula>0.5</formula>
      <formula>1</formula>
    </cfRule>
    <cfRule type="colorScale" priority="8">
      <colorScale>
        <cfvo type="min"/>
        <cfvo type="percentile" val="50"/>
        <cfvo type="max"/>
        <color rgb="FF63BE7B"/>
        <color rgb="FFFFEB84"/>
        <color rgb="FFF8696B"/>
      </colorScale>
    </cfRule>
    <cfRule type="cellIs" dxfId="156" priority="9" operator="equal">
      <formula>5</formula>
    </cfRule>
    <cfRule type="colorScale" priority="11">
      <colorScale>
        <cfvo type="min"/>
        <cfvo type="max"/>
        <color rgb="FFFF7128"/>
        <color rgb="FFFFEF9C"/>
      </colorScale>
    </cfRule>
    <cfRule type="colorScale" priority="12">
      <colorScale>
        <cfvo type="min"/>
        <cfvo type="percentile" val="50"/>
        <cfvo type="max"/>
        <color rgb="FFF8696B"/>
        <color rgb="FFFFEB84"/>
        <color rgb="FF63BE7B"/>
      </colorScale>
    </cfRule>
    <cfRule type="colorScale" priority="13">
      <colorScale>
        <cfvo type="min"/>
        <cfvo type="max"/>
        <color rgb="FFFF7128"/>
        <color rgb="FFFFEF9C"/>
      </colorScale>
    </cfRule>
    <cfRule type="colorScale" priority="14">
      <colorScale>
        <cfvo type="percent" val="0"/>
        <cfvo type="percentile" val="50"/>
        <cfvo type="max"/>
        <color rgb="FFF8696B"/>
        <color rgb="FFFFEB84"/>
        <color rgb="FF63BE7B"/>
      </colorScale>
    </cfRule>
    <cfRule type="colorScale" priority="15">
      <colorScale>
        <cfvo type="percent" val="50"/>
        <cfvo type="max"/>
        <color rgb="FFFF7128"/>
        <color rgb="FFFFEF9C"/>
      </colorScale>
    </cfRule>
    <cfRule type="cellIs" dxfId="155" priority="10" operator="greaterThan">
      <formula>0.5</formula>
    </cfRule>
  </conditionalFormatting>
  <conditionalFormatting sqref="K8">
    <cfRule type="top10" dxfId="154" priority="759" rank="4"/>
    <cfRule type="cellIs" dxfId="153" priority="760" operator="equal">
      <formula>5</formula>
    </cfRule>
  </conditionalFormatting>
  <conditionalFormatting sqref="K9:K11">
    <cfRule type="cellIs" dxfId="152" priority="2420" operator="equal">
      <formula>5</formula>
    </cfRule>
    <cfRule type="top10" dxfId="151" priority="2419" rank="4"/>
  </conditionalFormatting>
  <conditionalFormatting sqref="K12">
    <cfRule type="cellIs" dxfId="150" priority="675" operator="equal">
      <formula>5</formula>
    </cfRule>
    <cfRule type="top10" dxfId="149" priority="674" rank="4"/>
  </conditionalFormatting>
  <conditionalFormatting sqref="K13">
    <cfRule type="cellIs" dxfId="148" priority="582" operator="equal">
      <formula>5</formula>
    </cfRule>
    <cfRule type="top10" dxfId="147" priority="581" rank="4"/>
  </conditionalFormatting>
  <conditionalFormatting sqref="K14">
    <cfRule type="top10" dxfId="146" priority="562" rank="4"/>
    <cfRule type="cellIs" dxfId="145" priority="563" operator="equal">
      <formula>5</formula>
    </cfRule>
  </conditionalFormatting>
  <conditionalFormatting sqref="K15">
    <cfRule type="cellIs" dxfId="144" priority="2" operator="lessThan">
      <formula>5</formula>
    </cfRule>
    <cfRule type="cellIs" dxfId="143" priority="19" operator="equal">
      <formula>5</formula>
    </cfRule>
  </conditionalFormatting>
  <conditionalFormatting sqref="L8">
    <cfRule type="colorScale" priority="2559">
      <colorScale>
        <cfvo type="min"/>
        <cfvo type="percentile" val="50"/>
        <cfvo type="max"/>
        <color rgb="FF63BE7B"/>
        <color rgb="FFFFEB84"/>
        <color rgb="FFF8696B"/>
      </colorScale>
    </cfRule>
    <cfRule type="colorScale" priority="2564">
      <colorScale>
        <cfvo type="min"/>
        <cfvo type="max"/>
        <color rgb="FFFF7128"/>
        <color rgb="FFFFEF9C"/>
      </colorScale>
    </cfRule>
    <cfRule type="colorScale" priority="2572">
      <colorScale>
        <cfvo type="percent" val="50"/>
        <cfvo type="max"/>
        <color rgb="FFFF7128"/>
        <color rgb="FFFFEF9C"/>
      </colorScale>
    </cfRule>
    <cfRule type="colorScale" priority="2570">
      <colorScale>
        <cfvo type="percent" val="0"/>
        <cfvo type="percentile" val="50"/>
        <cfvo type="max"/>
        <color rgb="FFF8696B"/>
        <color rgb="FFFFEB84"/>
        <color rgb="FF63BE7B"/>
      </colorScale>
    </cfRule>
    <cfRule type="top10" dxfId="142" priority="2569" rank="50"/>
    <cfRule type="colorScale" priority="2568">
      <colorScale>
        <cfvo type="min"/>
        <cfvo type="max"/>
        <color rgb="FFFF7128"/>
        <color rgb="FFFFEF9C"/>
      </colorScale>
    </cfRule>
    <cfRule type="dataBar" priority="2567">
      <dataBar>
        <cfvo type="percent" val="0.5"/>
        <cfvo type="max"/>
        <color rgb="FF638EC6"/>
      </dataBar>
      <extLst>
        <ext xmlns:x14="http://schemas.microsoft.com/office/spreadsheetml/2009/9/main" uri="{B025F937-C7B1-47D3-B67F-A62EFF666E3E}">
          <x14:id>{3B0387F0-954F-42A1-BB0C-52D4E604EB4F}</x14:id>
        </ext>
      </extLst>
    </cfRule>
    <cfRule type="top10" dxfId="141" priority="2566" percent="1" rank="50"/>
    <cfRule type="colorScale" priority="2565">
      <colorScale>
        <cfvo type="min"/>
        <cfvo type="percentile" val="50"/>
        <cfvo type="max"/>
        <color rgb="FFF8696B"/>
        <color rgb="FFFFEB84"/>
        <color rgb="FF63BE7B"/>
      </colorScale>
    </cfRule>
    <cfRule type="cellIs" dxfId="140" priority="2560" operator="equal">
      <formula>5</formula>
    </cfRule>
    <cfRule type="cellIs" dxfId="139" priority="2561" operator="greaterThan">
      <formula>0.5</formula>
    </cfRule>
    <cfRule type="iconSet" priority="2562">
      <iconSet iconSet="4Rating">
        <cfvo type="percent" val="0"/>
        <cfvo type="percent" val="25"/>
        <cfvo type="percent" val="50"/>
        <cfvo type="percent" val="75"/>
      </iconSet>
    </cfRule>
    <cfRule type="iconSet" priority="2563">
      <iconSet iconSet="3Arrows">
        <cfvo type="percent" val="0"/>
        <cfvo type="percent" val="33"/>
        <cfvo type="percent" val="67"/>
      </iconSet>
    </cfRule>
  </conditionalFormatting>
  <conditionalFormatting sqref="L8:L14">
    <cfRule type="cellIs" priority="544" operator="between">
      <formula>0.5</formula>
      <formula>1</formula>
    </cfRule>
  </conditionalFormatting>
  <conditionalFormatting sqref="L9:L11">
    <cfRule type="cellIs" dxfId="138" priority="2467" operator="greaterThan">
      <formula>0.5</formula>
    </cfRule>
    <cfRule type="top10" dxfId="137" priority="2472" percent="1" rank="50"/>
    <cfRule type="colorScale" priority="2471">
      <colorScale>
        <cfvo type="min"/>
        <cfvo type="percentile" val="50"/>
        <cfvo type="max"/>
        <color rgb="FFF8696B"/>
        <color rgb="FFFFEB84"/>
        <color rgb="FF63BE7B"/>
      </colorScale>
    </cfRule>
    <cfRule type="colorScale" priority="2470">
      <colorScale>
        <cfvo type="min"/>
        <cfvo type="max"/>
        <color rgb="FFFF7128"/>
        <color rgb="FFFFEF9C"/>
      </colorScale>
    </cfRule>
    <cfRule type="iconSet" priority="2469">
      <iconSet iconSet="3Arrows">
        <cfvo type="percent" val="0"/>
        <cfvo type="percent" val="33"/>
        <cfvo type="percent" val="67"/>
      </iconSet>
    </cfRule>
    <cfRule type="iconSet" priority="2468">
      <iconSet iconSet="4Rating">
        <cfvo type="percent" val="0"/>
        <cfvo type="percent" val="25"/>
        <cfvo type="percent" val="50"/>
        <cfvo type="percent" val="75"/>
      </iconSet>
    </cfRule>
    <cfRule type="colorScale" priority="2465">
      <colorScale>
        <cfvo type="min"/>
        <cfvo type="percentile" val="50"/>
        <cfvo type="max"/>
        <color rgb="FF63BE7B"/>
        <color rgb="FFFFEB84"/>
        <color rgb="FFF8696B"/>
      </colorScale>
    </cfRule>
    <cfRule type="dataBar" priority="2473">
      <dataBar>
        <cfvo type="percent" val="0.5"/>
        <cfvo type="max"/>
        <color rgb="FF638EC6"/>
      </dataBar>
      <extLst>
        <ext xmlns:x14="http://schemas.microsoft.com/office/spreadsheetml/2009/9/main" uri="{B025F937-C7B1-47D3-B67F-A62EFF666E3E}">
          <x14:id>{0C697858-BDA0-476D-B4A6-423CD8E45234}</x14:id>
        </ext>
      </extLst>
    </cfRule>
    <cfRule type="colorScale" priority="2474">
      <colorScale>
        <cfvo type="min"/>
        <cfvo type="max"/>
        <color rgb="FFFF7128"/>
        <color rgb="FFFFEF9C"/>
      </colorScale>
    </cfRule>
    <cfRule type="cellIs" dxfId="136" priority="2466" operator="equal">
      <formula>5</formula>
    </cfRule>
    <cfRule type="top10" dxfId="135" priority="2475" rank="50"/>
    <cfRule type="colorScale" priority="2476">
      <colorScale>
        <cfvo type="percent" val="0"/>
        <cfvo type="percentile" val="50"/>
        <cfvo type="max"/>
        <color rgb="FFF8696B"/>
        <color rgb="FFFFEB84"/>
        <color rgb="FF63BE7B"/>
      </colorScale>
    </cfRule>
    <cfRule type="colorScale" priority="2478">
      <colorScale>
        <cfvo type="percent" val="50"/>
        <cfvo type="max"/>
        <color rgb="FFFF7128"/>
        <color rgb="FFFFEF9C"/>
      </colorScale>
    </cfRule>
  </conditionalFormatting>
  <conditionalFormatting sqref="L12">
    <cfRule type="colorScale" priority="716">
      <colorScale>
        <cfvo type="percent" val="50"/>
        <cfvo type="max"/>
        <color rgb="FFFF7128"/>
        <color rgb="FFFFEF9C"/>
      </colorScale>
    </cfRule>
    <cfRule type="iconSet" priority="707">
      <iconSet iconSet="3Arrows">
        <cfvo type="percent" val="0"/>
        <cfvo type="percent" val="33"/>
        <cfvo type="percent" val="67"/>
      </iconSet>
    </cfRule>
    <cfRule type="colorScale" priority="708">
      <colorScale>
        <cfvo type="min"/>
        <cfvo type="max"/>
        <color rgb="FFFF7128"/>
        <color rgb="FFFFEF9C"/>
      </colorScale>
    </cfRule>
    <cfRule type="iconSet" priority="706">
      <iconSet iconSet="4Rating">
        <cfvo type="percent" val="0"/>
        <cfvo type="percent" val="25"/>
        <cfvo type="percent" val="50"/>
        <cfvo type="percent" val="75"/>
      </iconSet>
    </cfRule>
    <cfRule type="cellIs" dxfId="134" priority="705" operator="greaterThan">
      <formula>0.5</formula>
    </cfRule>
    <cfRule type="colorScale" priority="709">
      <colorScale>
        <cfvo type="min"/>
        <cfvo type="percentile" val="50"/>
        <cfvo type="max"/>
        <color rgb="FFF8696B"/>
        <color rgb="FFFFEB84"/>
        <color rgb="FF63BE7B"/>
      </colorScale>
    </cfRule>
    <cfRule type="top10" dxfId="133" priority="710" percent="1" rank="50"/>
    <cfRule type="cellIs" dxfId="132" priority="704" operator="equal">
      <formula>5</formula>
    </cfRule>
    <cfRule type="colorScale" priority="703">
      <colorScale>
        <cfvo type="min"/>
        <cfvo type="percentile" val="50"/>
        <cfvo type="max"/>
        <color rgb="FF63BE7B"/>
        <color rgb="FFFFEB84"/>
        <color rgb="FFF8696B"/>
      </colorScale>
    </cfRule>
    <cfRule type="dataBar" priority="711">
      <dataBar>
        <cfvo type="percent" val="0.5"/>
        <cfvo type="max"/>
        <color rgb="FF638EC6"/>
      </dataBar>
      <extLst>
        <ext xmlns:x14="http://schemas.microsoft.com/office/spreadsheetml/2009/9/main" uri="{B025F937-C7B1-47D3-B67F-A62EFF666E3E}">
          <x14:id>{050A5362-0332-411B-B079-14D529CB2D51}</x14:id>
        </ext>
      </extLst>
    </cfRule>
    <cfRule type="colorScale" priority="712">
      <colorScale>
        <cfvo type="min"/>
        <cfvo type="max"/>
        <color rgb="FFFF7128"/>
        <color rgb="FFFFEF9C"/>
      </colorScale>
    </cfRule>
    <cfRule type="top10" dxfId="131" priority="713" rank="50"/>
    <cfRule type="colorScale" priority="714">
      <colorScale>
        <cfvo type="percent" val="0"/>
        <cfvo type="percentile" val="50"/>
        <cfvo type="max"/>
        <color rgb="FFF8696B"/>
        <color rgb="FFFFEB84"/>
        <color rgb="FF63BE7B"/>
      </colorScale>
    </cfRule>
  </conditionalFormatting>
  <conditionalFormatting sqref="L13">
    <cfRule type="colorScale" priority="596">
      <colorScale>
        <cfvo type="percent" val="50"/>
        <cfvo type="max"/>
        <color rgb="FFFF7128"/>
        <color rgb="FFFFEF9C"/>
      </colorScale>
    </cfRule>
    <cfRule type="iconSet" priority="587">
      <iconSet iconSet="3Arrows">
        <cfvo type="percent" val="0"/>
        <cfvo type="percent" val="33"/>
        <cfvo type="percent" val="67"/>
      </iconSet>
    </cfRule>
    <cfRule type="colorScale" priority="589">
      <colorScale>
        <cfvo type="min"/>
        <cfvo type="percentile" val="50"/>
        <cfvo type="max"/>
        <color rgb="FFF8696B"/>
        <color rgb="FFFFEB84"/>
        <color rgb="FF63BE7B"/>
      </colorScale>
    </cfRule>
    <cfRule type="colorScale" priority="594">
      <colorScale>
        <cfvo type="percent" val="0"/>
        <cfvo type="percentile" val="50"/>
        <cfvo type="max"/>
        <color rgb="FFF8696B"/>
        <color rgb="FFFFEB84"/>
        <color rgb="FF63BE7B"/>
      </colorScale>
    </cfRule>
    <cfRule type="top10" dxfId="130" priority="593" rank="50"/>
    <cfRule type="colorScale" priority="592">
      <colorScale>
        <cfvo type="min"/>
        <cfvo type="max"/>
        <color rgb="FFFF7128"/>
        <color rgb="FFFFEF9C"/>
      </colorScale>
    </cfRule>
    <cfRule type="iconSet" priority="586">
      <iconSet iconSet="4Rating">
        <cfvo type="percent" val="0"/>
        <cfvo type="percent" val="25"/>
        <cfvo type="percent" val="50"/>
        <cfvo type="percent" val="75"/>
      </iconSet>
    </cfRule>
    <cfRule type="cellIs" dxfId="129" priority="585" operator="greaterThan">
      <formula>0.5</formula>
    </cfRule>
    <cfRule type="dataBar" priority="591">
      <dataBar>
        <cfvo type="percent" val="0.5"/>
        <cfvo type="max"/>
        <color rgb="FF638EC6"/>
      </dataBar>
      <extLst>
        <ext xmlns:x14="http://schemas.microsoft.com/office/spreadsheetml/2009/9/main" uri="{B025F937-C7B1-47D3-B67F-A62EFF666E3E}">
          <x14:id>{815DA058-DB61-4B92-9C2A-A027F13BC975}</x14:id>
        </ext>
      </extLst>
    </cfRule>
    <cfRule type="top10" dxfId="128" priority="590" percent="1" rank="50"/>
    <cfRule type="colorScale" priority="583">
      <colorScale>
        <cfvo type="min"/>
        <cfvo type="percentile" val="50"/>
        <cfvo type="max"/>
        <color rgb="FF63BE7B"/>
        <color rgb="FFFFEB84"/>
        <color rgb="FFF8696B"/>
      </colorScale>
    </cfRule>
    <cfRule type="cellIs" dxfId="127" priority="584" operator="equal">
      <formula>5</formula>
    </cfRule>
    <cfRule type="colorScale" priority="588">
      <colorScale>
        <cfvo type="min"/>
        <cfvo type="max"/>
        <color rgb="FFFF7128"/>
        <color rgb="FFFFEF9C"/>
      </colorScale>
    </cfRule>
  </conditionalFormatting>
  <conditionalFormatting sqref="L14">
    <cfRule type="iconSet" priority="535">
      <iconSet iconSet="4Rating">
        <cfvo type="percent" val="0"/>
        <cfvo type="percent" val="25"/>
        <cfvo type="percent" val="50"/>
        <cfvo type="percent" val="75"/>
      </iconSet>
    </cfRule>
    <cfRule type="iconSet" priority="536">
      <iconSet iconSet="3Arrows">
        <cfvo type="percent" val="0"/>
        <cfvo type="percent" val="33"/>
        <cfvo type="percent" val="67"/>
      </iconSet>
    </cfRule>
    <cfRule type="colorScale" priority="537">
      <colorScale>
        <cfvo type="min"/>
        <cfvo type="max"/>
        <color rgb="FFFF7128"/>
        <color rgb="FFFFEF9C"/>
      </colorScale>
    </cfRule>
    <cfRule type="cellIs" dxfId="126" priority="533" operator="equal">
      <formula>5</formula>
    </cfRule>
    <cfRule type="colorScale" priority="532">
      <colorScale>
        <cfvo type="min"/>
        <cfvo type="percentile" val="50"/>
        <cfvo type="max"/>
        <color rgb="FF63BE7B"/>
        <color rgb="FFFFEB84"/>
        <color rgb="FFF8696B"/>
      </colorScale>
    </cfRule>
    <cfRule type="colorScale" priority="538">
      <colorScale>
        <cfvo type="min"/>
        <cfvo type="percentile" val="50"/>
        <cfvo type="max"/>
        <color rgb="FFF8696B"/>
        <color rgb="FFFFEB84"/>
        <color rgb="FF63BE7B"/>
      </colorScale>
    </cfRule>
    <cfRule type="top10" dxfId="125" priority="539" percent="1" rank="50"/>
    <cfRule type="dataBar" priority="540">
      <dataBar>
        <cfvo type="percent" val="0.5"/>
        <cfvo type="max"/>
        <color rgb="FF638EC6"/>
      </dataBar>
      <extLst>
        <ext xmlns:x14="http://schemas.microsoft.com/office/spreadsheetml/2009/9/main" uri="{B025F937-C7B1-47D3-B67F-A62EFF666E3E}">
          <x14:id>{950A7376-2158-49F5-A256-78C62FD4D262}</x14:id>
        </ext>
      </extLst>
    </cfRule>
    <cfRule type="colorScale" priority="541">
      <colorScale>
        <cfvo type="min"/>
        <cfvo type="max"/>
        <color rgb="FFFF7128"/>
        <color rgb="FFFFEF9C"/>
      </colorScale>
    </cfRule>
    <cfRule type="top10" dxfId="124" priority="542" rank="50"/>
    <cfRule type="colorScale" priority="543">
      <colorScale>
        <cfvo type="percent" val="0"/>
        <cfvo type="percentile" val="50"/>
        <cfvo type="max"/>
        <color rgb="FFF8696B"/>
        <color rgb="FFFFEB84"/>
        <color rgb="FF63BE7B"/>
      </colorScale>
    </cfRule>
    <cfRule type="colorScale" priority="545">
      <colorScale>
        <cfvo type="percent" val="50"/>
        <cfvo type="max"/>
        <color rgb="FFFF7128"/>
        <color rgb="FFFFEF9C"/>
      </colorScale>
    </cfRule>
    <cfRule type="cellIs" dxfId="123" priority="534" operator="greaterThan">
      <formula>0.5</formula>
    </cfRule>
  </conditionalFormatting>
  <conditionalFormatting sqref="L15">
    <cfRule type="cellIs" dxfId="122" priority="22" operator="equal">
      <formula>5</formula>
    </cfRule>
    <cfRule type="colorScale" priority="21">
      <colorScale>
        <cfvo type="min"/>
        <cfvo type="percentile" val="50"/>
        <cfvo type="max"/>
        <color rgb="FF63BE7B"/>
        <color rgb="FFFFEB84"/>
        <color rgb="FFF8696B"/>
      </colorScale>
    </cfRule>
    <cfRule type="cellIs" dxfId="121" priority="20" operator="between">
      <formula>0.5</formula>
      <formula>1</formula>
    </cfRule>
    <cfRule type="cellIs" dxfId="120" priority="23" operator="greaterThan">
      <formula>0.5</formula>
    </cfRule>
    <cfRule type="colorScale" priority="24">
      <colorScale>
        <cfvo type="min"/>
        <cfvo type="max"/>
        <color rgb="FFFF7128"/>
        <color rgb="FFFFEF9C"/>
      </colorScale>
    </cfRule>
    <cfRule type="colorScale" priority="25">
      <colorScale>
        <cfvo type="min"/>
        <cfvo type="percentile" val="50"/>
        <cfvo type="max"/>
        <color rgb="FFF8696B"/>
        <color rgb="FFFFEB84"/>
        <color rgb="FF63BE7B"/>
      </colorScale>
    </cfRule>
    <cfRule type="colorScale" priority="26">
      <colorScale>
        <cfvo type="min"/>
        <cfvo type="max"/>
        <color rgb="FFFF7128"/>
        <color rgb="FFFFEF9C"/>
      </colorScale>
    </cfRule>
    <cfRule type="colorScale" priority="27">
      <colorScale>
        <cfvo type="percent" val="0"/>
        <cfvo type="percentile" val="50"/>
        <cfvo type="max"/>
        <color rgb="FFF8696B"/>
        <color rgb="FFFFEB84"/>
        <color rgb="FF63BE7B"/>
      </colorScale>
    </cfRule>
    <cfRule type="colorScale" priority="28">
      <colorScale>
        <cfvo type="percent" val="50"/>
        <cfvo type="max"/>
        <color rgb="FFFF7128"/>
        <color rgb="FFFFEF9C"/>
      </colorScale>
    </cfRule>
  </conditionalFormatting>
  <conditionalFormatting sqref="M15 V15">
    <cfRule type="cellIs" dxfId="119" priority="17" operator="greaterThanOrEqual">
      <formula>0</formula>
    </cfRule>
    <cfRule type="cellIs" dxfId="118" priority="18" operator="equal">
      <formula>5</formula>
    </cfRule>
    <cfRule type="cellIs" dxfId="117" priority="16" operator="equal">
      <formula>5</formula>
    </cfRule>
  </conditionalFormatting>
  <conditionalFormatting sqref="N8">
    <cfRule type="colorScale" priority="2529">
      <colorScale>
        <cfvo type="percent" val="50"/>
        <cfvo type="max"/>
        <color rgb="FFFF7128"/>
        <color rgb="FFFFEF9C"/>
      </colorScale>
    </cfRule>
    <cfRule type="iconSet" priority="2519">
      <iconSet iconSet="3Arrows">
        <cfvo type="percent" val="0"/>
        <cfvo type="percent" val="33"/>
        <cfvo type="percent" val="67"/>
      </iconSet>
    </cfRule>
    <cfRule type="colorScale" priority="2520">
      <colorScale>
        <cfvo type="min"/>
        <cfvo type="percentile" val="50"/>
        <cfvo type="max"/>
        <color rgb="FFF8696B"/>
        <color rgb="FFFCFCFF"/>
        <color rgb="FF5A8AC6"/>
      </colorScale>
    </cfRule>
    <cfRule type="colorScale" priority="2521">
      <colorScale>
        <cfvo type="min"/>
        <cfvo type="max"/>
        <color rgb="FFFF7128"/>
        <color rgb="FFFFEF9C"/>
      </colorScale>
    </cfRule>
    <cfRule type="colorScale" priority="2522">
      <colorScale>
        <cfvo type="min"/>
        <cfvo type="percentile" val="50"/>
        <cfvo type="max"/>
        <color rgb="FFF8696B"/>
        <color rgb="FFFFEB84"/>
        <color rgb="FF63BE7B"/>
      </colorScale>
    </cfRule>
    <cfRule type="top10" dxfId="116" priority="2523" percent="1" rank="50"/>
    <cfRule type="iconSet" priority="2518">
      <iconSet iconSet="4Rating">
        <cfvo type="percent" val="0"/>
        <cfvo type="percent" val="25"/>
        <cfvo type="percent" val="50"/>
        <cfvo type="percent" val="75"/>
      </iconSet>
    </cfRule>
    <cfRule type="dataBar" priority="2524">
      <dataBar>
        <cfvo type="percent" val="0.5"/>
        <cfvo type="max"/>
        <color rgb="FF638EC6"/>
      </dataBar>
      <extLst>
        <ext xmlns:x14="http://schemas.microsoft.com/office/spreadsheetml/2009/9/main" uri="{B025F937-C7B1-47D3-B67F-A62EFF666E3E}">
          <x14:id>{FEAE9516-B296-4D22-BB75-48F682CD5DC0}</x14:id>
        </ext>
      </extLst>
    </cfRule>
    <cfRule type="colorScale" priority="2525">
      <colorScale>
        <cfvo type="min"/>
        <cfvo type="max"/>
        <color rgb="FFFF7128"/>
        <color rgb="FFFFEF9C"/>
      </colorScale>
    </cfRule>
    <cfRule type="top10" dxfId="115" priority="2526" rank="50"/>
    <cfRule type="colorScale" priority="2527">
      <colorScale>
        <cfvo type="percent" val="0"/>
        <cfvo type="percentile" val="50"/>
        <cfvo type="max"/>
        <color rgb="FFF8696B"/>
        <color rgb="FFFFEB84"/>
        <color rgb="FF63BE7B"/>
      </colorScale>
    </cfRule>
  </conditionalFormatting>
  <conditionalFormatting sqref="N8:N14">
    <cfRule type="cellIs" dxfId="114" priority="519" operator="greaterThan">
      <formula>0.5</formula>
    </cfRule>
    <cfRule type="cellIs" priority="530" operator="between">
      <formula>0.5</formula>
      <formula>1</formula>
    </cfRule>
  </conditionalFormatting>
  <conditionalFormatting sqref="N9:N11">
    <cfRule type="colorScale" priority="2437">
      <colorScale>
        <cfvo type="percent" val="50"/>
        <cfvo type="max"/>
        <color rgb="FFFF7128"/>
        <color rgb="FFFFEF9C"/>
      </colorScale>
    </cfRule>
    <cfRule type="colorScale" priority="2435">
      <colorScale>
        <cfvo type="percent" val="0"/>
        <cfvo type="percentile" val="50"/>
        <cfvo type="max"/>
        <color rgb="FFF8696B"/>
        <color rgb="FFFFEB84"/>
        <color rgb="FF63BE7B"/>
      </colorScale>
    </cfRule>
    <cfRule type="top10" dxfId="113" priority="2434" rank="50"/>
    <cfRule type="colorScale" priority="2433">
      <colorScale>
        <cfvo type="min"/>
        <cfvo type="max"/>
        <color rgb="FFFF7128"/>
        <color rgb="FFFFEF9C"/>
      </colorScale>
    </cfRule>
    <cfRule type="dataBar" priority="2432">
      <dataBar>
        <cfvo type="percent" val="0.5"/>
        <cfvo type="max"/>
        <color rgb="FF638EC6"/>
      </dataBar>
      <extLst>
        <ext xmlns:x14="http://schemas.microsoft.com/office/spreadsheetml/2009/9/main" uri="{B025F937-C7B1-47D3-B67F-A62EFF666E3E}">
          <x14:id>{C24776F0-DB09-4356-B710-6A9C6E7CB1C0}</x14:id>
        </ext>
      </extLst>
    </cfRule>
    <cfRule type="top10" dxfId="112" priority="2431" percent="1" rank="50"/>
    <cfRule type="iconSet" priority="2426">
      <iconSet iconSet="4Rating">
        <cfvo type="percent" val="0"/>
        <cfvo type="percent" val="25"/>
        <cfvo type="percent" val="50"/>
        <cfvo type="percent" val="75"/>
      </iconSet>
    </cfRule>
    <cfRule type="iconSet" priority="2427">
      <iconSet iconSet="3Arrows">
        <cfvo type="percent" val="0"/>
        <cfvo type="percent" val="33"/>
        <cfvo type="percent" val="67"/>
      </iconSet>
    </cfRule>
    <cfRule type="colorScale" priority="2428">
      <colorScale>
        <cfvo type="min"/>
        <cfvo type="percentile" val="50"/>
        <cfvo type="max"/>
        <color rgb="FFF8696B"/>
        <color rgb="FFFCFCFF"/>
        <color rgb="FF5A8AC6"/>
      </colorScale>
    </cfRule>
    <cfRule type="colorScale" priority="2429">
      <colorScale>
        <cfvo type="min"/>
        <cfvo type="max"/>
        <color rgb="FFFF7128"/>
        <color rgb="FFFFEF9C"/>
      </colorScale>
    </cfRule>
    <cfRule type="colorScale" priority="2430">
      <colorScale>
        <cfvo type="min"/>
        <cfvo type="percentile" val="50"/>
        <cfvo type="max"/>
        <color rgb="FFF8696B"/>
        <color rgb="FFFFEB84"/>
        <color rgb="FF63BE7B"/>
      </colorScale>
    </cfRule>
  </conditionalFormatting>
  <conditionalFormatting sqref="N12">
    <cfRule type="top10" dxfId="111" priority="670" rank="50"/>
    <cfRule type="colorScale" priority="671">
      <colorScale>
        <cfvo type="percent" val="0"/>
        <cfvo type="percentile" val="50"/>
        <cfvo type="max"/>
        <color rgb="FFF8696B"/>
        <color rgb="FFFFEB84"/>
        <color rgb="FF63BE7B"/>
      </colorScale>
    </cfRule>
    <cfRule type="colorScale" priority="669">
      <colorScale>
        <cfvo type="min"/>
        <cfvo type="max"/>
        <color rgb="FFFF7128"/>
        <color rgb="FFFFEF9C"/>
      </colorScale>
    </cfRule>
    <cfRule type="dataBar" priority="668">
      <dataBar>
        <cfvo type="percent" val="0.5"/>
        <cfvo type="max"/>
        <color rgb="FF638EC6"/>
      </dataBar>
      <extLst>
        <ext xmlns:x14="http://schemas.microsoft.com/office/spreadsheetml/2009/9/main" uri="{B025F937-C7B1-47D3-B67F-A62EFF666E3E}">
          <x14:id>{B5DDA75C-1D1A-4BEF-B56C-6B51905742C8}</x14:id>
        </ext>
      </extLst>
    </cfRule>
    <cfRule type="top10" dxfId="110" priority="667" percent="1" rank="50"/>
    <cfRule type="colorScale" priority="666">
      <colorScale>
        <cfvo type="min"/>
        <cfvo type="percentile" val="50"/>
        <cfvo type="max"/>
        <color rgb="FFF8696B"/>
        <color rgb="FFFFEB84"/>
        <color rgb="FF63BE7B"/>
      </colorScale>
    </cfRule>
    <cfRule type="colorScale" priority="665">
      <colorScale>
        <cfvo type="min"/>
        <cfvo type="max"/>
        <color rgb="FFFF7128"/>
        <color rgb="FFFFEF9C"/>
      </colorScale>
    </cfRule>
    <cfRule type="colorScale" priority="664">
      <colorScale>
        <cfvo type="min"/>
        <cfvo type="percentile" val="50"/>
        <cfvo type="max"/>
        <color rgb="FFF8696B"/>
        <color rgb="FFFCFCFF"/>
        <color rgb="FF5A8AC6"/>
      </colorScale>
    </cfRule>
    <cfRule type="iconSet" priority="663">
      <iconSet iconSet="3Arrows">
        <cfvo type="percent" val="0"/>
        <cfvo type="percent" val="33"/>
        <cfvo type="percent" val="67"/>
      </iconSet>
    </cfRule>
    <cfRule type="iconSet" priority="662">
      <iconSet iconSet="4Rating">
        <cfvo type="percent" val="0"/>
        <cfvo type="percent" val="25"/>
        <cfvo type="percent" val="50"/>
        <cfvo type="percent" val="75"/>
      </iconSet>
    </cfRule>
    <cfRule type="colorScale" priority="673">
      <colorScale>
        <cfvo type="percent" val="50"/>
        <cfvo type="max"/>
        <color rgb="FFFF7128"/>
        <color rgb="FFFFEF9C"/>
      </colorScale>
    </cfRule>
  </conditionalFormatting>
  <conditionalFormatting sqref="N13">
    <cfRule type="colorScale" priority="578">
      <colorScale>
        <cfvo type="percent" val="50"/>
        <cfvo type="max"/>
        <color rgb="FFFF7128"/>
        <color rgb="FFFFEF9C"/>
      </colorScale>
    </cfRule>
    <cfRule type="colorScale" priority="569">
      <colorScale>
        <cfvo type="min"/>
        <cfvo type="percentile" val="50"/>
        <cfvo type="max"/>
        <color rgb="FFF8696B"/>
        <color rgb="FFFCFCFF"/>
        <color rgb="FF5A8AC6"/>
      </colorScale>
    </cfRule>
    <cfRule type="colorScale" priority="570">
      <colorScale>
        <cfvo type="min"/>
        <cfvo type="max"/>
        <color rgb="FFFF7128"/>
        <color rgb="FFFFEF9C"/>
      </colorScale>
    </cfRule>
    <cfRule type="colorScale" priority="571">
      <colorScale>
        <cfvo type="min"/>
        <cfvo type="percentile" val="50"/>
        <cfvo type="max"/>
        <color rgb="FFF8696B"/>
        <color rgb="FFFFEB84"/>
        <color rgb="FF63BE7B"/>
      </colorScale>
    </cfRule>
    <cfRule type="top10" dxfId="109" priority="572" percent="1" rank="50"/>
    <cfRule type="dataBar" priority="573">
      <dataBar>
        <cfvo type="percent" val="0.5"/>
        <cfvo type="max"/>
        <color rgb="FF638EC6"/>
      </dataBar>
      <extLst>
        <ext xmlns:x14="http://schemas.microsoft.com/office/spreadsheetml/2009/9/main" uri="{B025F937-C7B1-47D3-B67F-A62EFF666E3E}">
          <x14:id>{C1AA52BA-14E8-48DA-A699-3DDF485C6017}</x14:id>
        </ext>
      </extLst>
    </cfRule>
    <cfRule type="colorScale" priority="574">
      <colorScale>
        <cfvo type="min"/>
        <cfvo type="max"/>
        <color rgb="FFFF7128"/>
        <color rgb="FFFFEF9C"/>
      </colorScale>
    </cfRule>
    <cfRule type="top10" dxfId="108" priority="575" rank="50"/>
    <cfRule type="colorScale" priority="576">
      <colorScale>
        <cfvo type="percent" val="0"/>
        <cfvo type="percentile" val="50"/>
        <cfvo type="max"/>
        <color rgb="FFF8696B"/>
        <color rgb="FFFFEB84"/>
        <color rgb="FF63BE7B"/>
      </colorScale>
    </cfRule>
    <cfRule type="iconSet" priority="568">
      <iconSet iconSet="3Arrows">
        <cfvo type="percent" val="0"/>
        <cfvo type="percent" val="33"/>
        <cfvo type="percent" val="67"/>
      </iconSet>
    </cfRule>
    <cfRule type="iconSet" priority="567">
      <iconSet iconSet="4Rating">
        <cfvo type="percent" val="0"/>
        <cfvo type="percent" val="25"/>
        <cfvo type="percent" val="50"/>
        <cfvo type="percent" val="75"/>
      </iconSet>
    </cfRule>
  </conditionalFormatting>
  <conditionalFormatting sqref="N14">
    <cfRule type="top10" dxfId="107" priority="528" rank="50"/>
    <cfRule type="iconSet" priority="520">
      <iconSet iconSet="4Rating">
        <cfvo type="percent" val="0"/>
        <cfvo type="percent" val="25"/>
        <cfvo type="percent" val="50"/>
        <cfvo type="percent" val="75"/>
      </iconSet>
    </cfRule>
    <cfRule type="iconSet" priority="521">
      <iconSet iconSet="3Arrows">
        <cfvo type="percent" val="0"/>
        <cfvo type="percent" val="33"/>
        <cfvo type="percent" val="67"/>
      </iconSet>
    </cfRule>
    <cfRule type="colorScale" priority="522">
      <colorScale>
        <cfvo type="min"/>
        <cfvo type="percentile" val="50"/>
        <cfvo type="max"/>
        <color rgb="FFF8696B"/>
        <color rgb="FFFCFCFF"/>
        <color rgb="FF5A8AC6"/>
      </colorScale>
    </cfRule>
    <cfRule type="colorScale" priority="523">
      <colorScale>
        <cfvo type="min"/>
        <cfvo type="max"/>
        <color rgb="FFFF7128"/>
        <color rgb="FFFFEF9C"/>
      </colorScale>
    </cfRule>
    <cfRule type="colorScale" priority="524">
      <colorScale>
        <cfvo type="min"/>
        <cfvo type="percentile" val="50"/>
        <cfvo type="max"/>
        <color rgb="FFF8696B"/>
        <color rgb="FFFFEB84"/>
        <color rgb="FF63BE7B"/>
      </colorScale>
    </cfRule>
    <cfRule type="top10" dxfId="106" priority="525" percent="1" rank="50"/>
    <cfRule type="colorScale" priority="531">
      <colorScale>
        <cfvo type="percent" val="50"/>
        <cfvo type="max"/>
        <color rgb="FFFF7128"/>
        <color rgb="FFFFEF9C"/>
      </colorScale>
    </cfRule>
    <cfRule type="colorScale" priority="527">
      <colorScale>
        <cfvo type="min"/>
        <cfvo type="max"/>
        <color rgb="FFFF7128"/>
        <color rgb="FFFFEF9C"/>
      </colorScale>
    </cfRule>
    <cfRule type="colorScale" priority="529">
      <colorScale>
        <cfvo type="percent" val="0"/>
        <cfvo type="percentile" val="50"/>
        <cfvo type="max"/>
        <color rgb="FFF8696B"/>
        <color rgb="FFFFEB84"/>
        <color rgb="FF63BE7B"/>
      </colorScale>
    </cfRule>
    <cfRule type="dataBar" priority="526">
      <dataBar>
        <cfvo type="percent" val="0.5"/>
        <cfvo type="max"/>
        <color rgb="FF638EC6"/>
      </dataBar>
      <extLst>
        <ext xmlns:x14="http://schemas.microsoft.com/office/spreadsheetml/2009/9/main" uri="{B025F937-C7B1-47D3-B67F-A62EFF666E3E}">
          <x14:id>{B8B3721F-BA96-41C7-8B96-9FBE1CAAFA4A}</x14:id>
        </ext>
      </extLst>
    </cfRule>
  </conditionalFormatting>
  <conditionalFormatting sqref="N15">
    <cfRule type="colorScale" priority="38">
      <colorScale>
        <cfvo type="min"/>
        <cfvo type="max"/>
        <color rgb="FFFF7128"/>
        <color rgb="FFFFEF9C"/>
      </colorScale>
    </cfRule>
    <cfRule type="colorScale" priority="29">
      <colorScale>
        <cfvo type="min"/>
        <cfvo type="percentile" val="50"/>
        <cfvo type="max"/>
        <color rgb="FFF8696B"/>
        <color rgb="FFFCFCFF"/>
        <color rgb="FF5A8AC6"/>
      </colorScale>
    </cfRule>
    <cfRule type="colorScale" priority="30">
      <colorScale>
        <cfvo type="min"/>
        <cfvo type="max"/>
        <color rgb="FFFF7128"/>
        <color rgb="FFFFEF9C"/>
      </colorScale>
    </cfRule>
    <cfRule type="colorScale" priority="48">
      <colorScale>
        <cfvo type="percent" val="50"/>
        <cfvo type="max"/>
        <color rgb="FFFF7128"/>
        <color rgb="FFFFEF9C"/>
      </colorScale>
    </cfRule>
    <cfRule type="colorScale" priority="47">
      <colorScale>
        <cfvo type="percent" val="0"/>
        <cfvo type="percentile" val="50"/>
        <cfvo type="max"/>
        <color rgb="FFF8696B"/>
        <color rgb="FFFFEB84"/>
        <color rgb="FF63BE7B"/>
      </colorScale>
    </cfRule>
    <cfRule type="colorScale" priority="46">
      <colorScale>
        <cfvo type="min"/>
        <cfvo type="max"/>
        <color rgb="FFFF7128"/>
        <color rgb="FFFFEF9C"/>
      </colorScale>
    </cfRule>
    <cfRule type="colorScale" priority="45">
      <colorScale>
        <cfvo type="min"/>
        <cfvo type="percentile" val="50"/>
        <cfvo type="max"/>
        <color rgb="FFF8696B"/>
        <color rgb="FFFFEB84"/>
        <color rgb="FF63BE7B"/>
      </colorScale>
    </cfRule>
    <cfRule type="colorScale" priority="44">
      <colorScale>
        <cfvo type="min"/>
        <cfvo type="max"/>
        <color rgb="FFFF7128"/>
        <color rgb="FFFFEF9C"/>
      </colorScale>
    </cfRule>
    <cfRule type="colorScale" priority="43">
      <colorScale>
        <cfvo type="min"/>
        <cfvo type="percentile" val="50"/>
        <cfvo type="max"/>
        <color rgb="FFF8696B"/>
        <color rgb="FFFCFCFF"/>
        <color rgb="FF5A8AC6"/>
      </colorScale>
    </cfRule>
    <cfRule type="colorScale" priority="42">
      <colorScale>
        <cfvo type="percent" val="50"/>
        <cfvo type="max"/>
        <color rgb="FFFF7128"/>
        <color rgb="FFFFEF9C"/>
      </colorScale>
    </cfRule>
    <cfRule type="colorScale" priority="31">
      <colorScale>
        <cfvo type="min"/>
        <cfvo type="percentile" val="50"/>
        <cfvo type="max"/>
        <color rgb="FFF8696B"/>
        <color rgb="FFFFEB84"/>
        <color rgb="FF63BE7B"/>
      </colorScale>
    </cfRule>
    <cfRule type="colorScale" priority="32">
      <colorScale>
        <cfvo type="min"/>
        <cfvo type="max"/>
        <color rgb="FFFF7128"/>
        <color rgb="FFFFEF9C"/>
      </colorScale>
    </cfRule>
    <cfRule type="colorScale" priority="33">
      <colorScale>
        <cfvo type="percent" val="0"/>
        <cfvo type="percentile" val="50"/>
        <cfvo type="max"/>
        <color rgb="FFF8696B"/>
        <color rgb="FFFFEB84"/>
        <color rgb="FF63BE7B"/>
      </colorScale>
    </cfRule>
    <cfRule type="colorScale" priority="34">
      <colorScale>
        <cfvo type="percent" val="50"/>
        <cfvo type="max"/>
        <color rgb="FFFF7128"/>
        <color rgb="FFFFEF9C"/>
      </colorScale>
    </cfRule>
    <cfRule type="cellIs" dxfId="105" priority="35" operator="greaterThan">
      <formula>0.5</formula>
    </cfRule>
    <cfRule type="cellIs" dxfId="104" priority="36" operator="between">
      <formula>0.5</formula>
      <formula>1</formula>
    </cfRule>
    <cfRule type="colorScale" priority="37">
      <colorScale>
        <cfvo type="min"/>
        <cfvo type="percentile" val="50"/>
        <cfvo type="max"/>
        <color rgb="FFF8696B"/>
        <color rgb="FFFCFCFF"/>
        <color rgb="FF5A8AC6"/>
      </colorScale>
    </cfRule>
    <cfRule type="colorScale" priority="41">
      <colorScale>
        <cfvo type="percent" val="0"/>
        <cfvo type="percentile" val="50"/>
        <cfvo type="max"/>
        <color rgb="FFF8696B"/>
        <color rgb="FFFFEB84"/>
        <color rgb="FF63BE7B"/>
      </colorScale>
    </cfRule>
    <cfRule type="colorScale" priority="39">
      <colorScale>
        <cfvo type="min"/>
        <cfvo type="percentile" val="50"/>
        <cfvo type="max"/>
        <color rgb="FFF8696B"/>
        <color rgb="FFFFEB84"/>
        <color rgb="FF63BE7B"/>
      </colorScale>
    </cfRule>
    <cfRule type="colorScale" priority="40">
      <colorScale>
        <cfvo type="min"/>
        <cfvo type="max"/>
        <color rgb="FFFF7128"/>
        <color rgb="FFFFEF9C"/>
      </colorScale>
    </cfRule>
  </conditionalFormatting>
  <conditionalFormatting sqref="R8">
    <cfRule type="cellIs" dxfId="103" priority="646" operator="equal">
      <formula>5</formula>
    </cfRule>
    <cfRule type="top10" dxfId="102" priority="645" rank="4"/>
  </conditionalFormatting>
  <conditionalFormatting sqref="R8:R12">
    <cfRule type="cellIs" dxfId="101" priority="641" operator="lessThan">
      <formula>5</formula>
    </cfRule>
    <cfRule type="cellIs" dxfId="100" priority="642" operator="equal">
      <formula>5</formula>
    </cfRule>
  </conditionalFormatting>
  <conditionalFormatting sqref="R9:R11">
    <cfRule type="top10" dxfId="99" priority="653" rank="4"/>
    <cfRule type="cellIs" dxfId="98" priority="654" operator="equal">
      <formula>5</formula>
    </cfRule>
    <cfRule type="cellIs" dxfId="97" priority="655" operator="lessThan">
      <formula>5</formula>
    </cfRule>
    <cfRule type="cellIs" dxfId="96" priority="656" operator="equal">
      <formula>5</formula>
    </cfRule>
  </conditionalFormatting>
  <conditionalFormatting sqref="R12">
    <cfRule type="top10" dxfId="95" priority="639" rank="4"/>
    <cfRule type="cellIs" dxfId="94" priority="640" operator="equal">
      <formula>5</formula>
    </cfRule>
  </conditionalFormatting>
  <conditionalFormatting sqref="R12:R14">
    <cfRule type="cellIs" dxfId="93" priority="430" operator="equal">
      <formula>5</formula>
    </cfRule>
    <cfRule type="cellIs" dxfId="92" priority="429" operator="lessThan">
      <formula>5</formula>
    </cfRule>
  </conditionalFormatting>
  <conditionalFormatting sqref="R13">
    <cfRule type="cellIs" dxfId="91" priority="436" operator="equal">
      <formula>5</formula>
    </cfRule>
    <cfRule type="top10" dxfId="90" priority="435" rank="4"/>
  </conditionalFormatting>
  <conditionalFormatting sqref="R14">
    <cfRule type="cellIs" dxfId="89" priority="432" operator="equal">
      <formula>5</formula>
    </cfRule>
    <cfRule type="top10" dxfId="88" priority="431" rank="4"/>
  </conditionalFormatting>
  <conditionalFormatting sqref="R15">
    <cfRule type="cellIs" dxfId="87" priority="5" operator="lessThan">
      <formula>5</formula>
    </cfRule>
    <cfRule type="cellIs" dxfId="86" priority="49" operator="equal">
      <formula>5</formula>
    </cfRule>
    <cfRule type="cellIs" dxfId="85" priority="50" operator="equal">
      <formula>5</formula>
    </cfRule>
    <cfRule type="cellIs" dxfId="84" priority="51" operator="equal">
      <formula>5</formula>
    </cfRule>
    <cfRule type="cellIs" dxfId="83" priority="6" operator="equal">
      <formula>5</formula>
    </cfRule>
  </conditionalFormatting>
  <conditionalFormatting sqref="S8">
    <cfRule type="iconSet" priority="2578">
      <iconSet iconSet="4Rating">
        <cfvo type="percent" val="0"/>
        <cfvo type="percent" val="25"/>
        <cfvo type="percent" val="50"/>
        <cfvo type="percent" val="75"/>
      </iconSet>
    </cfRule>
    <cfRule type="cellIs" dxfId="82" priority="2577" operator="greaterThan">
      <formula>0.5</formula>
    </cfRule>
    <cfRule type="cellIs" dxfId="81" priority="2576" operator="equal">
      <formula>5</formula>
    </cfRule>
    <cfRule type="colorScale" priority="2575">
      <colorScale>
        <cfvo type="min"/>
        <cfvo type="percentile" val="50"/>
        <cfvo type="max"/>
        <color rgb="FF63BE7B"/>
        <color rgb="FFFFEB84"/>
        <color rgb="FFF8696B"/>
      </colorScale>
    </cfRule>
    <cfRule type="iconSet" priority="2579">
      <iconSet iconSet="3Arrows">
        <cfvo type="percent" val="0"/>
        <cfvo type="percent" val="33"/>
        <cfvo type="percent" val="67"/>
      </iconSet>
    </cfRule>
    <cfRule type="colorScale" priority="2580">
      <colorScale>
        <cfvo type="min"/>
        <cfvo type="max"/>
        <color rgb="FFFF7128"/>
        <color rgb="FFFFEF9C"/>
      </colorScale>
    </cfRule>
    <cfRule type="colorScale" priority="2581">
      <colorScale>
        <cfvo type="min"/>
        <cfvo type="percentile" val="50"/>
        <cfvo type="max"/>
        <color rgb="FFF8696B"/>
        <color rgb="FFFFEB84"/>
        <color rgb="FF63BE7B"/>
      </colorScale>
    </cfRule>
    <cfRule type="top10" dxfId="80" priority="2582" percent="1" rank="50"/>
    <cfRule type="dataBar" priority="2583">
      <dataBar>
        <cfvo type="percent" val="0.5"/>
        <cfvo type="max"/>
        <color rgb="FF638EC6"/>
      </dataBar>
      <extLst>
        <ext xmlns:x14="http://schemas.microsoft.com/office/spreadsheetml/2009/9/main" uri="{B025F937-C7B1-47D3-B67F-A62EFF666E3E}">
          <x14:id>{F518FCDB-A5FC-4845-A136-04036C0050DB}</x14:id>
        </ext>
      </extLst>
    </cfRule>
    <cfRule type="colorScale" priority="2584">
      <colorScale>
        <cfvo type="min"/>
        <cfvo type="max"/>
        <color rgb="FFFF7128"/>
        <color rgb="FFFFEF9C"/>
      </colorScale>
    </cfRule>
    <cfRule type="top10" dxfId="79" priority="2585" rank="50"/>
    <cfRule type="colorScale" priority="2586">
      <colorScale>
        <cfvo type="percent" val="0"/>
        <cfvo type="percentile" val="50"/>
        <cfvo type="max"/>
        <color rgb="FFF8696B"/>
        <color rgb="FFFFEB84"/>
        <color rgb="FF63BE7B"/>
      </colorScale>
    </cfRule>
    <cfRule type="colorScale" priority="2588">
      <colorScale>
        <cfvo type="percent" val="50"/>
        <cfvo type="max"/>
        <color rgb="FFFF7128"/>
        <color rgb="FFFFEF9C"/>
      </colorScale>
    </cfRule>
  </conditionalFormatting>
  <conditionalFormatting sqref="S8:S14">
    <cfRule type="cellIs" priority="462" operator="between">
      <formula>0.5</formula>
      <formula>1</formula>
    </cfRule>
  </conditionalFormatting>
  <conditionalFormatting sqref="S9:S11">
    <cfRule type="colorScale" priority="2492">
      <colorScale>
        <cfvo type="percent" val="50"/>
        <cfvo type="max"/>
        <color rgb="FFFF7128"/>
        <color rgb="FFFFEF9C"/>
      </colorScale>
    </cfRule>
    <cfRule type="cellIs" dxfId="78" priority="2480" operator="equal">
      <formula>5</formula>
    </cfRule>
    <cfRule type="cellIs" dxfId="77" priority="2481" operator="greaterThan">
      <formula>0.5</formula>
    </cfRule>
    <cfRule type="iconSet" priority="2482">
      <iconSet iconSet="4Rating">
        <cfvo type="percent" val="0"/>
        <cfvo type="percent" val="25"/>
        <cfvo type="percent" val="50"/>
        <cfvo type="percent" val="75"/>
      </iconSet>
    </cfRule>
    <cfRule type="iconSet" priority="2483">
      <iconSet iconSet="3Arrows">
        <cfvo type="percent" val="0"/>
        <cfvo type="percent" val="33"/>
        <cfvo type="percent" val="67"/>
      </iconSet>
    </cfRule>
    <cfRule type="colorScale" priority="2484">
      <colorScale>
        <cfvo type="min"/>
        <cfvo type="max"/>
        <color rgb="FFFF7128"/>
        <color rgb="FFFFEF9C"/>
      </colorScale>
    </cfRule>
    <cfRule type="colorScale" priority="2485">
      <colorScale>
        <cfvo type="min"/>
        <cfvo type="percentile" val="50"/>
        <cfvo type="max"/>
        <color rgb="FFF8696B"/>
        <color rgb="FFFFEB84"/>
        <color rgb="FF63BE7B"/>
      </colorScale>
    </cfRule>
    <cfRule type="colorScale" priority="2490">
      <colorScale>
        <cfvo type="percent" val="0"/>
        <cfvo type="percentile" val="50"/>
        <cfvo type="max"/>
        <color rgb="FFF8696B"/>
        <color rgb="FFFFEB84"/>
        <color rgb="FF63BE7B"/>
      </colorScale>
    </cfRule>
    <cfRule type="top10" dxfId="76" priority="2486" percent="1" rank="50"/>
    <cfRule type="dataBar" priority="2487">
      <dataBar>
        <cfvo type="percent" val="0.5"/>
        <cfvo type="max"/>
        <color rgb="FF638EC6"/>
      </dataBar>
      <extLst>
        <ext xmlns:x14="http://schemas.microsoft.com/office/spreadsheetml/2009/9/main" uri="{B025F937-C7B1-47D3-B67F-A62EFF666E3E}">
          <x14:id>{F7EB2F08-AD24-46F9-9BD4-9199A5C55C47}</x14:id>
        </ext>
      </extLst>
    </cfRule>
    <cfRule type="colorScale" priority="2488">
      <colorScale>
        <cfvo type="min"/>
        <cfvo type="max"/>
        <color rgb="FFFF7128"/>
        <color rgb="FFFFEF9C"/>
      </colorScale>
    </cfRule>
    <cfRule type="top10" dxfId="75" priority="2489" rank="50"/>
    <cfRule type="colorScale" priority="2479">
      <colorScale>
        <cfvo type="min"/>
        <cfvo type="percentile" val="50"/>
        <cfvo type="max"/>
        <color rgb="FF63BE7B"/>
        <color rgb="FFFFEB84"/>
        <color rgb="FFF8696B"/>
      </colorScale>
    </cfRule>
  </conditionalFormatting>
  <conditionalFormatting sqref="S12">
    <cfRule type="dataBar" priority="727">
      <dataBar>
        <cfvo type="percent" val="0.5"/>
        <cfvo type="max"/>
        <color rgb="FF638EC6"/>
      </dataBar>
      <extLst>
        <ext xmlns:x14="http://schemas.microsoft.com/office/spreadsheetml/2009/9/main" uri="{B025F937-C7B1-47D3-B67F-A62EFF666E3E}">
          <x14:id>{1FDC61D0-3143-47A6-A72B-00D34AD518BE}</x14:id>
        </ext>
      </extLst>
    </cfRule>
    <cfRule type="iconSet" priority="722">
      <iconSet iconSet="4Rating">
        <cfvo type="percent" val="0"/>
        <cfvo type="percent" val="25"/>
        <cfvo type="percent" val="50"/>
        <cfvo type="percent" val="75"/>
      </iconSet>
    </cfRule>
    <cfRule type="colorScale" priority="728">
      <colorScale>
        <cfvo type="min"/>
        <cfvo type="max"/>
        <color rgb="FFFF7128"/>
        <color rgb="FFFFEF9C"/>
      </colorScale>
    </cfRule>
    <cfRule type="top10" dxfId="74" priority="729" rank="50"/>
    <cfRule type="colorScale" priority="730">
      <colorScale>
        <cfvo type="percent" val="0"/>
        <cfvo type="percentile" val="50"/>
        <cfvo type="max"/>
        <color rgb="FFF8696B"/>
        <color rgb="FFFFEB84"/>
        <color rgb="FF63BE7B"/>
      </colorScale>
    </cfRule>
    <cfRule type="colorScale" priority="732">
      <colorScale>
        <cfvo type="percent" val="50"/>
        <cfvo type="max"/>
        <color rgb="FFFF7128"/>
        <color rgb="FFFFEF9C"/>
      </colorScale>
    </cfRule>
    <cfRule type="top10" dxfId="73" priority="726" percent="1" rank="50"/>
    <cfRule type="colorScale" priority="725">
      <colorScale>
        <cfvo type="min"/>
        <cfvo type="percentile" val="50"/>
        <cfvo type="max"/>
        <color rgb="FFF8696B"/>
        <color rgb="FFFFEB84"/>
        <color rgb="FF63BE7B"/>
      </colorScale>
    </cfRule>
    <cfRule type="colorScale" priority="724">
      <colorScale>
        <cfvo type="min"/>
        <cfvo type="max"/>
        <color rgb="FFFF7128"/>
        <color rgb="FFFFEF9C"/>
      </colorScale>
    </cfRule>
    <cfRule type="iconSet" priority="723">
      <iconSet iconSet="3Arrows">
        <cfvo type="percent" val="0"/>
        <cfvo type="percent" val="33"/>
        <cfvo type="percent" val="67"/>
      </iconSet>
    </cfRule>
    <cfRule type="colorScale" priority="719">
      <colorScale>
        <cfvo type="min"/>
        <cfvo type="percentile" val="50"/>
        <cfvo type="max"/>
        <color rgb="FF63BE7B"/>
        <color rgb="FFFFEB84"/>
        <color rgb="FFF8696B"/>
      </colorScale>
    </cfRule>
    <cfRule type="cellIs" dxfId="72" priority="720" operator="equal">
      <formula>5</formula>
    </cfRule>
    <cfRule type="cellIs" dxfId="71" priority="721" operator="greaterThan">
      <formula>0.5</formula>
    </cfRule>
  </conditionalFormatting>
  <conditionalFormatting sqref="S13">
    <cfRule type="colorScale" priority="496">
      <colorScale>
        <cfvo type="min"/>
        <cfvo type="max"/>
        <color rgb="FFFF7128"/>
        <color rgb="FFFFEF9C"/>
      </colorScale>
    </cfRule>
    <cfRule type="top10" dxfId="70" priority="498" percent="1" rank="50"/>
    <cfRule type="colorScale" priority="504">
      <colorScale>
        <cfvo type="percent" val="50"/>
        <cfvo type="max"/>
        <color rgb="FFFF7128"/>
        <color rgb="FFFFEF9C"/>
      </colorScale>
    </cfRule>
    <cfRule type="colorScale" priority="502">
      <colorScale>
        <cfvo type="percent" val="0"/>
        <cfvo type="percentile" val="50"/>
        <cfvo type="max"/>
        <color rgb="FFF8696B"/>
        <color rgb="FFFFEB84"/>
        <color rgb="FF63BE7B"/>
      </colorScale>
    </cfRule>
    <cfRule type="top10" dxfId="69" priority="501" rank="50"/>
    <cfRule type="colorScale" priority="497">
      <colorScale>
        <cfvo type="min"/>
        <cfvo type="percentile" val="50"/>
        <cfvo type="max"/>
        <color rgb="FFF8696B"/>
        <color rgb="FFFFEB84"/>
        <color rgb="FF63BE7B"/>
      </colorScale>
    </cfRule>
    <cfRule type="cellIs" dxfId="68" priority="492" operator="equal">
      <formula>5</formula>
    </cfRule>
    <cfRule type="cellIs" dxfId="67" priority="493" operator="greaterThan">
      <formula>0.5</formula>
    </cfRule>
    <cfRule type="iconSet" priority="494">
      <iconSet iconSet="4Rating">
        <cfvo type="percent" val="0"/>
        <cfvo type="percent" val="25"/>
        <cfvo type="percent" val="50"/>
        <cfvo type="percent" val="75"/>
      </iconSet>
    </cfRule>
    <cfRule type="iconSet" priority="495">
      <iconSet iconSet="3Arrows">
        <cfvo type="percent" val="0"/>
        <cfvo type="percent" val="33"/>
        <cfvo type="percent" val="67"/>
      </iconSet>
    </cfRule>
    <cfRule type="colorScale" priority="500">
      <colorScale>
        <cfvo type="min"/>
        <cfvo type="max"/>
        <color rgb="FFFF7128"/>
        <color rgb="FFFFEF9C"/>
      </colorScale>
    </cfRule>
    <cfRule type="dataBar" priority="499">
      <dataBar>
        <cfvo type="percent" val="0.5"/>
        <cfvo type="max"/>
        <color rgb="FF638EC6"/>
      </dataBar>
      <extLst>
        <ext xmlns:x14="http://schemas.microsoft.com/office/spreadsheetml/2009/9/main" uri="{B025F937-C7B1-47D3-B67F-A62EFF666E3E}">
          <x14:id>{7CFEF22F-1198-4853-9C48-9F7E9E546465}</x14:id>
        </ext>
      </extLst>
    </cfRule>
    <cfRule type="colorScale" priority="491">
      <colorScale>
        <cfvo type="min"/>
        <cfvo type="percentile" val="50"/>
        <cfvo type="max"/>
        <color rgb="FF63BE7B"/>
        <color rgb="FFFFEB84"/>
        <color rgb="FFF8696B"/>
      </colorScale>
    </cfRule>
  </conditionalFormatting>
  <conditionalFormatting sqref="S14">
    <cfRule type="iconSet" priority="453">
      <iconSet iconSet="4Rating">
        <cfvo type="percent" val="0"/>
        <cfvo type="percent" val="25"/>
        <cfvo type="percent" val="50"/>
        <cfvo type="percent" val="75"/>
      </iconSet>
    </cfRule>
    <cfRule type="dataBar" priority="458">
      <dataBar>
        <cfvo type="percent" val="0.5"/>
        <cfvo type="max"/>
        <color rgb="FF638EC6"/>
      </dataBar>
      <extLst>
        <ext xmlns:x14="http://schemas.microsoft.com/office/spreadsheetml/2009/9/main" uri="{B025F937-C7B1-47D3-B67F-A62EFF666E3E}">
          <x14:id>{FFB6E22E-69C5-4E5E-9D59-6BB2FCA6638D}</x14:id>
        </ext>
      </extLst>
    </cfRule>
    <cfRule type="top10" dxfId="66" priority="457" percent="1" rank="50"/>
    <cfRule type="colorScale" priority="456">
      <colorScale>
        <cfvo type="min"/>
        <cfvo type="percentile" val="50"/>
        <cfvo type="max"/>
        <color rgb="FFF8696B"/>
        <color rgb="FFFFEB84"/>
        <color rgb="FF63BE7B"/>
      </colorScale>
    </cfRule>
    <cfRule type="colorScale" priority="455">
      <colorScale>
        <cfvo type="min"/>
        <cfvo type="max"/>
        <color rgb="FFFF7128"/>
        <color rgb="FFFFEF9C"/>
      </colorScale>
    </cfRule>
    <cfRule type="iconSet" priority="454">
      <iconSet iconSet="3Arrows">
        <cfvo type="percent" val="0"/>
        <cfvo type="percent" val="33"/>
        <cfvo type="percent" val="67"/>
      </iconSet>
    </cfRule>
    <cfRule type="cellIs" dxfId="65" priority="452" operator="greaterThan">
      <formula>0.5</formula>
    </cfRule>
    <cfRule type="cellIs" dxfId="64" priority="451" operator="equal">
      <formula>5</formula>
    </cfRule>
    <cfRule type="colorScale" priority="450">
      <colorScale>
        <cfvo type="min"/>
        <cfvo type="percentile" val="50"/>
        <cfvo type="max"/>
        <color rgb="FF63BE7B"/>
        <color rgb="FFFFEB84"/>
        <color rgb="FFF8696B"/>
      </colorScale>
    </cfRule>
    <cfRule type="colorScale" priority="459">
      <colorScale>
        <cfvo type="min"/>
        <cfvo type="max"/>
        <color rgb="FFFF7128"/>
        <color rgb="FFFFEF9C"/>
      </colorScale>
    </cfRule>
    <cfRule type="top10" dxfId="63" priority="460" rank="50"/>
    <cfRule type="colorScale" priority="461">
      <colorScale>
        <cfvo type="percent" val="0"/>
        <cfvo type="percentile" val="50"/>
        <cfvo type="max"/>
        <color rgb="FFF8696B"/>
        <color rgb="FFFFEB84"/>
        <color rgb="FF63BE7B"/>
      </colorScale>
    </cfRule>
    <cfRule type="colorScale" priority="463">
      <colorScale>
        <cfvo type="percent" val="50"/>
        <cfvo type="max"/>
        <color rgb="FFFF7128"/>
        <color rgb="FFFFEF9C"/>
      </colorScale>
    </cfRule>
  </conditionalFormatting>
  <conditionalFormatting sqref="S15">
    <cfRule type="colorScale" priority="61">
      <colorScale>
        <cfvo type="min"/>
        <cfvo type="percentile" val="50"/>
        <cfvo type="max"/>
        <color rgb="FF63BE7B"/>
        <color rgb="FFFFEB84"/>
        <color rgb="FFF8696B"/>
      </colorScale>
    </cfRule>
    <cfRule type="colorScale" priority="55">
      <colorScale>
        <cfvo type="min"/>
        <cfvo type="max"/>
        <color rgb="FFFF7128"/>
        <color rgb="FFFFEF9C"/>
      </colorScale>
    </cfRule>
    <cfRule type="colorScale" priority="52">
      <colorScale>
        <cfvo type="min"/>
        <cfvo type="percentile" val="50"/>
        <cfvo type="max"/>
        <color rgb="FF63BE7B"/>
        <color rgb="FFFFEB84"/>
        <color rgb="FFF8696B"/>
      </colorScale>
    </cfRule>
    <cfRule type="cellIs" dxfId="62" priority="53" operator="equal">
      <formula>5</formula>
    </cfRule>
    <cfRule type="cellIs" dxfId="61" priority="63" operator="greaterThan">
      <formula>0.5</formula>
    </cfRule>
    <cfRule type="colorScale" priority="56">
      <colorScale>
        <cfvo type="min"/>
        <cfvo type="percentile" val="50"/>
        <cfvo type="max"/>
        <color rgb="FFF8696B"/>
        <color rgb="FFFFEB84"/>
        <color rgb="FF63BE7B"/>
      </colorScale>
    </cfRule>
    <cfRule type="cellIs" dxfId="60" priority="62" operator="equal">
      <formula>5</formula>
    </cfRule>
    <cfRule type="colorScale" priority="68">
      <colorScale>
        <cfvo type="percent" val="50"/>
        <cfvo type="max"/>
        <color rgb="FFFF7128"/>
        <color rgb="FFFFEF9C"/>
      </colorScale>
    </cfRule>
    <cfRule type="colorScale" priority="67">
      <colorScale>
        <cfvo type="percent" val="0"/>
        <cfvo type="percentile" val="50"/>
        <cfvo type="max"/>
        <color rgb="FFF8696B"/>
        <color rgb="FFFFEB84"/>
        <color rgb="FF63BE7B"/>
      </colorScale>
    </cfRule>
    <cfRule type="colorScale" priority="66">
      <colorScale>
        <cfvo type="min"/>
        <cfvo type="max"/>
        <color rgb="FFFF7128"/>
        <color rgb="FFFFEF9C"/>
      </colorScale>
    </cfRule>
    <cfRule type="colorScale" priority="65">
      <colorScale>
        <cfvo type="min"/>
        <cfvo type="percentile" val="50"/>
        <cfvo type="max"/>
        <color rgb="FFF8696B"/>
        <color rgb="FFFFEB84"/>
        <color rgb="FF63BE7B"/>
      </colorScale>
    </cfRule>
    <cfRule type="colorScale" priority="64">
      <colorScale>
        <cfvo type="min"/>
        <cfvo type="max"/>
        <color rgb="FFFF7128"/>
        <color rgb="FFFFEF9C"/>
      </colorScale>
    </cfRule>
    <cfRule type="cellIs" dxfId="59" priority="54" operator="greaterThan">
      <formula>0.5</formula>
    </cfRule>
    <cfRule type="colorScale" priority="57">
      <colorScale>
        <cfvo type="min"/>
        <cfvo type="max"/>
        <color rgb="FFFF7128"/>
        <color rgb="FFFFEF9C"/>
      </colorScale>
    </cfRule>
    <cfRule type="colorScale" priority="58">
      <colorScale>
        <cfvo type="percent" val="0"/>
        <cfvo type="percentile" val="50"/>
        <cfvo type="max"/>
        <color rgb="FFF8696B"/>
        <color rgb="FFFFEB84"/>
        <color rgb="FF63BE7B"/>
      </colorScale>
    </cfRule>
    <cfRule type="colorScale" priority="59">
      <colorScale>
        <cfvo type="percent" val="50"/>
        <cfvo type="max"/>
        <color rgb="FFFF7128"/>
        <color rgb="FFFFEF9C"/>
      </colorScale>
    </cfRule>
    <cfRule type="cellIs" dxfId="58" priority="60" operator="between">
      <formula>0.5</formula>
      <formula>1</formula>
    </cfRule>
  </conditionalFormatting>
  <conditionalFormatting sqref="T8">
    <cfRule type="cellIs" dxfId="57" priority="624" operator="equal">
      <formula>5</formula>
    </cfRule>
    <cfRule type="top10" dxfId="56" priority="623" rank="4"/>
  </conditionalFormatting>
  <conditionalFormatting sqref="T8:T12">
    <cfRule type="cellIs" dxfId="55" priority="620" operator="equal">
      <formula>5</formula>
    </cfRule>
    <cfRule type="cellIs" dxfId="54" priority="619" operator="lessThan">
      <formula>5</formula>
    </cfRule>
  </conditionalFormatting>
  <conditionalFormatting sqref="T9:T11">
    <cfRule type="cellIs" dxfId="53" priority="632" operator="equal">
      <formula>5</formula>
    </cfRule>
    <cfRule type="cellIs" dxfId="52" priority="633" operator="lessThan">
      <formula>5</formula>
    </cfRule>
    <cfRule type="cellIs" dxfId="51" priority="634" operator="equal">
      <formula>5</formula>
    </cfRule>
    <cfRule type="top10" dxfId="50" priority="631" rank="4"/>
  </conditionalFormatting>
  <conditionalFormatting sqref="T12">
    <cfRule type="cellIs" dxfId="49" priority="618" operator="equal">
      <formula>5</formula>
    </cfRule>
    <cfRule type="top10" dxfId="48" priority="617" rank="4"/>
  </conditionalFormatting>
  <conditionalFormatting sqref="T12:T14">
    <cfRule type="cellIs" dxfId="47" priority="421" operator="lessThan">
      <formula>5</formula>
    </cfRule>
    <cfRule type="cellIs" dxfId="46" priority="422" operator="equal">
      <formula>5</formula>
    </cfRule>
  </conditionalFormatting>
  <conditionalFormatting sqref="T13">
    <cfRule type="top10" dxfId="45" priority="427" rank="4"/>
    <cfRule type="cellIs" dxfId="44" priority="428" operator="equal">
      <formula>5</formula>
    </cfRule>
  </conditionalFormatting>
  <conditionalFormatting sqref="T14">
    <cfRule type="top10" dxfId="43" priority="423" rank="4"/>
    <cfRule type="cellIs" dxfId="42" priority="424" operator="equal">
      <formula>5</formula>
    </cfRule>
  </conditionalFormatting>
  <conditionalFormatting sqref="T15">
    <cfRule type="cellIs" dxfId="41" priority="69" operator="equal">
      <formula>5</formula>
    </cfRule>
    <cfRule type="cellIs" dxfId="40" priority="73" operator="equal">
      <formula>5</formula>
    </cfRule>
    <cfRule type="cellIs" dxfId="39" priority="71" operator="equal">
      <formula>5</formula>
    </cfRule>
    <cfRule type="cellIs" dxfId="38" priority="70" operator="lessThan">
      <formula>5</formula>
    </cfRule>
  </conditionalFormatting>
  <conditionalFormatting sqref="U8">
    <cfRule type="colorScale" priority="2595">
      <colorScale>
        <cfvo type="min"/>
        <cfvo type="percentile" val="50"/>
        <cfvo type="max"/>
        <color rgb="FFF8696B"/>
        <color rgb="FFFFEB84"/>
        <color rgb="FF63BE7B"/>
      </colorScale>
    </cfRule>
    <cfRule type="colorScale" priority="2594">
      <colorScale>
        <cfvo type="min"/>
        <cfvo type="max"/>
        <color rgb="FFFF7128"/>
        <color rgb="FFFFEF9C"/>
      </colorScale>
    </cfRule>
    <cfRule type="colorScale" priority="2600">
      <colorScale>
        <cfvo type="percent" val="0"/>
        <cfvo type="percentile" val="50"/>
        <cfvo type="max"/>
        <color rgb="FFF8696B"/>
        <color rgb="FFFFEB84"/>
        <color rgb="FF63BE7B"/>
      </colorScale>
    </cfRule>
    <cfRule type="colorScale" priority="2589">
      <colorScale>
        <cfvo type="min"/>
        <cfvo type="percentile" val="50"/>
        <cfvo type="max"/>
        <color rgb="FF63BE7B"/>
        <color rgb="FFFFEB84"/>
        <color rgb="FFF8696B"/>
      </colorScale>
    </cfRule>
    <cfRule type="top10" dxfId="37" priority="2599" rank="50"/>
    <cfRule type="colorScale" priority="2598">
      <colorScale>
        <cfvo type="min"/>
        <cfvo type="max"/>
        <color rgb="FFFF7128"/>
        <color rgb="FFFFEF9C"/>
      </colorScale>
    </cfRule>
    <cfRule type="dataBar" priority="2597">
      <dataBar>
        <cfvo type="percent" val="0.5"/>
        <cfvo type="max"/>
        <color rgb="FF638EC6"/>
      </dataBar>
      <extLst>
        <ext xmlns:x14="http://schemas.microsoft.com/office/spreadsheetml/2009/9/main" uri="{B025F937-C7B1-47D3-B67F-A62EFF666E3E}">
          <x14:id>{1AE72C55-DFBA-4CAE-9ECB-61715E384008}</x14:id>
        </ext>
      </extLst>
    </cfRule>
    <cfRule type="cellIs" dxfId="36" priority="2590" operator="equal">
      <formula>5</formula>
    </cfRule>
    <cfRule type="cellIs" dxfId="35" priority="2591" operator="greaterThan">
      <formula>0.5</formula>
    </cfRule>
    <cfRule type="iconSet" priority="2592">
      <iconSet iconSet="4Rating">
        <cfvo type="percent" val="0"/>
        <cfvo type="percent" val="25"/>
        <cfvo type="percent" val="50"/>
        <cfvo type="percent" val="75"/>
      </iconSet>
    </cfRule>
    <cfRule type="iconSet" priority="2593">
      <iconSet iconSet="3Arrows">
        <cfvo type="percent" val="0"/>
        <cfvo type="percent" val="33"/>
        <cfvo type="percent" val="67"/>
      </iconSet>
    </cfRule>
    <cfRule type="top10" dxfId="34" priority="2596" percent="1" rank="50"/>
    <cfRule type="colorScale" priority="2602">
      <colorScale>
        <cfvo type="percent" val="50"/>
        <cfvo type="max"/>
        <color rgb="FFFF7128"/>
        <color rgb="FFFFEF9C"/>
      </colorScale>
    </cfRule>
  </conditionalFormatting>
  <conditionalFormatting sqref="U8:U14">
    <cfRule type="cellIs" priority="476" operator="between">
      <formula>0.5</formula>
      <formula>1</formula>
    </cfRule>
  </conditionalFormatting>
  <conditionalFormatting sqref="U9:U11">
    <cfRule type="colorScale" priority="2499">
      <colorScale>
        <cfvo type="min"/>
        <cfvo type="percentile" val="50"/>
        <cfvo type="max"/>
        <color rgb="FFF8696B"/>
        <color rgb="FFFFEB84"/>
        <color rgb="FF63BE7B"/>
      </colorScale>
    </cfRule>
    <cfRule type="cellIs" dxfId="33" priority="2495" operator="greaterThan">
      <formula>0.5</formula>
    </cfRule>
    <cfRule type="iconSet" priority="2496">
      <iconSet iconSet="4Rating">
        <cfvo type="percent" val="0"/>
        <cfvo type="percent" val="25"/>
        <cfvo type="percent" val="50"/>
        <cfvo type="percent" val="75"/>
      </iconSet>
    </cfRule>
    <cfRule type="iconSet" priority="2497">
      <iconSet iconSet="3Arrows">
        <cfvo type="percent" val="0"/>
        <cfvo type="percent" val="33"/>
        <cfvo type="percent" val="67"/>
      </iconSet>
    </cfRule>
    <cfRule type="cellIs" dxfId="32" priority="2494" operator="equal">
      <formula>5</formula>
    </cfRule>
    <cfRule type="colorScale" priority="2498">
      <colorScale>
        <cfvo type="min"/>
        <cfvo type="max"/>
        <color rgb="FFFF7128"/>
        <color rgb="FFFFEF9C"/>
      </colorScale>
    </cfRule>
    <cfRule type="colorScale" priority="2493">
      <colorScale>
        <cfvo type="min"/>
        <cfvo type="percentile" val="50"/>
        <cfvo type="max"/>
        <color rgb="FF63BE7B"/>
        <color rgb="FFFFEB84"/>
        <color rgb="FFF8696B"/>
      </colorScale>
    </cfRule>
    <cfRule type="colorScale" priority="2506">
      <colorScale>
        <cfvo type="percent" val="50"/>
        <cfvo type="max"/>
        <color rgb="FFFF7128"/>
        <color rgb="FFFFEF9C"/>
      </colorScale>
    </cfRule>
    <cfRule type="colorScale" priority="2504">
      <colorScale>
        <cfvo type="percent" val="0"/>
        <cfvo type="percentile" val="50"/>
        <cfvo type="max"/>
        <color rgb="FFF8696B"/>
        <color rgb="FFFFEB84"/>
        <color rgb="FF63BE7B"/>
      </colorScale>
    </cfRule>
    <cfRule type="top10" dxfId="31" priority="2503" rank="50"/>
    <cfRule type="colorScale" priority="2502">
      <colorScale>
        <cfvo type="min"/>
        <cfvo type="max"/>
        <color rgb="FFFF7128"/>
        <color rgb="FFFFEF9C"/>
      </colorScale>
    </cfRule>
    <cfRule type="dataBar" priority="2501">
      <dataBar>
        <cfvo type="percent" val="0.5"/>
        <cfvo type="max"/>
        <color rgb="FF638EC6"/>
      </dataBar>
      <extLst>
        <ext xmlns:x14="http://schemas.microsoft.com/office/spreadsheetml/2009/9/main" uri="{B025F937-C7B1-47D3-B67F-A62EFF666E3E}">
          <x14:id>{7A2D42DA-2213-4734-A7A0-23F3A6EB783A}</x14:id>
        </ext>
      </extLst>
    </cfRule>
    <cfRule type="top10" dxfId="30" priority="2500" percent="1" rank="50"/>
  </conditionalFormatting>
  <conditionalFormatting sqref="U12">
    <cfRule type="colorScale" priority="738">
      <colorScale>
        <cfvo type="min"/>
        <cfvo type="max"/>
        <color rgb="FFFF7128"/>
        <color rgb="FFFFEF9C"/>
      </colorScale>
    </cfRule>
    <cfRule type="dataBar" priority="741">
      <dataBar>
        <cfvo type="percent" val="0.5"/>
        <cfvo type="max"/>
        <color rgb="FF638EC6"/>
      </dataBar>
      <extLst>
        <ext xmlns:x14="http://schemas.microsoft.com/office/spreadsheetml/2009/9/main" uri="{B025F937-C7B1-47D3-B67F-A62EFF666E3E}">
          <x14:id>{C1CABC57-3751-4590-9A8B-E7156C47BD71}</x14:id>
        </ext>
      </extLst>
    </cfRule>
    <cfRule type="cellIs" dxfId="29" priority="734" operator="equal">
      <formula>5</formula>
    </cfRule>
    <cfRule type="colorScale" priority="733">
      <colorScale>
        <cfvo type="min"/>
        <cfvo type="percentile" val="50"/>
        <cfvo type="max"/>
        <color rgb="FF63BE7B"/>
        <color rgb="FFFFEB84"/>
        <color rgb="FFF8696B"/>
      </colorScale>
    </cfRule>
    <cfRule type="colorScale" priority="742">
      <colorScale>
        <cfvo type="min"/>
        <cfvo type="max"/>
        <color rgb="FFFF7128"/>
        <color rgb="FFFFEF9C"/>
      </colorScale>
    </cfRule>
    <cfRule type="top10" dxfId="28" priority="743" rank="50"/>
    <cfRule type="colorScale" priority="744">
      <colorScale>
        <cfvo type="percent" val="0"/>
        <cfvo type="percentile" val="50"/>
        <cfvo type="max"/>
        <color rgb="FFF8696B"/>
        <color rgb="FFFFEB84"/>
        <color rgb="FF63BE7B"/>
      </colorScale>
    </cfRule>
    <cfRule type="cellIs" dxfId="27" priority="735" operator="greaterThan">
      <formula>0.5</formula>
    </cfRule>
    <cfRule type="iconSet" priority="736">
      <iconSet iconSet="4Rating">
        <cfvo type="percent" val="0"/>
        <cfvo type="percent" val="25"/>
        <cfvo type="percent" val="50"/>
        <cfvo type="percent" val="75"/>
      </iconSet>
    </cfRule>
    <cfRule type="iconSet" priority="737">
      <iconSet iconSet="3Arrows">
        <cfvo type="percent" val="0"/>
        <cfvo type="percent" val="33"/>
        <cfvo type="percent" val="67"/>
      </iconSet>
    </cfRule>
    <cfRule type="colorScale" priority="746">
      <colorScale>
        <cfvo type="percent" val="50"/>
        <cfvo type="max"/>
        <color rgb="FFFF7128"/>
        <color rgb="FFFFEF9C"/>
      </colorScale>
    </cfRule>
    <cfRule type="top10" dxfId="26" priority="740" percent="1" rank="50"/>
    <cfRule type="colorScale" priority="739">
      <colorScale>
        <cfvo type="min"/>
        <cfvo type="percentile" val="50"/>
        <cfvo type="max"/>
        <color rgb="FFF8696B"/>
        <color rgb="FFFFEB84"/>
        <color rgb="FF63BE7B"/>
      </colorScale>
    </cfRule>
  </conditionalFormatting>
  <conditionalFormatting sqref="U13">
    <cfRule type="dataBar" priority="513">
      <dataBar>
        <cfvo type="percent" val="0.5"/>
        <cfvo type="max"/>
        <color rgb="FF638EC6"/>
      </dataBar>
      <extLst>
        <ext xmlns:x14="http://schemas.microsoft.com/office/spreadsheetml/2009/9/main" uri="{B025F937-C7B1-47D3-B67F-A62EFF666E3E}">
          <x14:id>{8DA742B2-A4D4-4C21-8E2A-6FD2A2950DE3}</x14:id>
        </ext>
      </extLst>
    </cfRule>
    <cfRule type="colorScale" priority="505">
      <colorScale>
        <cfvo type="min"/>
        <cfvo type="percentile" val="50"/>
        <cfvo type="max"/>
        <color rgb="FF63BE7B"/>
        <color rgb="FFFFEB84"/>
        <color rgb="FFF8696B"/>
      </colorScale>
    </cfRule>
    <cfRule type="cellIs" dxfId="25" priority="506" operator="equal">
      <formula>5</formula>
    </cfRule>
    <cfRule type="cellIs" dxfId="24" priority="507" operator="greaterThan">
      <formula>0.5</formula>
    </cfRule>
    <cfRule type="iconSet" priority="508">
      <iconSet iconSet="4Rating">
        <cfvo type="percent" val="0"/>
        <cfvo type="percent" val="25"/>
        <cfvo type="percent" val="50"/>
        <cfvo type="percent" val="75"/>
      </iconSet>
    </cfRule>
    <cfRule type="iconSet" priority="509">
      <iconSet iconSet="3Arrows">
        <cfvo type="percent" val="0"/>
        <cfvo type="percent" val="33"/>
        <cfvo type="percent" val="67"/>
      </iconSet>
    </cfRule>
    <cfRule type="colorScale" priority="510">
      <colorScale>
        <cfvo type="min"/>
        <cfvo type="max"/>
        <color rgb="FFFF7128"/>
        <color rgb="FFFFEF9C"/>
      </colorScale>
    </cfRule>
    <cfRule type="colorScale" priority="511">
      <colorScale>
        <cfvo type="min"/>
        <cfvo type="percentile" val="50"/>
        <cfvo type="max"/>
        <color rgb="FFF8696B"/>
        <color rgb="FFFFEB84"/>
        <color rgb="FF63BE7B"/>
      </colorScale>
    </cfRule>
    <cfRule type="colorScale" priority="514">
      <colorScale>
        <cfvo type="min"/>
        <cfvo type="max"/>
        <color rgb="FFFF7128"/>
        <color rgb="FFFFEF9C"/>
      </colorScale>
    </cfRule>
    <cfRule type="top10" dxfId="23" priority="515" rank="50"/>
    <cfRule type="top10" dxfId="22" priority="512" percent="1" rank="50"/>
    <cfRule type="colorScale" priority="518">
      <colorScale>
        <cfvo type="percent" val="50"/>
        <cfvo type="max"/>
        <color rgb="FFFF7128"/>
        <color rgb="FFFFEF9C"/>
      </colorScale>
    </cfRule>
    <cfRule type="colorScale" priority="516">
      <colorScale>
        <cfvo type="percent" val="0"/>
        <cfvo type="percentile" val="50"/>
        <cfvo type="max"/>
        <color rgb="FFF8696B"/>
        <color rgb="FFFFEB84"/>
        <color rgb="FF63BE7B"/>
      </colorScale>
    </cfRule>
  </conditionalFormatting>
  <conditionalFormatting sqref="U14">
    <cfRule type="colorScale" priority="469">
      <colorScale>
        <cfvo type="min"/>
        <cfvo type="max"/>
        <color rgb="FFFF7128"/>
        <color rgb="FFFFEF9C"/>
      </colorScale>
    </cfRule>
    <cfRule type="colorScale" priority="477">
      <colorScale>
        <cfvo type="percent" val="50"/>
        <cfvo type="max"/>
        <color rgb="FFFF7128"/>
        <color rgb="FFFFEF9C"/>
      </colorScale>
    </cfRule>
    <cfRule type="cellIs" dxfId="21" priority="466" operator="greaterThan">
      <formula>0.5</formula>
    </cfRule>
    <cfRule type="cellIs" dxfId="20" priority="465" operator="equal">
      <formula>5</formula>
    </cfRule>
    <cfRule type="colorScale" priority="464">
      <colorScale>
        <cfvo type="min"/>
        <cfvo type="percentile" val="50"/>
        <cfvo type="max"/>
        <color rgb="FF63BE7B"/>
        <color rgb="FFFFEB84"/>
        <color rgb="FFF8696B"/>
      </colorScale>
    </cfRule>
    <cfRule type="colorScale" priority="470">
      <colorScale>
        <cfvo type="min"/>
        <cfvo type="percentile" val="50"/>
        <cfvo type="max"/>
        <color rgb="FFF8696B"/>
        <color rgb="FFFFEB84"/>
        <color rgb="FF63BE7B"/>
      </colorScale>
    </cfRule>
    <cfRule type="top10" dxfId="19" priority="471" percent="1" rank="50"/>
    <cfRule type="dataBar" priority="472">
      <dataBar>
        <cfvo type="percent" val="0.5"/>
        <cfvo type="max"/>
        <color rgb="FF638EC6"/>
      </dataBar>
      <extLst>
        <ext xmlns:x14="http://schemas.microsoft.com/office/spreadsheetml/2009/9/main" uri="{B025F937-C7B1-47D3-B67F-A62EFF666E3E}">
          <x14:id>{797A4452-6FA4-47B7-AD9B-968CB8A68E7F}</x14:id>
        </ext>
      </extLst>
    </cfRule>
    <cfRule type="iconSet" priority="468">
      <iconSet iconSet="3Arrows">
        <cfvo type="percent" val="0"/>
        <cfvo type="percent" val="33"/>
        <cfvo type="percent" val="67"/>
      </iconSet>
    </cfRule>
    <cfRule type="colorScale" priority="473">
      <colorScale>
        <cfvo type="min"/>
        <cfvo type="max"/>
        <color rgb="FFFF7128"/>
        <color rgb="FFFFEF9C"/>
      </colorScale>
    </cfRule>
    <cfRule type="iconSet" priority="467">
      <iconSet iconSet="4Rating">
        <cfvo type="percent" val="0"/>
        <cfvo type="percent" val="25"/>
        <cfvo type="percent" val="50"/>
        <cfvo type="percent" val="75"/>
      </iconSet>
    </cfRule>
    <cfRule type="top10" dxfId="18" priority="474" rank="50"/>
    <cfRule type="colorScale" priority="475">
      <colorScale>
        <cfvo type="percent" val="0"/>
        <cfvo type="percentile" val="50"/>
        <cfvo type="max"/>
        <color rgb="FFF8696B"/>
        <color rgb="FFFFEB84"/>
        <color rgb="FF63BE7B"/>
      </colorScale>
    </cfRule>
  </conditionalFormatting>
  <conditionalFormatting sqref="U15">
    <cfRule type="cellIs" dxfId="17" priority="76" operator="greaterThan">
      <formula>0.5</formula>
    </cfRule>
    <cfRule type="colorScale" priority="74">
      <colorScale>
        <cfvo type="min"/>
        <cfvo type="percentile" val="50"/>
        <cfvo type="max"/>
        <color rgb="FF63BE7B"/>
        <color rgb="FFFFEB84"/>
        <color rgb="FFF8696B"/>
      </colorScale>
    </cfRule>
    <cfRule type="colorScale" priority="77">
      <colorScale>
        <cfvo type="min"/>
        <cfvo type="max"/>
        <color rgb="FFFF7128"/>
        <color rgb="FFFFEF9C"/>
      </colorScale>
    </cfRule>
    <cfRule type="colorScale" priority="78">
      <colorScale>
        <cfvo type="min"/>
        <cfvo type="percentile" val="50"/>
        <cfvo type="max"/>
        <color rgb="FFF8696B"/>
        <color rgb="FFFFEB84"/>
        <color rgb="FF63BE7B"/>
      </colorScale>
    </cfRule>
    <cfRule type="colorScale" priority="79">
      <colorScale>
        <cfvo type="min"/>
        <cfvo type="max"/>
        <color rgb="FFFF7128"/>
        <color rgb="FFFFEF9C"/>
      </colorScale>
    </cfRule>
    <cfRule type="colorScale" priority="80">
      <colorScale>
        <cfvo type="percent" val="0"/>
        <cfvo type="percentile" val="50"/>
        <cfvo type="max"/>
        <color rgb="FFF8696B"/>
        <color rgb="FFFFEB84"/>
        <color rgb="FF63BE7B"/>
      </colorScale>
    </cfRule>
    <cfRule type="colorScale" priority="81">
      <colorScale>
        <cfvo type="percent" val="50"/>
        <cfvo type="max"/>
        <color rgb="FFFF7128"/>
        <color rgb="FFFFEF9C"/>
      </colorScale>
    </cfRule>
    <cfRule type="cellIs" dxfId="16" priority="82" operator="between">
      <formula>0.5</formula>
      <formula>1</formula>
    </cfRule>
    <cfRule type="colorScale" priority="83">
      <colorScale>
        <cfvo type="min"/>
        <cfvo type="percentile" val="50"/>
        <cfvo type="max"/>
        <color rgb="FF63BE7B"/>
        <color rgb="FFFFEB84"/>
        <color rgb="FFF8696B"/>
      </colorScale>
    </cfRule>
    <cfRule type="cellIs" dxfId="15" priority="84" operator="equal">
      <formula>5</formula>
    </cfRule>
    <cfRule type="cellIs" dxfId="14" priority="85" operator="greaterThan">
      <formula>0.5</formula>
    </cfRule>
    <cfRule type="colorScale" priority="86">
      <colorScale>
        <cfvo type="min"/>
        <cfvo type="max"/>
        <color rgb="FFFF7128"/>
        <color rgb="FFFFEF9C"/>
      </colorScale>
    </cfRule>
    <cfRule type="colorScale" priority="90">
      <colorScale>
        <cfvo type="percent" val="50"/>
        <cfvo type="max"/>
        <color rgb="FFFF7128"/>
        <color rgb="FFFFEF9C"/>
      </colorScale>
    </cfRule>
    <cfRule type="colorScale" priority="87">
      <colorScale>
        <cfvo type="min"/>
        <cfvo type="percentile" val="50"/>
        <cfvo type="max"/>
        <color rgb="FFF8696B"/>
        <color rgb="FFFFEB84"/>
        <color rgb="FF63BE7B"/>
      </colorScale>
    </cfRule>
    <cfRule type="colorScale" priority="88">
      <colorScale>
        <cfvo type="min"/>
        <cfvo type="max"/>
        <color rgb="FFFF7128"/>
        <color rgb="FFFFEF9C"/>
      </colorScale>
    </cfRule>
    <cfRule type="cellIs" dxfId="13" priority="75" operator="equal">
      <formula>5</formula>
    </cfRule>
    <cfRule type="colorScale" priority="89">
      <colorScale>
        <cfvo type="percent" val="0"/>
        <cfvo type="percentile" val="50"/>
        <cfvo type="max"/>
        <color rgb="FFF8696B"/>
        <color rgb="FFFFEB84"/>
        <color rgb="FF63BE7B"/>
      </colorScale>
    </cfRule>
  </conditionalFormatting>
  <conditionalFormatting sqref="W8">
    <cfRule type="top10" dxfId="12" priority="2538" percent="1" rank="50"/>
    <cfRule type="colorScale" priority="2537">
      <colorScale>
        <cfvo type="min"/>
        <cfvo type="percentile" val="50"/>
        <cfvo type="max"/>
        <color rgb="FFF8696B"/>
        <color rgb="FFFFEB84"/>
        <color rgb="FF63BE7B"/>
      </colorScale>
    </cfRule>
    <cfRule type="dataBar" priority="2539">
      <dataBar>
        <cfvo type="percent" val="0.5"/>
        <cfvo type="max"/>
        <color rgb="FF638EC6"/>
      </dataBar>
      <extLst>
        <ext xmlns:x14="http://schemas.microsoft.com/office/spreadsheetml/2009/9/main" uri="{B025F937-C7B1-47D3-B67F-A62EFF666E3E}">
          <x14:id>{D513C9B7-251D-4390-84E7-C729B5AB9E84}</x14:id>
        </ext>
      </extLst>
    </cfRule>
    <cfRule type="colorScale" priority="2540">
      <colorScale>
        <cfvo type="min"/>
        <cfvo type="max"/>
        <color rgb="FFFF7128"/>
        <color rgb="FFFFEF9C"/>
      </colorScale>
    </cfRule>
    <cfRule type="colorScale" priority="2536">
      <colorScale>
        <cfvo type="min"/>
        <cfvo type="max"/>
        <color rgb="FFFF7128"/>
        <color rgb="FFFFEF9C"/>
      </colorScale>
    </cfRule>
    <cfRule type="colorScale" priority="2535">
      <colorScale>
        <cfvo type="min"/>
        <cfvo type="percentile" val="50"/>
        <cfvo type="max"/>
        <color rgb="FFF8696B"/>
        <color rgb="FFFCFCFF"/>
        <color rgb="FF5A8AC6"/>
      </colorScale>
    </cfRule>
    <cfRule type="iconSet" priority="2534">
      <iconSet iconSet="3Arrows">
        <cfvo type="percent" val="0"/>
        <cfvo type="percent" val="33"/>
        <cfvo type="percent" val="67"/>
      </iconSet>
    </cfRule>
    <cfRule type="iconSet" priority="2533">
      <iconSet iconSet="4Rating">
        <cfvo type="percent" val="0"/>
        <cfvo type="percent" val="25"/>
        <cfvo type="percent" val="50"/>
        <cfvo type="percent" val="75"/>
      </iconSet>
    </cfRule>
    <cfRule type="colorScale" priority="2542">
      <colorScale>
        <cfvo type="percent" val="0"/>
        <cfvo type="percentile" val="50"/>
        <cfvo type="max"/>
        <color rgb="FFF8696B"/>
        <color rgb="FFFFEB84"/>
        <color rgb="FF63BE7B"/>
      </colorScale>
    </cfRule>
    <cfRule type="colorScale" priority="2544">
      <colorScale>
        <cfvo type="percent" val="50"/>
        <cfvo type="max"/>
        <color rgb="FFFF7128"/>
        <color rgb="FFFFEF9C"/>
      </colorScale>
    </cfRule>
    <cfRule type="top10" dxfId="11" priority="2541" rank="50"/>
  </conditionalFormatting>
  <conditionalFormatting sqref="W8:W14">
    <cfRule type="cellIs" priority="448" operator="between">
      <formula>0.5</formula>
      <formula>1</formula>
    </cfRule>
    <cfRule type="cellIs" dxfId="10" priority="437" operator="greaterThan">
      <formula>0.5</formula>
    </cfRule>
  </conditionalFormatting>
  <conditionalFormatting sqref="W9:W11">
    <cfRule type="iconSet" priority="2439">
      <iconSet iconSet="4Rating">
        <cfvo type="percent" val="0"/>
        <cfvo type="percent" val="25"/>
        <cfvo type="percent" val="50"/>
        <cfvo type="percent" val="75"/>
      </iconSet>
    </cfRule>
    <cfRule type="iconSet" priority="2440">
      <iconSet iconSet="3Arrows">
        <cfvo type="percent" val="0"/>
        <cfvo type="percent" val="33"/>
        <cfvo type="percent" val="67"/>
      </iconSet>
    </cfRule>
    <cfRule type="colorScale" priority="2441">
      <colorScale>
        <cfvo type="min"/>
        <cfvo type="percentile" val="50"/>
        <cfvo type="max"/>
        <color rgb="FFF8696B"/>
        <color rgb="FFFCFCFF"/>
        <color rgb="FF5A8AC6"/>
      </colorScale>
    </cfRule>
    <cfRule type="colorScale" priority="2442">
      <colorScale>
        <cfvo type="min"/>
        <cfvo type="max"/>
        <color rgb="FFFF7128"/>
        <color rgb="FFFFEF9C"/>
      </colorScale>
    </cfRule>
    <cfRule type="colorScale" priority="2443">
      <colorScale>
        <cfvo type="min"/>
        <cfvo type="percentile" val="50"/>
        <cfvo type="max"/>
        <color rgb="FFF8696B"/>
        <color rgb="FFFFEB84"/>
        <color rgb="FF63BE7B"/>
      </colorScale>
    </cfRule>
    <cfRule type="top10" dxfId="9" priority="2444" percent="1" rank="50"/>
    <cfRule type="dataBar" priority="2445">
      <dataBar>
        <cfvo type="percent" val="0.5"/>
        <cfvo type="max"/>
        <color rgb="FF638EC6"/>
      </dataBar>
      <extLst>
        <ext xmlns:x14="http://schemas.microsoft.com/office/spreadsheetml/2009/9/main" uri="{B025F937-C7B1-47D3-B67F-A62EFF666E3E}">
          <x14:id>{ABF31C3F-4F5B-479A-BFB9-DD6911BA3BC0}</x14:id>
        </ext>
      </extLst>
    </cfRule>
    <cfRule type="colorScale" priority="2446">
      <colorScale>
        <cfvo type="min"/>
        <cfvo type="max"/>
        <color rgb="FFFF7128"/>
        <color rgb="FFFFEF9C"/>
      </colorScale>
    </cfRule>
    <cfRule type="top10" dxfId="8" priority="2447" rank="50"/>
    <cfRule type="colorScale" priority="2448">
      <colorScale>
        <cfvo type="percent" val="0"/>
        <cfvo type="percentile" val="50"/>
        <cfvo type="max"/>
        <color rgb="FFF8696B"/>
        <color rgb="FFFFEB84"/>
        <color rgb="FF63BE7B"/>
      </colorScale>
    </cfRule>
    <cfRule type="colorScale" priority="2450">
      <colorScale>
        <cfvo type="percent" val="50"/>
        <cfvo type="max"/>
        <color rgb="FFFF7128"/>
        <color rgb="FFFFEF9C"/>
      </colorScale>
    </cfRule>
  </conditionalFormatting>
  <conditionalFormatting sqref="W12">
    <cfRule type="colorScale" priority="684">
      <colorScale>
        <cfvo type="min"/>
        <cfvo type="max"/>
        <color rgb="FFFF7128"/>
        <color rgb="FFFFEF9C"/>
      </colorScale>
    </cfRule>
    <cfRule type="top10" dxfId="7" priority="685" rank="50"/>
    <cfRule type="colorScale" priority="686">
      <colorScale>
        <cfvo type="percent" val="0"/>
        <cfvo type="percentile" val="50"/>
        <cfvo type="max"/>
        <color rgb="FFF8696B"/>
        <color rgb="FFFFEB84"/>
        <color rgb="FF63BE7B"/>
      </colorScale>
    </cfRule>
    <cfRule type="colorScale" priority="688">
      <colorScale>
        <cfvo type="percent" val="50"/>
        <cfvo type="max"/>
        <color rgb="FFFF7128"/>
        <color rgb="FFFFEF9C"/>
      </colorScale>
    </cfRule>
    <cfRule type="top10" dxfId="6" priority="682" percent="1" rank="50"/>
    <cfRule type="colorScale" priority="681">
      <colorScale>
        <cfvo type="min"/>
        <cfvo type="percentile" val="50"/>
        <cfvo type="max"/>
        <color rgb="FFF8696B"/>
        <color rgb="FFFFEB84"/>
        <color rgb="FF63BE7B"/>
      </colorScale>
    </cfRule>
    <cfRule type="colorScale" priority="680">
      <colorScale>
        <cfvo type="min"/>
        <cfvo type="max"/>
        <color rgb="FFFF7128"/>
        <color rgb="FFFFEF9C"/>
      </colorScale>
    </cfRule>
    <cfRule type="colorScale" priority="679">
      <colorScale>
        <cfvo type="min"/>
        <cfvo type="percentile" val="50"/>
        <cfvo type="max"/>
        <color rgb="FFF8696B"/>
        <color rgb="FFFCFCFF"/>
        <color rgb="FF5A8AC6"/>
      </colorScale>
    </cfRule>
    <cfRule type="iconSet" priority="678">
      <iconSet iconSet="3Arrows">
        <cfvo type="percent" val="0"/>
        <cfvo type="percent" val="33"/>
        <cfvo type="percent" val="67"/>
      </iconSet>
    </cfRule>
    <cfRule type="iconSet" priority="677">
      <iconSet iconSet="4Rating">
        <cfvo type="percent" val="0"/>
        <cfvo type="percent" val="25"/>
        <cfvo type="percent" val="50"/>
        <cfvo type="percent" val="75"/>
      </iconSet>
    </cfRule>
    <cfRule type="dataBar" priority="683">
      <dataBar>
        <cfvo type="percent" val="0.5"/>
        <cfvo type="max"/>
        <color rgb="FF638EC6"/>
      </dataBar>
      <extLst>
        <ext xmlns:x14="http://schemas.microsoft.com/office/spreadsheetml/2009/9/main" uri="{B025F937-C7B1-47D3-B67F-A62EFF666E3E}">
          <x14:id>{F3986BEC-D6E1-4EC8-959D-D340247292AB}</x14:id>
        </ext>
      </extLst>
    </cfRule>
  </conditionalFormatting>
  <conditionalFormatting sqref="W13">
    <cfRule type="colorScale" priority="486">
      <colorScale>
        <cfvo type="min"/>
        <cfvo type="max"/>
        <color rgb="FFFF7128"/>
        <color rgb="FFFFEF9C"/>
      </colorScale>
    </cfRule>
    <cfRule type="top10" dxfId="5" priority="484" percent="1" rank="50"/>
    <cfRule type="colorScale" priority="483">
      <colorScale>
        <cfvo type="min"/>
        <cfvo type="percentile" val="50"/>
        <cfvo type="max"/>
        <color rgb="FFF8696B"/>
        <color rgb="FFFFEB84"/>
        <color rgb="FF63BE7B"/>
      </colorScale>
    </cfRule>
    <cfRule type="colorScale" priority="482">
      <colorScale>
        <cfvo type="min"/>
        <cfvo type="max"/>
        <color rgb="FFFF7128"/>
        <color rgb="FFFFEF9C"/>
      </colorScale>
    </cfRule>
    <cfRule type="colorScale" priority="481">
      <colorScale>
        <cfvo type="min"/>
        <cfvo type="percentile" val="50"/>
        <cfvo type="max"/>
        <color rgb="FFF8696B"/>
        <color rgb="FFFCFCFF"/>
        <color rgb="FF5A8AC6"/>
      </colorScale>
    </cfRule>
    <cfRule type="top10" dxfId="4" priority="487" rank="50"/>
    <cfRule type="colorScale" priority="488">
      <colorScale>
        <cfvo type="percent" val="0"/>
        <cfvo type="percentile" val="50"/>
        <cfvo type="max"/>
        <color rgb="FFF8696B"/>
        <color rgb="FFFFEB84"/>
        <color rgb="FF63BE7B"/>
      </colorScale>
    </cfRule>
    <cfRule type="colorScale" priority="490">
      <colorScale>
        <cfvo type="percent" val="50"/>
        <cfvo type="max"/>
        <color rgb="FFFF7128"/>
        <color rgb="FFFFEF9C"/>
      </colorScale>
    </cfRule>
    <cfRule type="iconSet" priority="480">
      <iconSet iconSet="3Arrows">
        <cfvo type="percent" val="0"/>
        <cfvo type="percent" val="33"/>
        <cfvo type="percent" val="67"/>
      </iconSet>
    </cfRule>
    <cfRule type="iconSet" priority="479">
      <iconSet iconSet="4Rating">
        <cfvo type="percent" val="0"/>
        <cfvo type="percent" val="25"/>
        <cfvo type="percent" val="50"/>
        <cfvo type="percent" val="75"/>
      </iconSet>
    </cfRule>
    <cfRule type="dataBar" priority="485">
      <dataBar>
        <cfvo type="percent" val="0.5"/>
        <cfvo type="max"/>
        <color rgb="FF638EC6"/>
      </dataBar>
      <extLst>
        <ext xmlns:x14="http://schemas.microsoft.com/office/spreadsheetml/2009/9/main" uri="{B025F937-C7B1-47D3-B67F-A62EFF666E3E}">
          <x14:id>{A3E08FE4-E1FF-4FF4-AB1C-5F4DEBF6B85F}</x14:id>
        </ext>
      </extLst>
    </cfRule>
  </conditionalFormatting>
  <conditionalFormatting sqref="W14">
    <cfRule type="colorScale" priority="440">
      <colorScale>
        <cfvo type="min"/>
        <cfvo type="percentile" val="50"/>
        <cfvo type="max"/>
        <color rgb="FFF8696B"/>
        <color rgb="FFFCFCFF"/>
        <color rgb="FF5A8AC6"/>
      </colorScale>
    </cfRule>
    <cfRule type="iconSet" priority="438">
      <iconSet iconSet="4Rating">
        <cfvo type="percent" val="0"/>
        <cfvo type="percent" val="25"/>
        <cfvo type="percent" val="50"/>
        <cfvo type="percent" val="75"/>
      </iconSet>
    </cfRule>
    <cfRule type="colorScale" priority="447">
      <colorScale>
        <cfvo type="percent" val="0"/>
        <cfvo type="percentile" val="50"/>
        <cfvo type="max"/>
        <color rgb="FFF8696B"/>
        <color rgb="FFFFEB84"/>
        <color rgb="FF63BE7B"/>
      </colorScale>
    </cfRule>
    <cfRule type="top10" dxfId="3" priority="446" rank="50"/>
    <cfRule type="colorScale" priority="445">
      <colorScale>
        <cfvo type="min"/>
        <cfvo type="max"/>
        <color rgb="FFFF7128"/>
        <color rgb="FFFFEF9C"/>
      </colorScale>
    </cfRule>
    <cfRule type="colorScale" priority="441">
      <colorScale>
        <cfvo type="min"/>
        <cfvo type="max"/>
        <color rgb="FFFF7128"/>
        <color rgb="FFFFEF9C"/>
      </colorScale>
    </cfRule>
    <cfRule type="dataBar" priority="444">
      <dataBar>
        <cfvo type="percent" val="0.5"/>
        <cfvo type="max"/>
        <color rgb="FF638EC6"/>
      </dataBar>
      <extLst>
        <ext xmlns:x14="http://schemas.microsoft.com/office/spreadsheetml/2009/9/main" uri="{B025F937-C7B1-47D3-B67F-A62EFF666E3E}">
          <x14:id>{1B8163BA-7820-4EB6-A2C8-FEB509A873D9}</x14:id>
        </ext>
      </extLst>
    </cfRule>
    <cfRule type="top10" dxfId="2" priority="443" percent="1" rank="50"/>
    <cfRule type="colorScale" priority="442">
      <colorScale>
        <cfvo type="min"/>
        <cfvo type="percentile" val="50"/>
        <cfvo type="max"/>
        <color rgb="FFF8696B"/>
        <color rgb="FFFFEB84"/>
        <color rgb="FF63BE7B"/>
      </colorScale>
    </cfRule>
    <cfRule type="iconSet" priority="439">
      <iconSet iconSet="3Arrows">
        <cfvo type="percent" val="0"/>
        <cfvo type="percent" val="33"/>
        <cfvo type="percent" val="67"/>
      </iconSet>
    </cfRule>
    <cfRule type="colorScale" priority="449">
      <colorScale>
        <cfvo type="percent" val="50"/>
        <cfvo type="max"/>
        <color rgb="FFFF7128"/>
        <color rgb="FFFFEF9C"/>
      </colorScale>
    </cfRule>
  </conditionalFormatting>
  <conditionalFormatting sqref="W15">
    <cfRule type="colorScale" priority="93">
      <colorScale>
        <cfvo type="min"/>
        <cfvo type="percentile" val="50"/>
        <cfvo type="max"/>
        <color rgb="FFF8696B"/>
        <color rgb="FFFFEB84"/>
        <color rgb="FF63BE7B"/>
      </colorScale>
    </cfRule>
    <cfRule type="colorScale" priority="94">
      <colorScale>
        <cfvo type="min"/>
        <cfvo type="max"/>
        <color rgb="FFFF7128"/>
        <color rgb="FFFFEF9C"/>
      </colorScale>
    </cfRule>
    <cfRule type="colorScale" priority="95">
      <colorScale>
        <cfvo type="percent" val="0"/>
        <cfvo type="percentile" val="50"/>
        <cfvo type="max"/>
        <color rgb="FFF8696B"/>
        <color rgb="FFFFEB84"/>
        <color rgb="FF63BE7B"/>
      </colorScale>
    </cfRule>
    <cfRule type="colorScale" priority="96">
      <colorScale>
        <cfvo type="percent" val="50"/>
        <cfvo type="max"/>
        <color rgb="FFFF7128"/>
        <color rgb="FFFFEF9C"/>
      </colorScale>
    </cfRule>
    <cfRule type="cellIs" dxfId="1" priority="97" operator="greaterThan">
      <formula>0.5</formula>
    </cfRule>
    <cfRule type="colorScale" priority="92">
      <colorScale>
        <cfvo type="min"/>
        <cfvo type="max"/>
        <color rgb="FFFF7128"/>
        <color rgb="FFFFEF9C"/>
      </colorScale>
    </cfRule>
    <cfRule type="colorScale" priority="110">
      <colorScale>
        <cfvo type="percent" val="50"/>
        <cfvo type="max"/>
        <color rgb="FFFF7128"/>
        <color rgb="FFFFEF9C"/>
      </colorScale>
    </cfRule>
    <cfRule type="colorScale" priority="109">
      <colorScale>
        <cfvo type="percent" val="0"/>
        <cfvo type="percentile" val="50"/>
        <cfvo type="max"/>
        <color rgb="FFF8696B"/>
        <color rgb="FFFFEB84"/>
        <color rgb="FF63BE7B"/>
      </colorScale>
    </cfRule>
    <cfRule type="colorScale" priority="108">
      <colorScale>
        <cfvo type="min"/>
        <cfvo type="max"/>
        <color rgb="FFFF7128"/>
        <color rgb="FFFFEF9C"/>
      </colorScale>
    </cfRule>
    <cfRule type="colorScale" priority="107">
      <colorScale>
        <cfvo type="min"/>
        <cfvo type="percentile" val="50"/>
        <cfvo type="max"/>
        <color rgb="FFF8696B"/>
        <color rgb="FFFFEB84"/>
        <color rgb="FF63BE7B"/>
      </colorScale>
    </cfRule>
    <cfRule type="colorScale" priority="106">
      <colorScale>
        <cfvo type="min"/>
        <cfvo type="max"/>
        <color rgb="FFFF7128"/>
        <color rgb="FFFFEF9C"/>
      </colorScale>
    </cfRule>
    <cfRule type="colorScale" priority="105">
      <colorScale>
        <cfvo type="min"/>
        <cfvo type="percentile" val="50"/>
        <cfvo type="max"/>
        <color rgb="FFF8696B"/>
        <color rgb="FFFCFCFF"/>
        <color rgb="FF5A8AC6"/>
      </colorScale>
    </cfRule>
    <cfRule type="colorScale" priority="104">
      <colorScale>
        <cfvo type="percent" val="50"/>
        <cfvo type="max"/>
        <color rgb="FFFF7128"/>
        <color rgb="FFFFEF9C"/>
      </colorScale>
    </cfRule>
    <cfRule type="colorScale" priority="103">
      <colorScale>
        <cfvo type="percent" val="0"/>
        <cfvo type="percentile" val="50"/>
        <cfvo type="max"/>
        <color rgb="FFF8696B"/>
        <color rgb="FFFFEB84"/>
        <color rgb="FF63BE7B"/>
      </colorScale>
    </cfRule>
    <cfRule type="cellIs" dxfId="0" priority="98" operator="between">
      <formula>0.5</formula>
      <formula>1</formula>
    </cfRule>
    <cfRule type="colorScale" priority="99">
      <colorScale>
        <cfvo type="min"/>
        <cfvo type="percentile" val="50"/>
        <cfvo type="max"/>
        <color rgb="FFF8696B"/>
        <color rgb="FFFCFCFF"/>
        <color rgb="FF5A8AC6"/>
      </colorScale>
    </cfRule>
    <cfRule type="colorScale" priority="100">
      <colorScale>
        <cfvo type="min"/>
        <cfvo type="max"/>
        <color rgb="FFFF7128"/>
        <color rgb="FFFFEF9C"/>
      </colorScale>
    </cfRule>
    <cfRule type="colorScale" priority="101">
      <colorScale>
        <cfvo type="min"/>
        <cfvo type="percentile" val="50"/>
        <cfvo type="max"/>
        <color rgb="FFF8696B"/>
        <color rgb="FFFFEB84"/>
        <color rgb="FF63BE7B"/>
      </colorScale>
    </cfRule>
    <cfRule type="colorScale" priority="91">
      <colorScale>
        <cfvo type="min"/>
        <cfvo type="percentile" val="50"/>
        <cfvo type="max"/>
        <color rgb="FFF8696B"/>
        <color rgb="FFFCFCFF"/>
        <color rgb="FF5A8AC6"/>
      </colorScale>
    </cfRule>
    <cfRule type="colorScale" priority="102">
      <colorScale>
        <cfvo type="min"/>
        <cfvo type="max"/>
        <color rgb="FFFF7128"/>
        <color rgb="FFFFEF9C"/>
      </colorScale>
    </cfRule>
  </conditionalFormatting>
  <printOptions horizontalCentered="1" verticalCentered="1"/>
  <pageMargins left="0.15748031496062992" right="0.23622047244094491" top="0.74803149606299213" bottom="0.74803149606299213" header="0.31496062992125984" footer="0.31496062992125984"/>
  <pageSetup scale="35" fitToHeight="0"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J9:J11</xm:sqref>
        </x14:conditionalFormatting>
        <x14:conditionalFormatting xmlns:xm="http://schemas.microsoft.com/office/excel/2006/main">
          <x14:cfRule type="dataBar" id="{DEACCB08-5EEF-434D-8980-4B72B2D26DDC}">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9BE497EE-8D3E-4ACE-A7C6-97DD8B571FFF}">
            <x14:dataBar minLength="0" maxLength="100" gradient="0">
              <x14:cfvo type="percent">
                <xm:f>0.5</xm:f>
              </x14:cfvo>
              <x14:cfvo type="max"/>
              <x14:negativeFillColor rgb="FFFF0000"/>
              <x14:axisColor rgb="FF000000"/>
            </x14:dataBar>
          </x14:cfRule>
          <xm:sqref>J13</xm:sqref>
        </x14:conditionalFormatting>
        <x14:conditionalFormatting xmlns:xm="http://schemas.microsoft.com/office/excel/2006/main">
          <x14:cfRule type="dataBar" id="{CFEFEAF0-4DF5-4654-BEF1-CA5372180FD1}">
            <x14:dataBar minLength="0" maxLength="100" gradient="0">
              <x14:cfvo type="percent">
                <xm:f>0.5</xm:f>
              </x14:cfvo>
              <x14:cfvo type="max"/>
              <x14:negativeFillColor rgb="FFFF0000"/>
              <x14:axisColor rgb="FF000000"/>
            </x14:dataBar>
          </x14:cfRule>
          <xm:sqref>J14</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L9:L11</xm:sqref>
        </x14:conditionalFormatting>
        <x14:conditionalFormatting xmlns:xm="http://schemas.microsoft.com/office/excel/2006/main">
          <x14:cfRule type="dataBar" id="{050A5362-0332-411B-B079-14D529CB2D51}">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815DA058-DB61-4B92-9C2A-A027F13BC975}">
            <x14:dataBar minLength="0" maxLength="100" gradient="0">
              <x14:cfvo type="percent">
                <xm:f>0.5</xm:f>
              </x14:cfvo>
              <x14:cfvo type="max"/>
              <x14:negativeFillColor rgb="FFFF0000"/>
              <x14:axisColor rgb="FF000000"/>
            </x14:dataBar>
          </x14:cfRule>
          <xm:sqref>L13</xm:sqref>
        </x14:conditionalFormatting>
        <x14:conditionalFormatting xmlns:xm="http://schemas.microsoft.com/office/excel/2006/main">
          <x14:cfRule type="dataBar" id="{950A7376-2158-49F5-A256-78C62FD4D262}">
            <x14:dataBar minLength="0" maxLength="100" gradient="0">
              <x14:cfvo type="percent">
                <xm:f>0.5</xm:f>
              </x14:cfvo>
              <x14:cfvo type="max"/>
              <x14:negativeFillColor rgb="FFFF0000"/>
              <x14:axisColor rgb="FF000000"/>
            </x14:dataBar>
          </x14:cfRule>
          <xm:sqref>L14</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N9:N11</xm:sqref>
        </x14:conditionalFormatting>
        <x14:conditionalFormatting xmlns:xm="http://schemas.microsoft.com/office/excel/2006/main">
          <x14:cfRule type="dataBar" id="{B5DDA75C-1D1A-4BEF-B56C-6B51905742C8}">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C1AA52BA-14E8-48DA-A699-3DDF485C6017}">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B8B3721F-BA96-41C7-8B96-9FBE1CAAFA4A}">
            <x14:dataBar minLength="0" maxLength="100" gradient="0">
              <x14:cfvo type="percent">
                <xm:f>0.5</xm:f>
              </x14:cfvo>
              <x14:cfvo type="max"/>
              <x14:negativeFillColor rgb="FFFF0000"/>
              <x14:axisColor rgb="FF000000"/>
            </x14:dataBar>
          </x14:cfRule>
          <xm:sqref>N14</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S9:S11</xm:sqref>
        </x14:conditionalFormatting>
        <x14:conditionalFormatting xmlns:xm="http://schemas.microsoft.com/office/excel/2006/main">
          <x14:cfRule type="dataBar" id="{1FDC61D0-3143-47A6-A72B-00D34AD518BE}">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7CFEF22F-1198-4853-9C48-9F7E9E546465}">
            <x14:dataBar minLength="0" maxLength="100" gradient="0">
              <x14:cfvo type="percent">
                <xm:f>0.5</xm:f>
              </x14:cfvo>
              <x14:cfvo type="max"/>
              <x14:negativeFillColor rgb="FFFF0000"/>
              <x14:axisColor rgb="FF000000"/>
            </x14:dataBar>
          </x14:cfRule>
          <xm:sqref>S13</xm:sqref>
        </x14:conditionalFormatting>
        <x14:conditionalFormatting xmlns:xm="http://schemas.microsoft.com/office/excel/2006/main">
          <x14:cfRule type="dataBar" id="{FFB6E22E-69C5-4E5E-9D59-6BB2FCA6638D}">
            <x14:dataBar minLength="0" maxLength="100" gradient="0">
              <x14:cfvo type="percent">
                <xm:f>0.5</xm:f>
              </x14:cfvo>
              <x14:cfvo type="max"/>
              <x14:negativeFillColor rgb="FFFF0000"/>
              <x14:axisColor rgb="FF000000"/>
            </x14:dataBar>
          </x14:cfRule>
          <xm:sqref>S14</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U9:U11</xm:sqref>
        </x14:conditionalFormatting>
        <x14:conditionalFormatting xmlns:xm="http://schemas.microsoft.com/office/excel/2006/main">
          <x14:cfRule type="dataBar" id="{C1CABC57-3751-4590-9A8B-E7156C47BD71}">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8DA742B2-A4D4-4C21-8E2A-6FD2A2950DE3}">
            <x14:dataBar minLength="0" maxLength="100" gradient="0">
              <x14:cfvo type="percent">
                <xm:f>0.5</xm:f>
              </x14:cfvo>
              <x14:cfvo type="max"/>
              <x14:negativeFillColor rgb="FFFF0000"/>
              <x14:axisColor rgb="FF000000"/>
            </x14:dataBar>
          </x14:cfRule>
          <xm:sqref>U13</xm:sqref>
        </x14:conditionalFormatting>
        <x14:conditionalFormatting xmlns:xm="http://schemas.microsoft.com/office/excel/2006/main">
          <x14:cfRule type="dataBar" id="{797A4452-6FA4-47B7-AD9B-968CB8A68E7F}">
            <x14:dataBar minLength="0" maxLength="100" gradient="0">
              <x14:cfvo type="percent">
                <xm:f>0.5</xm:f>
              </x14:cfvo>
              <x14:cfvo type="max"/>
              <x14:negativeFillColor rgb="FFFF0000"/>
              <x14:axisColor rgb="FF000000"/>
            </x14:dataBar>
          </x14:cfRule>
          <xm:sqref>U14</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W9:W11</xm:sqref>
        </x14:conditionalFormatting>
        <x14:conditionalFormatting xmlns:xm="http://schemas.microsoft.com/office/excel/2006/main">
          <x14:cfRule type="dataBar" id="{F3986BEC-D6E1-4EC8-959D-D340247292AB}">
            <x14:dataBar minLength="0" maxLength="100" gradient="0">
              <x14:cfvo type="percent">
                <xm:f>0.5</xm:f>
              </x14:cfvo>
              <x14:cfvo type="max"/>
              <x14:negativeFillColor rgb="FFFF0000"/>
              <x14:axisColor rgb="FF000000"/>
            </x14:dataBar>
          </x14:cfRule>
          <xm:sqref>W12</xm:sqref>
        </x14:conditionalFormatting>
        <x14:conditionalFormatting xmlns:xm="http://schemas.microsoft.com/office/excel/2006/main">
          <x14:cfRule type="dataBar" id="{A3E08FE4-E1FF-4FF4-AB1C-5F4DEBF6B85F}">
            <x14:dataBar minLength="0" maxLength="100" gradient="0">
              <x14:cfvo type="percent">
                <xm:f>0.5</xm:f>
              </x14:cfvo>
              <x14:cfvo type="max"/>
              <x14:negativeFillColor rgb="FFFF0000"/>
              <x14:axisColor rgb="FF000000"/>
            </x14:dataBar>
          </x14:cfRule>
          <xm:sqref>W13</xm:sqref>
        </x14:conditionalFormatting>
        <x14:conditionalFormatting xmlns:xm="http://schemas.microsoft.com/office/excel/2006/main">
          <x14:cfRule type="dataBar" id="{1B8163BA-7820-4EB6-A2C8-FEB509A873D9}">
            <x14:dataBar minLength="0" maxLength="100" gradient="0">
              <x14:cfvo type="percent">
                <xm:f>0.5</xm:f>
              </x14:cfvo>
              <x14:cfvo type="max"/>
              <x14:negativeFillColor rgb="FFFF0000"/>
              <x14:axisColor rgb="FF000000"/>
            </x14:dataBar>
          </x14:cfRule>
          <xm:sqref>W14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H1" zoomScale="90" zoomScaleNormal="90" workbookViewId="0">
      <selection activeCell="N19" sqref="N19:U23"/>
    </sheetView>
  </sheetViews>
  <sheetFormatPr baseColWidth="10" defaultColWidth="0" defaultRowHeight="11" zeroHeight="1" x14ac:dyDescent="0.15"/>
  <cols>
    <col min="1" max="1" width="1.6640625" style="11" customWidth="1"/>
    <col min="2" max="2" width="13.33203125" style="11" customWidth="1"/>
    <col min="3" max="3" width="20.6640625" style="11" customWidth="1"/>
    <col min="4" max="4" width="11.5" style="11" customWidth="1"/>
    <col min="5" max="5" width="6.6640625" style="11" customWidth="1"/>
    <col min="6" max="6" width="25.33203125" style="11" customWidth="1"/>
    <col min="7" max="9" width="21.1640625" style="11" customWidth="1"/>
    <col min="10" max="11" width="21.5" style="11" customWidth="1"/>
    <col min="12" max="12" width="11.5" style="11" customWidth="1"/>
    <col min="13" max="13" width="10.6640625" style="11" customWidth="1"/>
    <col min="14" max="14" width="13.5" style="11" customWidth="1"/>
    <col min="15" max="15" width="23" style="11" customWidth="1"/>
    <col min="16" max="16" width="24" style="11" customWidth="1"/>
    <col min="17" max="17" width="17" style="11" customWidth="1"/>
    <col min="18" max="18" width="24" style="11" customWidth="1"/>
    <col min="19" max="19" width="23.33203125" style="11" customWidth="1"/>
    <col min="20" max="21" width="11.5" style="11" customWidth="1"/>
    <col min="22" max="22" width="19" style="11" customWidth="1"/>
    <col min="23" max="23" width="28" style="11" customWidth="1"/>
    <col min="24" max="16384" width="11.5" style="11" hidden="1"/>
  </cols>
  <sheetData>
    <row r="1" spans="1:25" ht="14" x14ac:dyDescent="0.15">
      <c r="A1" s="10" t="s">
        <v>47</v>
      </c>
    </row>
    <row r="2" spans="1:25" s="12" customFormat="1" x14ac:dyDescent="0.15"/>
    <row r="3" spans="1:25" s="12" customFormat="1" ht="12" x14ac:dyDescent="0.15">
      <c r="B3" s="13" t="s">
        <v>48</v>
      </c>
      <c r="C3" s="143" t="s">
        <v>49</v>
      </c>
      <c r="D3" s="143"/>
      <c r="F3" s="13" t="s">
        <v>50</v>
      </c>
      <c r="G3" s="14" t="s">
        <v>51</v>
      </c>
      <c r="H3" s="14" t="s">
        <v>52</v>
      </c>
      <c r="I3" s="143" t="s">
        <v>53</v>
      </c>
      <c r="J3" s="143"/>
      <c r="K3" s="143"/>
      <c r="L3" s="143"/>
      <c r="N3" s="13" t="s">
        <v>54</v>
      </c>
      <c r="O3" s="143" t="s">
        <v>49</v>
      </c>
      <c r="P3" s="143"/>
      <c r="Q3" s="143"/>
    </row>
    <row r="4" spans="1:25" s="12" customFormat="1" ht="53.5" customHeight="1" x14ac:dyDescent="0.15">
      <c r="B4" s="15" t="s">
        <v>36</v>
      </c>
      <c r="C4" s="129" t="s">
        <v>55</v>
      </c>
      <c r="D4" s="130"/>
      <c r="F4" s="136" t="s">
        <v>56</v>
      </c>
      <c r="G4" s="136" t="s">
        <v>57</v>
      </c>
      <c r="H4" s="138" t="s">
        <v>58</v>
      </c>
      <c r="I4" s="146" t="s">
        <v>59</v>
      </c>
      <c r="J4" s="147"/>
      <c r="K4" s="147"/>
      <c r="L4" s="148"/>
      <c r="N4" s="16" t="s">
        <v>60</v>
      </c>
      <c r="O4" s="129" t="s">
        <v>61</v>
      </c>
      <c r="P4" s="130"/>
      <c r="Q4" s="130"/>
    </row>
    <row r="5" spans="1:25" s="12" customFormat="1" ht="53.5" customHeight="1" x14ac:dyDescent="0.15">
      <c r="B5" s="15" t="s">
        <v>39</v>
      </c>
      <c r="C5" s="129" t="s">
        <v>62</v>
      </c>
      <c r="D5" s="129"/>
      <c r="F5" s="144"/>
      <c r="G5" s="144"/>
      <c r="H5" s="145"/>
      <c r="I5" s="149"/>
      <c r="J5" s="150"/>
      <c r="K5" s="150"/>
      <c r="L5" s="151"/>
      <c r="N5" s="16" t="s">
        <v>63</v>
      </c>
      <c r="O5" s="129" t="s">
        <v>64</v>
      </c>
      <c r="P5" s="130"/>
      <c r="Q5" s="130"/>
    </row>
    <row r="6" spans="1:25" s="12" customFormat="1" ht="60" customHeight="1" x14ac:dyDescent="0.15">
      <c r="F6" s="137"/>
      <c r="G6" s="137"/>
      <c r="H6" s="139"/>
      <c r="I6" s="152"/>
      <c r="J6" s="153"/>
      <c r="K6" s="153"/>
      <c r="L6" s="154"/>
      <c r="N6" s="16" t="s">
        <v>65</v>
      </c>
      <c r="O6" s="129" t="s">
        <v>66</v>
      </c>
      <c r="P6" s="130"/>
      <c r="Q6" s="130"/>
    </row>
    <row r="7" spans="1:25" s="12" customFormat="1" ht="79.5" customHeight="1" x14ac:dyDescent="0.15">
      <c r="B7" s="13" t="s">
        <v>67</v>
      </c>
      <c r="C7" s="143" t="s">
        <v>49</v>
      </c>
      <c r="D7" s="143"/>
      <c r="F7" s="17" t="s">
        <v>68</v>
      </c>
      <c r="G7" s="18" t="s">
        <v>58</v>
      </c>
      <c r="H7" s="18" t="s">
        <v>69</v>
      </c>
      <c r="I7" s="128" t="s">
        <v>70</v>
      </c>
      <c r="J7" s="128"/>
      <c r="K7" s="128"/>
      <c r="L7" s="128"/>
      <c r="N7" s="19" t="s">
        <v>71</v>
      </c>
      <c r="O7" s="129" t="s">
        <v>72</v>
      </c>
      <c r="P7" s="130"/>
      <c r="Q7" s="130"/>
    </row>
    <row r="8" spans="1:25" s="12" customFormat="1" ht="24" x14ac:dyDescent="0.15">
      <c r="B8" s="20" t="s">
        <v>73</v>
      </c>
      <c r="C8" s="141" t="s">
        <v>74</v>
      </c>
      <c r="D8" s="142"/>
      <c r="F8" s="17" t="s">
        <v>37</v>
      </c>
      <c r="G8" s="18" t="s">
        <v>75</v>
      </c>
      <c r="H8" s="17" t="s">
        <v>76</v>
      </c>
      <c r="I8" s="128" t="s">
        <v>77</v>
      </c>
      <c r="J8" s="128"/>
      <c r="K8" s="128"/>
      <c r="L8" s="128"/>
      <c r="N8" s="19" t="s">
        <v>78</v>
      </c>
      <c r="O8" s="129" t="s">
        <v>79</v>
      </c>
      <c r="P8" s="130"/>
      <c r="Q8" s="130"/>
    </row>
    <row r="9" spans="1:25" s="12" customFormat="1" ht="52.25" customHeight="1" x14ac:dyDescent="0.15">
      <c r="B9" s="20" t="s">
        <v>34</v>
      </c>
      <c r="C9" s="134" t="s">
        <v>80</v>
      </c>
      <c r="D9" s="135"/>
      <c r="F9" s="136" t="s">
        <v>35</v>
      </c>
      <c r="G9" s="136" t="s">
        <v>76</v>
      </c>
      <c r="H9" s="138" t="s">
        <v>81</v>
      </c>
      <c r="I9" s="129" t="s">
        <v>82</v>
      </c>
      <c r="J9" s="129"/>
      <c r="K9" s="129"/>
      <c r="L9" s="129"/>
      <c r="N9" s="19" t="s">
        <v>83</v>
      </c>
      <c r="O9" s="129" t="s">
        <v>84</v>
      </c>
      <c r="P9" s="130"/>
      <c r="Q9" s="130"/>
    </row>
    <row r="10" spans="1:25" s="12" customFormat="1" ht="23" customHeight="1" x14ac:dyDescent="0.15">
      <c r="F10" s="137"/>
      <c r="G10" s="137"/>
      <c r="H10" s="139"/>
      <c r="I10" s="129"/>
      <c r="J10" s="129"/>
      <c r="K10" s="129"/>
      <c r="L10" s="129"/>
      <c r="N10" s="128" t="s">
        <v>85</v>
      </c>
      <c r="O10" s="129" t="s">
        <v>86</v>
      </c>
      <c r="P10" s="129"/>
      <c r="Q10" s="129"/>
    </row>
    <row r="11" spans="1:25" s="12" customFormat="1" ht="39" customHeight="1" x14ac:dyDescent="0.15">
      <c r="N11" s="128"/>
      <c r="O11" s="129"/>
      <c r="P11" s="129"/>
      <c r="Q11" s="129"/>
    </row>
    <row r="12" spans="1:25" s="12" customFormat="1" ht="53" customHeight="1" x14ac:dyDescent="0.15">
      <c r="H12" s="21"/>
      <c r="I12" s="21"/>
      <c r="N12" s="19" t="s">
        <v>87</v>
      </c>
      <c r="O12" s="129" t="s">
        <v>88</v>
      </c>
      <c r="P12" s="129"/>
      <c r="Q12" s="129"/>
    </row>
    <row r="13" spans="1:25" s="12" customFormat="1" x14ac:dyDescent="0.15">
      <c r="F13" s="21"/>
      <c r="G13" s="21"/>
      <c r="H13" s="21"/>
      <c r="I13" s="21"/>
    </row>
    <row r="14" spans="1:25" s="12" customFormat="1" x14ac:dyDescent="0.15">
      <c r="C14" s="140" t="s">
        <v>89</v>
      </c>
      <c r="D14" s="140"/>
      <c r="F14" s="127" t="s">
        <v>90</v>
      </c>
      <c r="G14" s="127"/>
      <c r="H14" s="127"/>
      <c r="I14" s="127"/>
      <c r="J14" s="127"/>
      <c r="K14" s="127"/>
      <c r="L14" s="127"/>
      <c r="O14" s="131" t="s">
        <v>91</v>
      </c>
      <c r="P14" s="132"/>
      <c r="Q14" s="132"/>
      <c r="R14" s="132"/>
      <c r="S14" s="132"/>
      <c r="T14" s="132"/>
      <c r="U14" s="133"/>
      <c r="X14" s="123" t="s">
        <v>92</v>
      </c>
      <c r="Y14" s="124"/>
    </row>
    <row r="15" spans="1:25" s="12" customFormat="1" ht="63" customHeight="1" x14ac:dyDescent="0.15">
      <c r="C15" s="22" t="s">
        <v>93</v>
      </c>
      <c r="D15" s="22" t="s">
        <v>94</v>
      </c>
      <c r="F15" s="131" t="s">
        <v>91</v>
      </c>
      <c r="G15" s="132"/>
      <c r="H15" s="132"/>
      <c r="I15" s="132"/>
      <c r="J15" s="132"/>
      <c r="K15" s="132"/>
      <c r="L15" s="133"/>
      <c r="N15" s="23"/>
      <c r="O15" s="126" t="s">
        <v>95</v>
      </c>
      <c r="P15" s="126"/>
      <c r="Q15" s="18" t="s">
        <v>43</v>
      </c>
      <c r="R15" s="18" t="s">
        <v>40</v>
      </c>
      <c r="S15" s="18" t="s">
        <v>46</v>
      </c>
      <c r="T15" s="18" t="s">
        <v>42</v>
      </c>
      <c r="U15" s="18" t="s">
        <v>96</v>
      </c>
      <c r="X15" s="24" t="s">
        <v>97</v>
      </c>
      <c r="Y15" s="22" t="s">
        <v>93</v>
      </c>
    </row>
    <row r="16" spans="1:25" s="12" customFormat="1" ht="51.75" customHeight="1" x14ac:dyDescent="0.15">
      <c r="B16" s="125" t="s">
        <v>98</v>
      </c>
      <c r="C16" s="25" t="s">
        <v>99</v>
      </c>
      <c r="D16" s="17">
        <v>1</v>
      </c>
      <c r="E16" s="21"/>
      <c r="F16" s="126" t="s">
        <v>95</v>
      </c>
      <c r="G16" s="126"/>
      <c r="H16" s="18" t="s">
        <v>43</v>
      </c>
      <c r="I16" s="18" t="s">
        <v>40</v>
      </c>
      <c r="J16" s="18" t="s">
        <v>46</v>
      </c>
      <c r="K16" s="18" t="s">
        <v>42</v>
      </c>
      <c r="L16" s="18" t="s">
        <v>96</v>
      </c>
      <c r="O16" s="126" t="s">
        <v>100</v>
      </c>
      <c r="P16" s="126"/>
      <c r="Q16" s="18" t="s">
        <v>101</v>
      </c>
      <c r="R16" s="18" t="s">
        <v>102</v>
      </c>
      <c r="S16" s="18" t="s">
        <v>103</v>
      </c>
      <c r="T16" s="18" t="s">
        <v>104</v>
      </c>
      <c r="U16" s="18" t="s">
        <v>105</v>
      </c>
      <c r="X16" s="26" t="s">
        <v>106</v>
      </c>
      <c r="Y16" s="18" t="s">
        <v>107</v>
      </c>
    </row>
    <row r="17" spans="2:25" s="12" customFormat="1" ht="48" x14ac:dyDescent="0.15">
      <c r="B17" s="125"/>
      <c r="C17" s="25" t="s">
        <v>108</v>
      </c>
      <c r="D17" s="17">
        <v>2</v>
      </c>
      <c r="E17" s="21"/>
      <c r="F17" s="126" t="s">
        <v>100</v>
      </c>
      <c r="G17" s="126"/>
      <c r="H17" s="18" t="s">
        <v>101</v>
      </c>
      <c r="I17" s="18" t="s">
        <v>102</v>
      </c>
      <c r="J17" s="18" t="s">
        <v>103</v>
      </c>
      <c r="K17" s="18" t="s">
        <v>104</v>
      </c>
      <c r="L17" s="18" t="s">
        <v>105</v>
      </c>
      <c r="O17" s="127" t="s">
        <v>93</v>
      </c>
      <c r="P17" s="127" t="s">
        <v>109</v>
      </c>
      <c r="Q17" s="22" t="s">
        <v>110</v>
      </c>
      <c r="R17" s="22" t="s">
        <v>111</v>
      </c>
      <c r="S17" s="22" t="s">
        <v>112</v>
      </c>
      <c r="T17" s="22" t="s">
        <v>113</v>
      </c>
      <c r="U17" s="22" t="s">
        <v>114</v>
      </c>
      <c r="X17" s="27" t="s">
        <v>115</v>
      </c>
      <c r="Y17" s="18" t="s">
        <v>116</v>
      </c>
    </row>
    <row r="18" spans="2:25" s="12" customFormat="1" ht="24" x14ac:dyDescent="0.15">
      <c r="B18" s="125"/>
      <c r="C18" s="25" t="s">
        <v>117</v>
      </c>
      <c r="D18" s="17">
        <v>3</v>
      </c>
      <c r="E18" s="21"/>
      <c r="F18" s="127" t="s">
        <v>93</v>
      </c>
      <c r="G18" s="127" t="s">
        <v>109</v>
      </c>
      <c r="H18" s="22" t="s">
        <v>110</v>
      </c>
      <c r="I18" s="22" t="s">
        <v>111</v>
      </c>
      <c r="J18" s="22" t="s">
        <v>112</v>
      </c>
      <c r="K18" s="22" t="s">
        <v>113</v>
      </c>
      <c r="L18" s="22" t="s">
        <v>114</v>
      </c>
      <c r="O18" s="127"/>
      <c r="P18" s="127"/>
      <c r="Q18" s="17">
        <v>1</v>
      </c>
      <c r="R18" s="17">
        <v>2</v>
      </c>
      <c r="S18" s="17">
        <v>3</v>
      </c>
      <c r="T18" s="17">
        <v>4</v>
      </c>
      <c r="U18" s="17">
        <v>5</v>
      </c>
      <c r="X18" s="28">
        <v>5</v>
      </c>
      <c r="Y18" s="18" t="s">
        <v>118</v>
      </c>
    </row>
    <row r="19" spans="2:25" s="12" customFormat="1" ht="51.75" customHeight="1" x14ac:dyDescent="0.15">
      <c r="B19" s="125"/>
      <c r="C19" s="25" t="s">
        <v>119</v>
      </c>
      <c r="D19" s="17">
        <v>4</v>
      </c>
      <c r="E19" s="21"/>
      <c r="F19" s="127"/>
      <c r="G19" s="127"/>
      <c r="H19" s="17">
        <v>1</v>
      </c>
      <c r="I19" s="17">
        <v>2</v>
      </c>
      <c r="J19" s="17">
        <v>3</v>
      </c>
      <c r="K19" s="17">
        <v>4</v>
      </c>
      <c r="L19" s="17">
        <v>5</v>
      </c>
      <c r="N19" s="125" t="s">
        <v>98</v>
      </c>
      <c r="O19" s="25" t="s">
        <v>99</v>
      </c>
      <c r="P19" s="17">
        <v>1</v>
      </c>
      <c r="Q19" s="29">
        <v>2</v>
      </c>
      <c r="R19" s="29">
        <v>3</v>
      </c>
      <c r="S19" s="29">
        <v>4</v>
      </c>
      <c r="T19" s="28">
        <v>5</v>
      </c>
      <c r="U19" s="27">
        <v>6</v>
      </c>
      <c r="X19" s="29" t="s">
        <v>120</v>
      </c>
      <c r="Y19" s="18" t="s">
        <v>121</v>
      </c>
    </row>
    <row r="20" spans="2:25" s="12" customFormat="1" ht="24" x14ac:dyDescent="0.15">
      <c r="B20" s="125"/>
      <c r="C20" s="25" t="s">
        <v>122</v>
      </c>
      <c r="D20" s="17">
        <v>5</v>
      </c>
      <c r="E20" s="21"/>
      <c r="F20" s="21"/>
      <c r="G20" s="21"/>
      <c r="H20" s="21"/>
      <c r="I20" s="21"/>
      <c r="J20" s="21"/>
      <c r="K20" s="21"/>
      <c r="N20" s="125"/>
      <c r="O20" s="25" t="s">
        <v>108</v>
      </c>
      <c r="P20" s="17">
        <v>2</v>
      </c>
      <c r="Q20" s="29">
        <v>3</v>
      </c>
      <c r="R20" s="29">
        <v>4</v>
      </c>
      <c r="S20" s="28">
        <v>5</v>
      </c>
      <c r="T20" s="27">
        <v>6</v>
      </c>
      <c r="U20" s="27">
        <v>7</v>
      </c>
    </row>
    <row r="21" spans="2:25" s="12" customFormat="1" ht="36" x14ac:dyDescent="0.15">
      <c r="F21" s="21"/>
      <c r="G21" s="21"/>
      <c r="H21" s="21"/>
      <c r="I21" s="21"/>
      <c r="J21" s="21"/>
      <c r="K21" s="21"/>
      <c r="N21" s="125"/>
      <c r="O21" s="25" t="s">
        <v>117</v>
      </c>
      <c r="P21" s="17">
        <v>3</v>
      </c>
      <c r="Q21" s="29">
        <v>4</v>
      </c>
      <c r="R21" s="28">
        <v>5</v>
      </c>
      <c r="S21" s="27">
        <v>6</v>
      </c>
      <c r="T21" s="27">
        <v>7</v>
      </c>
      <c r="U21" s="26">
        <v>8</v>
      </c>
      <c r="X21" s="30" t="s">
        <v>123</v>
      </c>
      <c r="Y21" s="30" t="s">
        <v>124</v>
      </c>
    </row>
    <row r="22" spans="2:25" s="12" customFormat="1" ht="24" x14ac:dyDescent="0.15">
      <c r="B22" s="12" t="s">
        <v>125</v>
      </c>
      <c r="N22" s="125"/>
      <c r="O22" s="25" t="s">
        <v>119</v>
      </c>
      <c r="P22" s="17">
        <v>4</v>
      </c>
      <c r="Q22" s="28">
        <v>5</v>
      </c>
      <c r="R22" s="27">
        <v>6</v>
      </c>
      <c r="S22" s="27">
        <v>7</v>
      </c>
      <c r="T22" s="26">
        <v>8</v>
      </c>
      <c r="U22" s="26">
        <v>9</v>
      </c>
      <c r="X22" s="12" t="s">
        <v>126</v>
      </c>
      <c r="Y22" s="12" t="s">
        <v>127</v>
      </c>
    </row>
    <row r="23" spans="2:25" s="12" customFormat="1" ht="24" x14ac:dyDescent="0.15">
      <c r="N23" s="125"/>
      <c r="O23" s="25" t="s">
        <v>122</v>
      </c>
      <c r="P23" s="17">
        <v>5</v>
      </c>
      <c r="Q23" s="27">
        <v>6</v>
      </c>
      <c r="R23" s="27">
        <v>7</v>
      </c>
      <c r="S23" s="26">
        <v>8</v>
      </c>
      <c r="T23" s="26">
        <v>9</v>
      </c>
      <c r="U23" s="26">
        <v>10</v>
      </c>
      <c r="X23" s="12" t="s">
        <v>128</v>
      </c>
      <c r="Y23" s="12" t="s">
        <v>41</v>
      </c>
    </row>
    <row r="24" spans="2:25" s="12" customFormat="1" x14ac:dyDescent="0.15">
      <c r="X24" s="12" t="s">
        <v>129</v>
      </c>
    </row>
    <row r="26" spans="2:25" hidden="1" x14ac:dyDescent="0.15">
      <c r="C26" s="11" t="s">
        <v>130</v>
      </c>
      <c r="D26" s="11" t="s">
        <v>23</v>
      </c>
      <c r="F26" s="11" t="s">
        <v>1</v>
      </c>
      <c r="G26" s="11" t="s">
        <v>0</v>
      </c>
      <c r="H26" s="11" t="s">
        <v>131</v>
      </c>
    </row>
    <row r="27" spans="2:25" hidden="1" x14ac:dyDescent="0.15">
      <c r="C27" s="11" t="s">
        <v>36</v>
      </c>
      <c r="D27" s="11" t="s">
        <v>73</v>
      </c>
      <c r="F27" s="11" t="s">
        <v>132</v>
      </c>
      <c r="G27" s="11" t="s">
        <v>133</v>
      </c>
      <c r="H27" s="11" t="s">
        <v>127</v>
      </c>
      <c r="P27" s="31"/>
      <c r="Q27" s="31"/>
      <c r="R27" s="31"/>
      <c r="S27" s="31"/>
      <c r="T27" s="31"/>
    </row>
    <row r="28" spans="2:25" hidden="1" x14ac:dyDescent="0.15">
      <c r="C28" s="11" t="s">
        <v>39</v>
      </c>
      <c r="D28" s="11" t="s">
        <v>34</v>
      </c>
      <c r="F28" s="11" t="s">
        <v>134</v>
      </c>
      <c r="G28" s="11" t="s">
        <v>135</v>
      </c>
      <c r="H28" s="11" t="s">
        <v>41</v>
      </c>
      <c r="P28" s="31"/>
      <c r="Q28" s="31"/>
      <c r="R28" s="31"/>
      <c r="S28" s="31"/>
      <c r="T28" s="31"/>
    </row>
    <row r="29" spans="2:25" hidden="1" x14ac:dyDescent="0.15">
      <c r="F29" s="11" t="s">
        <v>136</v>
      </c>
      <c r="G29" s="11" t="s">
        <v>137</v>
      </c>
      <c r="P29" s="31"/>
      <c r="Q29" s="31"/>
      <c r="R29" s="31"/>
      <c r="S29" s="31"/>
      <c r="T29" s="31"/>
    </row>
    <row r="30" spans="2:25" hidden="1" x14ac:dyDescent="0.15">
      <c r="F30" s="11" t="s">
        <v>138</v>
      </c>
      <c r="G30" s="11" t="s">
        <v>139</v>
      </c>
      <c r="P30" s="31"/>
      <c r="Q30" s="31"/>
      <c r="R30" s="31"/>
      <c r="S30" s="31"/>
      <c r="T30" s="31"/>
    </row>
    <row r="31" spans="2:25" hidden="1" x14ac:dyDescent="0.15">
      <c r="F31" s="11" t="s">
        <v>140</v>
      </c>
      <c r="G31" s="11" t="s">
        <v>141</v>
      </c>
      <c r="P31" s="31"/>
      <c r="Q31" s="31"/>
      <c r="R31" s="31"/>
      <c r="S31" s="31"/>
      <c r="T31" s="31"/>
    </row>
    <row r="36" ht="26.25" hidden="1" customHeight="1"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riesgos</vt:lpstr>
      <vt:lpstr>TABLAS VALORACIÓN</vt:lpstr>
      <vt:lpstr>'Matriz riesgos'!Área_de_impresión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Juan Esteban Villamizar Sanchez</cp:lastModifiedBy>
  <cp:lastPrinted>2024-02-16T14:29:33Z</cp:lastPrinted>
  <dcterms:created xsi:type="dcterms:W3CDTF">2011-10-26T13:45:21Z</dcterms:created>
  <dcterms:modified xsi:type="dcterms:W3CDTF">2026-08-13T21:01:10Z</dcterms:modified>
</cp:coreProperties>
</file>