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d0878f28f9a28353/Documentos/CENACTOL/ESTRUCTURACIÓN BYS/ARNESES/"/>
    </mc:Choice>
  </mc:AlternateContent>
  <xr:revisionPtr revIDLastSave="55" documentId="13_ncr:1_{6BE87891-9A2A-4EFE-8BD1-D8F81724C593}" xr6:coauthVersionLast="47" xr6:coauthVersionMax="47" xr10:uidLastSave="{75E16CB2-441C-408A-8524-95F99F860F64}"/>
  <bookViews>
    <workbookView xWindow="-108" yWindow="-108" windowWidth="23256" windowHeight="12456" xr2:uid="{4F152CF3-C877-4DDD-8A85-1F44A69E84FF}"/>
  </bookViews>
  <sheets>
    <sheet name="Hoja1" sheetId="1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1" i="14" l="1"/>
  <c r="O22" i="14" s="1"/>
  <c r="N21" i="14"/>
  <c r="O16" i="14"/>
  <c r="O17" i="14"/>
  <c r="O18" i="14"/>
  <c r="O19" i="14"/>
  <c r="O20" i="14"/>
  <c r="O15" i="14"/>
  <c r="L21" i="14"/>
  <c r="M21" i="14" s="1"/>
  <c r="L20" i="14"/>
  <c r="M20" i="14" s="1"/>
  <c r="N20" i="14" s="1"/>
  <c r="L15" i="14"/>
  <c r="M15" i="14" s="1"/>
  <c r="N15" i="14" s="1"/>
  <c r="L16" i="14"/>
  <c r="M16" i="14" s="1"/>
  <c r="N16" i="14" s="1"/>
  <c r="L17" i="14"/>
  <c r="M17" i="14" s="1"/>
  <c r="N17" i="14" s="1"/>
  <c r="L18" i="14"/>
  <c r="M18" i="14" s="1"/>
  <c r="N18" i="14" s="1"/>
  <c r="L19" i="14"/>
  <c r="M19" i="14" s="1"/>
  <c r="N19" i="14" s="1"/>
</calcChain>
</file>

<file path=xl/sharedStrings.xml><?xml version="1.0" encoding="utf-8"?>
<sst xmlns="http://schemas.openxmlformats.org/spreadsheetml/2006/main" count="48" uniqueCount="40">
  <si>
    <t>ITEM</t>
  </si>
  <si>
    <t>UNIDAD DE MEDIDA</t>
  </si>
  <si>
    <t>FECHA:</t>
  </si>
  <si>
    <t>LOGO EMPRESA</t>
  </si>
  <si>
    <t>EMPRESA:</t>
  </si>
  <si>
    <t>REPRESENTANTE LEGAL:</t>
  </si>
  <si>
    <t>NIT:</t>
  </si>
  <si>
    <t>DIRECCION:</t>
  </si>
  <si>
    <t>TELEFONO:</t>
  </si>
  <si>
    <t>E-MAIL:</t>
  </si>
  <si>
    <t>FORMULARIO DE VALORACIÓN ECONÓMICA</t>
  </si>
  <si>
    <t>DESCRIPCIÓN</t>
  </si>
  <si>
    <t>VALOR UNITARIO OFERTADO</t>
  </si>
  <si>
    <t xml:space="preserve">PRECIO UNITARIO DE REFERENCIA  </t>
  </si>
  <si>
    <t>UNIDAD</t>
  </si>
  <si>
    <t>VALOR IVA</t>
  </si>
  <si>
    <t xml:space="preserve">VALOR TOTAL OFERTADO </t>
  </si>
  <si>
    <t>VALOR UNITARIO TOTAL (IVA INCLUIDO)</t>
  </si>
  <si>
    <t>Unicamente diligenciar los datos de estas columnas</t>
  </si>
  <si>
    <t>PORCENTAJE (%) IVA APLICABLE</t>
  </si>
  <si>
    <t>FIRMA REPRESENTANTE LEGAL</t>
  </si>
  <si>
    <t>ADQUISICION DE ELEMENTOS DE EQUIPO DE ASALTO AEREO, DESTINADOS AL FORTALECIMIENTO DEL ENTRENAMIENTO Y EDUCACIÓN MILITAR DE LOS ALUMNOS  DE LA ESCUELA DE LANCEROS CENTRALIZADO POR EL CENAE PARA LA VIGENCIA 2026.</t>
  </si>
  <si>
    <r>
      <t xml:space="preserve">NOTAS:
</t>
    </r>
    <r>
      <rPr>
        <sz val="11"/>
        <color theme="0"/>
        <rFont val="Arial"/>
        <family val="2"/>
      </rPr>
      <t>Nota 1: La omisión de uno de los ítems en la oferta económica (Formulario), será causal de rechazo. 
Nota 2: El valor ofertado no debe superar el valor de referencia, dado caso será causal de rechazo.
Nota 3: En caso de presentarse ofertas económicas alternativas por el mismo oferente con diferentes valores será causal de rechazo.
Nota 4: En caso que el archivo de la oferta económica cargado por oferente en el SECOP II, presente daño o cualquier otra situación que no permita su apertura, para su respectiva revisión y evaluación, será causal de rechazo.
Nota 5: En caso de allegar el formulario en un formato diferente al Excel el Comité Evaluador procederá a su evaluación de acuerdo a las condiciones establecidas anteriormente.</t>
    </r>
  </si>
  <si>
    <t>CÓDIGO DANE</t>
  </si>
  <si>
    <t>CÓDIGO UNSPSC</t>
  </si>
  <si>
    <t xml:space="preserve">46182306
</t>
  </si>
  <si>
    <t xml:space="preserve">ARNÉS MODULAR O INTEGRAL: 
COLOR: negro 
GARANTÍA: Deberá contar con 3 años de garantía por defectos de fabricación y tiempo de vida útil de 10 años por vida en condiciones adecuadas de uso y almacenamiento.
 PUNTO DE ENGANCHE VENTRAL Material textil resistente y reforzado y/o en aluminio y/o acero 
ARNÉS PÉLVICO Y/O CINTURÓN PERNERAS : Deben venir con hebillas auto bloqueantes en acero y/o aluminio color negro
 PESO: minimo 1000 gramos maximo 1700 gramos 
MATERIAL: Correa de alta resistencia poliamida de alta tenacidad y/o polyester, hebillas de acero y/o aluminio ESTRUCTURA: el Arnés integral debera estar compuesto de dos (2) o tres (3) disposotivos en un unico equipo: cinturon de sujecion/retencion + arnes de asiento + arnes anti caidas MATERIAL DE HEBILLAS: acero y/o aluminio 
CERTIFICACIONES: el arnes debera estar certificado bajo las siguientes normas: CE EN 361, CE EN 358 CE EN 813 y/o CE EN 361 CE CE EN 358 EN 12277:2015+A1:2018 
ELEMENTO DE AMARRE PARA SEGURIDAD EN SPIES : 
Longitud: Mínima 55 cm - maximo 70 cm 
Material: nilón y/o poliéster y aluminio. Gancho: Resistencia mínima 22kn deberá contar con certificación: CE / segun la norma EN 354 para elementos de amarre y segun la norma EN 795B para dispositivos de anclaje 
ETIQUETA DEL ELEMENTO: cada pieza del arnes, la cinta y el gancho / conector debe contar con etiqueta en el cuerpo de cada equipo: certificacion, logos de los laboratorios u organismos notificadores, fecha de fabricacion, numero de serie individual, fabricante, numero individual (fecha de fabricacion)
 Items sujeto a ficha tecnica JEMPP-CEDE4-DIETE-ESASA-ET. No.04189/ASA-03 </t>
  </si>
  <si>
    <t xml:space="preserve">ARNES PELVICO 
La estructura del arnés pélvico debe estar compuesta por cinturón y pierneras equipados con hebillas rápidas de ajustar y de auto bloqueo en la gasa, un punto de anclaje o enganche ventral reforzado, y garantía de un excelente cocido de tope en los extremos de las correas (cintura y piernas) Debe tener una etiqueta grabado y cosida que al menos contenga la información de certificación, fabricación que cumpla al menos con las normas o logos de laboratorio u organizmos notificadores, fecha de fabricacion, número de serie individual 
certificiacion: EN 12277 del 2018 tipo C o UIAA con número de serie individual .
Garantia: de por vida por defectos de fabricación y mano de obra, 10 años de vida útil. 
ESPECIFICACIONES TECNICAS: Contorno de Cintura: 50 -160 cm Contorno Pierneras: 30 – 90 cm Peso: 405 a 500 gramos                                                                                       MATERIAL: correa de alta resistencia poliamida de alta tenacidad y hebillas de acero resistente                                                                             CERTIFICADO: en 12277-2015 o en 12277+al:2018tipoC. con numero de serie individual                                                                                                      
Items sujeto a ficha tecnica (FICHA TECNICA No. JEMPP-CEDE4-DIETE-DIVFE-ET-03054/INT-0 </t>
  </si>
  <si>
    <t xml:space="preserve">31201523
</t>
  </si>
  <si>
    <t>CINTA DE ACONDICIONAMIENTO
DESCRIPCIÓN Cinta de acondicionamiento de MI 17 de longitud 60 cm, debe contener propiedades de baja absorción de agua, debe ser ligera y de gran resistencia. Su construcción utiliza fibras recubiertas individualmente que garantice un color oscuro y duradero.
Características: Material: Dyneema, Color: Negro o gris mate, Ancho: 8 mm (+/- 0.1 mm), Longitud: 60 cm (+/- 0.1 cm), Resistencia de rotura: 22 kN, Cantidad: 4 unidades
-	El oferente debe presentar la declaración de conformidad de la certificación CE EN 566:2017 de la presente ficha técnica generada y emitida por un órgano certificador avalado por cada norma o estándar, el documento debe contener como mínimo la referencia del elemento ofertado, el nombre del elemento ofertado, la norma a conformidad, el nombre de fabricante y el nombre del órgano certificador o laboratorio externo de CE EN 566:2017. La información plasmada en la declaración de conformidad debe coincidir con la etiqueta. Cantidad 4.-	ETIQUETA: Cada elemento debe contar con etiqueta legible y difícil borrado donde informe donde se mencione el fabricante / marca, certificación, logo de laboratorio externo, características técnicas, numero serial (fecha de fabricación año, día de fabricación).
NOTA Al momento de presentar la oferta, los proponentes deben manifestar la marca, referencia y el link de la página web del fabricante del elemento (de cada elemento) para efectos de corroborar el cumplimiento, así como la ficha técnica del elemento que oferta, con el fin de que el comité técnico valide el cumplimiento de las especificaciones de la presente ficha técnica.</t>
  </si>
  <si>
    <t xml:space="preserve">31151504
</t>
  </si>
  <si>
    <t xml:space="preserve">CUERDA ESTATICA DE 12.5 MM DE 200 METROS 
COLOR: negro 
DIAMETRO: 12,5 mm 
LONGITUD: 200 mts -0/+1 metros 
GARANTIA: debera contar con 3 años de garantia por defectos de fabricacion. 
FECHA DE FABRICACION: al momento de la entrega, la fecha de fabricacion del elemento no debe ser superior a 12 meses. 
BOLSA DE ALMACENAMIENTO: debe incluir tres (03) bolsas de almacenamiento color negro, resistentes al agua, de material cordura 1000 denier, con azas de nailon, con capacidad de almacenar una cuerda de minimo 70 metros de diametro de 12.5 mm. 
PESO POR METRO: minimo 110(g/m) maximo 130(g/m) 
ELONGACION: minimo 2% maximo 3% con un peso maximo de 300 lb 
CERTIFICACION: UL NFPA 2500 uso general y CE EN 1891 Tipo A y UIAA 107 ultima edicion para todas o UL NFPA 2500 uso genral y UIAA 107 ultima edicion para todas. 
MATERIAL DEL ALMA: nailon 
MATERIAL DE LA CAMISA: poliester 
RESISTENCIA DE LA CUERDA: 43 Kn +/- 1 Kn 
items sujeto a ficha tecnica JEMOP-DIVFE-ESASA-ET-02917/FUE-1 </t>
  </si>
  <si>
    <t xml:space="preserve">CUERDA DINAMICA DE 11 MM - 11.5 MM DE 200 MTS:
 COLOR: Verde oliva, negra, gris o combinaciones de estos tres.
DIAMETRO: Mínimo de 11 mm máximo 11.5 mm 
LONGITUD: 200 metros ± 1 metros 
GARANTIA: Deberá contar con 3 años de garantía por defectos de fabricación y tiempo de vida útil no menor a 10 años. 
TIPO DE CUERDA: Cuerda dinámica MATERIAL: Nailon 100% 
PESO POR METRO: Mínimo 77 (g/m) máximo 79 (g/m)
 CAMISA/FUNDA Mínimo 31 % máximo 40 % 
DIAMETRO: Mínimo de 11 mm máximo 11.5 mm 
FUERZA DE IMPACTO: Mínimo 8.0 KN máximo 8.7 KN 
ELONGACIÓN DINAMICA: Mínimo 31.5% máximo 35.0 % 
ELONGACIÓN ESTATICA: Mínimo 7.8% máximo 9.4 %
CERTIFICACION: La cuerda Dinámica debera cumplir alguna de las siguientes certificaciones y normas: CE EN 892 y/o UIAA
ETIQUETA DEL ELEMENTO: debe tener etiqueta en uno de los extremos con mínimo la siguiente informacion: diametro, longitud, certificacion, logos de los laboratorios u organismos notificadores, fecha de fabricacion, numero de serie. 
Items sujeto a Ficha tecnica JEMOP-DIVFE-ESASA-ET-02916/ASA-03 </t>
  </si>
  <si>
    <t xml:space="preserve">46182304
</t>
  </si>
  <si>
    <t xml:space="preserve">MOSQUETON DE BLOQUEO AUTOMATICO EN ACERO INOXIDABLE: 
COLOR: Negro y/o gris o plateado 
GARANTIA: Deberá contar con 3 años de garantía por defectos de fabricación.
 PESO: (246-280 g) 
TIPO DE CIERRE: Automático de 3 pasos triple acción 
APERTURA: 24 a 30 mm
 FECHA DE FABRICACION: al momento de la entrega, la fecha de fabricacion del elemento no debe ser superior a 12 meses. 
DEBEREA CUMPLIR LAS SIGUIENTES CERTIFICACIONES SEGÚN NORMA: CE /EN 362 y UL / NFPA 2500 uso general ultima edicion y ANSI Z359,12 
MATERIAL DEL EQUIPO: Acero Inoxidable 
RESISTENCIA EJE MAYOR: Mínimo 41 -máximo 50 Kilonewton
RESISTENCIA EJE MENOR: Mínimo 15 -máximo 18 Kilonewton 
RESISTENCIA DE GATILLA ABIERTO Mínimo 15 -máximo 18 Kilonewton 
items sujeto a ficha tecnica JEMOP-DIVFE-ESASA -ET-04156/FUE-3 </t>
  </si>
  <si>
    <t xml:space="preserve">DESENDEDOR OCHO DE SEGURIDAD Y RESCATE EN ACERO O ACERO INOXIDABLE: 
COLOR: Cromo 
DIAMETRO COMPATIBLE DE CUERDA: 11 mm a 13 mm y/o 11mm a 16 mm 
CERTIFICACION: el descendedor debera estar certificado en algunas de la siguientes normas: UL NFPA 2500 / uso general ultima edicion O UL NFPA 2500 uso general y CE EN ultima edicion respectivamente. 
MATERIAL DEL EQUIPO: Acero o acero inoxidable 
NORMATIVA DEL FABRICANTE: ISO 9001 vigente GARANTIA: debera contar con 3 años de garantia y por defectos de fabricacion. 
PESO: 500-800 gramos. 
RESISTENCIA: Mínimo 22 KN 
IDIOMA: español 
FECHA DE FABRICACION: al momento de la entrega la fecha de fabricación del elemento no debe ser superior a 12 meses. 
items sujeto a ficha tecnica JEMOP-DIVFE-ESASA -ET-04154/FUE-3 </t>
  </si>
  <si>
    <t>VALOR TOTAL OFERTADO (REDONDEADO)</t>
  </si>
  <si>
    <t>VALOR TOTAL OFERTADO</t>
  </si>
  <si>
    <t>CANTIDAD MÍNIMA A ADQUIRIR (SOBRE ESTA CANTIDAD SE REALIZARÁ LA OFERTA)</t>
  </si>
  <si>
    <t>CANTIDAD (TOTAL NECESIDAD) (SE UTILIZA DE MANERA INFORMATIVA)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</si>
</sst>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sz val="11"/>
      <color theme="1"/>
      <name val="Calibri"/>
      <family val="2"/>
      <scheme val="minor"/>
    </font>
    <font>
      <sz val="7"/>
      <color rgb="FF000000"/>
      <name val="Arial"/>
      <family val="2"/>
    </font>
    <font>
      <sz val="11"/>
      <color theme="1"/>
      <name val="Arial"/>
      <family val="2"/>
    </font>
    <font>
      <sz val="9"/>
      <color theme="1"/>
      <name val="Arial"/>
      <family val="2"/>
    </font>
    <font>
      <b/>
      <sz val="9"/>
      <color theme="1"/>
      <name val="Arial"/>
      <family val="2"/>
    </font>
    <font>
      <b/>
      <sz val="11"/>
      <color theme="1"/>
      <name val="Arial"/>
      <family val="2"/>
    </font>
    <font>
      <b/>
      <u/>
      <sz val="11"/>
      <color theme="0"/>
      <name val="Arial"/>
      <family val="2"/>
    </font>
    <font>
      <sz val="11"/>
      <color theme="0"/>
      <name val="Arial"/>
      <family val="2"/>
    </font>
    <font>
      <b/>
      <sz val="14"/>
      <color theme="1"/>
      <name val="Arial"/>
      <family val="2"/>
    </font>
    <font>
      <sz val="14"/>
      <color theme="0"/>
      <name val="Arial"/>
      <family val="2"/>
    </font>
    <font>
      <b/>
      <sz val="10"/>
      <color rgb="FF000000"/>
      <name val="Arial"/>
      <family val="2"/>
    </font>
    <font>
      <sz val="10"/>
      <color theme="1"/>
      <name val="Arial"/>
      <family val="2"/>
    </font>
    <font>
      <sz val="10"/>
      <color theme="1"/>
      <name val="Calibri"/>
      <family val="2"/>
    </font>
    <font>
      <sz val="10"/>
      <color rgb="FF000000"/>
      <name val="Arial"/>
      <family val="2"/>
    </font>
    <font>
      <b/>
      <sz val="9"/>
      <color theme="0"/>
      <name val="Arial Narrow"/>
      <family val="2"/>
    </font>
  </fonts>
  <fills count="7">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C00000"/>
        <bgColor indexed="64"/>
      </patternFill>
    </fill>
    <fill>
      <patternFill patternType="solid">
        <fgColor theme="4"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double">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5">
    <xf numFmtId="0" fontId="0"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48">
    <xf numFmtId="0" fontId="0" fillId="0" borderId="0" xfId="0"/>
    <xf numFmtId="9" fontId="2" fillId="0" borderId="1" xfId="3" applyFont="1" applyFill="1" applyBorder="1" applyAlignment="1" applyProtection="1">
      <alignment horizontal="center" vertical="center" wrapText="1"/>
      <protection locked="0"/>
    </xf>
    <xf numFmtId="43" fontId="3" fillId="0" borderId="1" xfId="2" applyFont="1" applyBorder="1" applyAlignment="1" applyProtection="1">
      <alignment horizontal="center" vertical="center"/>
      <protection locked="0"/>
    </xf>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43" fontId="4" fillId="0" borderId="0" xfId="2" applyFont="1" applyBorder="1" applyAlignment="1" applyProtection="1">
      <alignment horizontal="center" vertical="center" wrapText="1"/>
    </xf>
    <xf numFmtId="43" fontId="3" fillId="0" borderId="1" xfId="2" applyFont="1" applyBorder="1" applyAlignment="1" applyProtection="1">
      <alignment horizontal="center" vertical="center"/>
    </xf>
    <xf numFmtId="43" fontId="3" fillId="3" borderId="1" xfId="2" applyFont="1" applyFill="1" applyBorder="1" applyAlignment="1" applyProtection="1">
      <alignment horizontal="center" vertical="center"/>
    </xf>
    <xf numFmtId="43" fontId="3" fillId="4" borderId="1" xfId="2" applyFont="1" applyFill="1" applyBorder="1" applyAlignment="1" applyProtection="1">
      <alignment horizontal="center" vertical="center"/>
    </xf>
    <xf numFmtId="0" fontId="3" fillId="0" borderId="11" xfId="0" applyFont="1" applyBorder="1"/>
    <xf numFmtId="0" fontId="3" fillId="0" borderId="12" xfId="0" applyFont="1" applyBorder="1"/>
    <xf numFmtId="0" fontId="3" fillId="0" borderId="14" xfId="0" applyFont="1" applyBorder="1"/>
    <xf numFmtId="0" fontId="5" fillId="3" borderId="18"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0" borderId="20"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1" xfId="0" applyFont="1" applyBorder="1" applyAlignment="1">
      <alignment horizontal="center" vertical="center" wrapText="1"/>
    </xf>
    <xf numFmtId="43" fontId="4" fillId="0" borderId="1" xfId="2"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7" fillId="5" borderId="6" xfId="0" applyFont="1" applyFill="1" applyBorder="1" applyAlignment="1">
      <alignment horizontal="left" vertical="center" wrapText="1"/>
    </xf>
    <xf numFmtId="0" fontId="8" fillId="5" borderId="7" xfId="0" applyFont="1" applyFill="1" applyBorder="1" applyAlignment="1">
      <alignment horizontal="left" vertical="center"/>
    </xf>
    <xf numFmtId="0" fontId="8" fillId="5" borderId="8" xfId="0" applyFont="1" applyFill="1" applyBorder="1" applyAlignment="1">
      <alignment horizontal="left" vertical="center"/>
    </xf>
    <xf numFmtId="0" fontId="6" fillId="0" borderId="13" xfId="0" applyFont="1" applyBorder="1" applyAlignment="1">
      <alignment horizontal="center"/>
    </xf>
    <xf numFmtId="0" fontId="3" fillId="0" borderId="13" xfId="0" applyFont="1" applyBorder="1" applyAlignment="1">
      <alignment horizontal="center"/>
    </xf>
    <xf numFmtId="0" fontId="3" fillId="0" borderId="15" xfId="0" applyFont="1" applyBorder="1" applyAlignment="1" applyProtection="1">
      <alignment horizontal="center"/>
      <protection locked="0"/>
    </xf>
    <xf numFmtId="0" fontId="3" fillId="0" borderId="16" xfId="0" applyFont="1" applyBorder="1" applyAlignment="1" applyProtection="1">
      <alignment horizontal="center"/>
      <protection locked="0"/>
    </xf>
    <xf numFmtId="0" fontId="3" fillId="0" borderId="17" xfId="0" applyFont="1" applyBorder="1" applyAlignment="1" applyProtection="1">
      <alignment horizontal="center"/>
      <protection locked="0"/>
    </xf>
    <xf numFmtId="0" fontId="3" fillId="0" borderId="9" xfId="0" applyFont="1" applyBorder="1" applyAlignment="1" applyProtection="1">
      <alignment horizontal="center"/>
      <protection locked="0"/>
    </xf>
    <xf numFmtId="0" fontId="3" fillId="0" borderId="0" xfId="0" applyFont="1" applyAlignment="1" applyProtection="1">
      <alignment horizontal="center"/>
      <protection locked="0"/>
    </xf>
    <xf numFmtId="0" fontId="3" fillId="0" borderId="10" xfId="0" applyFont="1" applyBorder="1" applyAlignment="1" applyProtection="1">
      <alignment horizontal="center"/>
      <protection locked="0"/>
    </xf>
    <xf numFmtId="43" fontId="10" fillId="5"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9" fontId="5" fillId="3" borderId="1" xfId="3" applyFont="1" applyFill="1" applyBorder="1" applyAlignment="1" applyProtection="1">
      <alignment horizontal="center" vertical="center" wrapText="1"/>
    </xf>
    <xf numFmtId="9" fontId="5" fillId="4" borderId="1" xfId="3" applyFont="1" applyFill="1" applyBorder="1" applyAlignment="1" applyProtection="1">
      <alignment horizontal="center" vertical="center" wrapText="1"/>
    </xf>
    <xf numFmtId="0" fontId="9" fillId="6"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13" fillId="0" borderId="1" xfId="0" applyFont="1" applyBorder="1" applyAlignment="1">
      <alignment horizontal="center" vertical="center"/>
    </xf>
    <xf numFmtId="43" fontId="14" fillId="3" borderId="1" xfId="2" applyFont="1" applyFill="1" applyBorder="1" applyAlignment="1" applyProtection="1">
      <alignment horizontal="center" vertical="center" wrapText="1"/>
    </xf>
    <xf numFmtId="0" fontId="15" fillId="5" borderId="5" xfId="0" applyFont="1" applyFill="1" applyBorder="1" applyAlignment="1">
      <alignment horizontal="center" vertical="center" wrapText="1"/>
    </xf>
  </cellXfs>
  <cellStyles count="5">
    <cellStyle name="Millares" xfId="2" builtinId="3"/>
    <cellStyle name="Millares 2 2" xfId="4" xr:uid="{DD04C678-0EDB-45A7-9FFE-2C50A10061A9}"/>
    <cellStyle name="Normal" xfId="0" builtinId="0"/>
    <cellStyle name="Normal 2" xfId="1" xr:uid="{BD31975A-3D87-48E1-922A-FFB28BA7520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768810</xdr:colOff>
      <xdr:row>2</xdr:row>
      <xdr:rowOff>88523</xdr:rowOff>
    </xdr:from>
    <xdr:to>
      <xdr:col>2</xdr:col>
      <xdr:colOff>481</xdr:colOff>
      <xdr:row>5</xdr:row>
      <xdr:rowOff>25960</xdr:rowOff>
    </xdr:to>
    <xdr:pic>
      <xdr:nvPicPr>
        <xdr:cNvPr id="4" name="Imagen 3">
          <a:extLst>
            <a:ext uri="{FF2B5EF4-FFF2-40B4-BE49-F238E27FC236}">
              <a16:creationId xmlns:a16="http://schemas.microsoft.com/office/drawing/2014/main" id="{D3897D9E-F086-4D59-F0D3-2D63D1694C5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7155" t="3060" r="2846" b="82055"/>
        <a:stretch/>
      </xdr:blipFill>
      <xdr:spPr bwMode="auto">
        <a:xfrm>
          <a:off x="768810" y="445204"/>
          <a:ext cx="815806" cy="69133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52C3E-16BD-467D-889A-1D3E5D8CE35F}">
  <dimension ref="B3:O32"/>
  <sheetViews>
    <sheetView tabSelected="1" zoomScale="71" zoomScaleNormal="85" workbookViewId="0">
      <selection activeCell="C5" sqref="C5:N5"/>
    </sheetView>
  </sheetViews>
  <sheetFormatPr baseColWidth="10" defaultRowHeight="13.8" x14ac:dyDescent="0.25"/>
  <cols>
    <col min="1" max="4" width="11.5546875" style="3"/>
    <col min="5" max="5" width="52.109375" style="3" customWidth="1"/>
    <col min="6" max="6" width="11.5546875" style="3"/>
    <col min="7" max="7" width="24" style="3" customWidth="1"/>
    <col min="8" max="8" width="25.109375" style="3" customWidth="1"/>
    <col min="9" max="9" width="15.5546875" style="3" bestFit="1" customWidth="1"/>
    <col min="10" max="10" width="18.21875" style="3" customWidth="1"/>
    <col min="11" max="12" width="16.21875" style="3" customWidth="1"/>
    <col min="13" max="13" width="20.33203125" style="3" customWidth="1"/>
    <col min="14" max="14" width="19.5546875" style="3" customWidth="1"/>
    <col min="15" max="15" width="26.109375" style="3" customWidth="1"/>
    <col min="16" max="16384" width="11.5546875" style="3"/>
  </cols>
  <sheetData>
    <row r="3" spans="2:15" ht="15" customHeight="1" x14ac:dyDescent="0.25"/>
    <row r="4" spans="2:15" ht="13.2" customHeight="1" x14ac:dyDescent="0.25">
      <c r="B4" s="4"/>
      <c r="C4" s="15" t="s">
        <v>10</v>
      </c>
      <c r="D4" s="16"/>
      <c r="E4" s="16"/>
      <c r="F4" s="16"/>
      <c r="G4" s="16"/>
      <c r="H4" s="16"/>
      <c r="I4" s="16"/>
      <c r="J4" s="16"/>
      <c r="K4" s="16"/>
      <c r="L4" s="16"/>
      <c r="M4" s="16"/>
      <c r="N4" s="17"/>
    </row>
    <row r="5" spans="2:15" ht="30.6" customHeight="1" x14ac:dyDescent="0.25">
      <c r="B5" s="5"/>
      <c r="C5" s="18" t="s">
        <v>21</v>
      </c>
      <c r="D5" s="19"/>
      <c r="E5" s="19"/>
      <c r="F5" s="19"/>
      <c r="G5" s="19"/>
      <c r="H5" s="19"/>
      <c r="I5" s="19"/>
      <c r="J5" s="19"/>
      <c r="K5" s="19"/>
      <c r="L5" s="19"/>
      <c r="M5" s="19"/>
      <c r="N5" s="20"/>
    </row>
    <row r="6" spans="2:15" ht="14.4" customHeight="1" x14ac:dyDescent="0.25">
      <c r="B6" s="22" t="s">
        <v>2</v>
      </c>
      <c r="C6" s="22"/>
      <c r="D6" s="22"/>
      <c r="E6" s="22"/>
      <c r="F6" s="23"/>
      <c r="G6" s="24"/>
      <c r="H6" s="24"/>
      <c r="I6" s="24"/>
      <c r="J6" s="24"/>
      <c r="K6" s="24"/>
      <c r="L6" s="24"/>
      <c r="M6" s="25"/>
      <c r="N6" s="21" t="s">
        <v>3</v>
      </c>
    </row>
    <row r="7" spans="2:15" x14ac:dyDescent="0.25">
      <c r="B7" s="22" t="s">
        <v>4</v>
      </c>
      <c r="C7" s="22"/>
      <c r="D7" s="22"/>
      <c r="E7" s="22"/>
      <c r="F7" s="23"/>
      <c r="G7" s="24"/>
      <c r="H7" s="24"/>
      <c r="I7" s="24"/>
      <c r="J7" s="24"/>
      <c r="K7" s="24"/>
      <c r="L7" s="24"/>
      <c r="M7" s="25"/>
      <c r="N7" s="21"/>
    </row>
    <row r="8" spans="2:15" x14ac:dyDescent="0.25">
      <c r="B8" s="22" t="s">
        <v>5</v>
      </c>
      <c r="C8" s="22"/>
      <c r="D8" s="22"/>
      <c r="E8" s="22"/>
      <c r="F8" s="23"/>
      <c r="G8" s="24"/>
      <c r="H8" s="24"/>
      <c r="I8" s="24"/>
      <c r="J8" s="24"/>
      <c r="K8" s="24"/>
      <c r="L8" s="24"/>
      <c r="M8" s="25"/>
      <c r="N8" s="21"/>
    </row>
    <row r="9" spans="2:15" x14ac:dyDescent="0.25">
      <c r="B9" s="22" t="s">
        <v>6</v>
      </c>
      <c r="C9" s="22"/>
      <c r="D9" s="22"/>
      <c r="E9" s="22"/>
      <c r="F9" s="23"/>
      <c r="G9" s="24"/>
      <c r="H9" s="24"/>
      <c r="I9" s="24"/>
      <c r="J9" s="24"/>
      <c r="K9" s="24"/>
      <c r="L9" s="24"/>
      <c r="M9" s="25"/>
      <c r="N9" s="21"/>
    </row>
    <row r="10" spans="2:15" x14ac:dyDescent="0.25">
      <c r="B10" s="22" t="s">
        <v>7</v>
      </c>
      <c r="C10" s="22"/>
      <c r="D10" s="22"/>
      <c r="E10" s="22"/>
      <c r="F10" s="23"/>
      <c r="G10" s="24"/>
      <c r="H10" s="24"/>
      <c r="I10" s="24"/>
      <c r="J10" s="24"/>
      <c r="K10" s="24"/>
      <c r="L10" s="24"/>
      <c r="M10" s="25"/>
      <c r="N10" s="21"/>
    </row>
    <row r="11" spans="2:15" x14ac:dyDescent="0.25">
      <c r="B11" s="22" t="s">
        <v>8</v>
      </c>
      <c r="C11" s="22"/>
      <c r="D11" s="22"/>
      <c r="E11" s="22"/>
      <c r="F11" s="23"/>
      <c r="G11" s="24"/>
      <c r="H11" s="24"/>
      <c r="I11" s="24"/>
      <c r="J11" s="24"/>
      <c r="K11" s="24"/>
      <c r="L11" s="24"/>
      <c r="M11" s="25"/>
      <c r="N11" s="21"/>
    </row>
    <row r="12" spans="2:15" x14ac:dyDescent="0.25">
      <c r="B12" s="22" t="s">
        <v>9</v>
      </c>
      <c r="C12" s="22"/>
      <c r="D12" s="22"/>
      <c r="E12" s="22"/>
      <c r="F12" s="23"/>
      <c r="G12" s="24"/>
      <c r="H12" s="24"/>
      <c r="I12" s="24"/>
      <c r="J12" s="24"/>
      <c r="K12" s="24"/>
      <c r="L12" s="24"/>
      <c r="M12" s="25"/>
      <c r="N12" s="21"/>
    </row>
    <row r="13" spans="2:15" ht="30.6" customHeight="1" x14ac:dyDescent="0.25">
      <c r="B13" s="6"/>
      <c r="C13" s="6"/>
      <c r="D13" s="6"/>
      <c r="E13" s="6"/>
      <c r="F13" s="7"/>
      <c r="G13" s="7"/>
      <c r="H13" s="7"/>
      <c r="I13" s="7"/>
      <c r="J13" s="47" t="s">
        <v>18</v>
      </c>
      <c r="K13" s="47"/>
      <c r="L13" s="7"/>
      <c r="M13" s="7"/>
      <c r="N13" s="8"/>
    </row>
    <row r="14" spans="2:15" ht="72" x14ac:dyDescent="0.25">
      <c r="B14" s="38" t="s">
        <v>0</v>
      </c>
      <c r="C14" s="38" t="s">
        <v>23</v>
      </c>
      <c r="D14" s="38" t="s">
        <v>24</v>
      </c>
      <c r="E14" s="38" t="s">
        <v>11</v>
      </c>
      <c r="F14" s="38" t="s">
        <v>1</v>
      </c>
      <c r="G14" s="38" t="s">
        <v>39</v>
      </c>
      <c r="H14" s="38" t="s">
        <v>38</v>
      </c>
      <c r="I14" s="38" t="s">
        <v>13</v>
      </c>
      <c r="J14" s="38" t="s">
        <v>19</v>
      </c>
      <c r="K14" s="39" t="s">
        <v>12</v>
      </c>
      <c r="L14" s="39" t="s">
        <v>15</v>
      </c>
      <c r="M14" s="39" t="s">
        <v>17</v>
      </c>
      <c r="N14" s="40" t="s">
        <v>16</v>
      </c>
      <c r="O14" s="40" t="s">
        <v>36</v>
      </c>
    </row>
    <row r="15" spans="2:15" ht="409.6" x14ac:dyDescent="0.25">
      <c r="B15" s="42">
        <v>1</v>
      </c>
      <c r="C15" s="43">
        <v>2791302</v>
      </c>
      <c r="D15" s="43" t="s">
        <v>25</v>
      </c>
      <c r="E15" s="44" t="s">
        <v>26</v>
      </c>
      <c r="F15" s="43" t="s">
        <v>14</v>
      </c>
      <c r="G15" s="43">
        <v>180</v>
      </c>
      <c r="H15" s="45">
        <v>50</v>
      </c>
      <c r="I15" s="46">
        <v>6185025</v>
      </c>
      <c r="J15" s="1"/>
      <c r="K15" s="2"/>
      <c r="L15" s="9">
        <f>+K15*J15</f>
        <v>0</v>
      </c>
      <c r="M15" s="10">
        <f>+K15+L15</f>
        <v>0</v>
      </c>
      <c r="N15" s="11">
        <f>+M15*H15</f>
        <v>0</v>
      </c>
      <c r="O15" s="11">
        <f>+ROUND(N15,0)</f>
        <v>0</v>
      </c>
    </row>
    <row r="16" spans="2:15" ht="316.8" x14ac:dyDescent="0.25">
      <c r="B16" s="42">
        <v>2</v>
      </c>
      <c r="C16" s="43">
        <v>2791302</v>
      </c>
      <c r="D16" s="43" t="s">
        <v>25</v>
      </c>
      <c r="E16" s="44" t="s">
        <v>27</v>
      </c>
      <c r="F16" s="43" t="s">
        <v>14</v>
      </c>
      <c r="G16" s="43">
        <v>180</v>
      </c>
      <c r="H16" s="45">
        <v>51</v>
      </c>
      <c r="I16" s="46">
        <v>786828</v>
      </c>
      <c r="J16" s="1"/>
      <c r="K16" s="2"/>
      <c r="L16" s="9">
        <f t="shared" ref="L16:L19" si="0">+K16*J16</f>
        <v>0</v>
      </c>
      <c r="M16" s="10">
        <f t="shared" ref="M16:M18" si="1">+K16+L16</f>
        <v>0</v>
      </c>
      <c r="N16" s="11">
        <f t="shared" ref="N16:N18" si="2">+M16*H16</f>
        <v>0</v>
      </c>
      <c r="O16" s="11">
        <f t="shared" ref="O16:O21" si="3">+ROUND(N16,0)</f>
        <v>0</v>
      </c>
    </row>
    <row r="17" spans="2:15" ht="409.6" x14ac:dyDescent="0.25">
      <c r="B17" s="42">
        <v>3</v>
      </c>
      <c r="C17" s="43">
        <v>27190</v>
      </c>
      <c r="D17" s="43" t="s">
        <v>28</v>
      </c>
      <c r="E17" s="44" t="s">
        <v>29</v>
      </c>
      <c r="F17" s="43" t="s">
        <v>14</v>
      </c>
      <c r="G17" s="43">
        <v>50</v>
      </c>
      <c r="H17" s="45">
        <v>38</v>
      </c>
      <c r="I17" s="46">
        <v>642362</v>
      </c>
      <c r="J17" s="1"/>
      <c r="K17" s="2"/>
      <c r="L17" s="9">
        <f t="shared" si="0"/>
        <v>0</v>
      </c>
      <c r="M17" s="10">
        <f t="shared" si="1"/>
        <v>0</v>
      </c>
      <c r="N17" s="11">
        <f t="shared" si="2"/>
        <v>0</v>
      </c>
      <c r="O17" s="11">
        <f t="shared" si="3"/>
        <v>0</v>
      </c>
    </row>
    <row r="18" spans="2:15" ht="330" x14ac:dyDescent="0.25">
      <c r="B18" s="42">
        <v>4</v>
      </c>
      <c r="C18" s="43">
        <v>27310</v>
      </c>
      <c r="D18" s="43" t="s">
        <v>30</v>
      </c>
      <c r="E18" s="44" t="s">
        <v>31</v>
      </c>
      <c r="F18" s="43" t="s">
        <v>14</v>
      </c>
      <c r="G18" s="43">
        <v>4</v>
      </c>
      <c r="H18" s="45">
        <v>4</v>
      </c>
      <c r="I18" s="46">
        <v>6550712</v>
      </c>
      <c r="J18" s="1"/>
      <c r="K18" s="2"/>
      <c r="L18" s="9">
        <f t="shared" si="0"/>
        <v>0</v>
      </c>
      <c r="M18" s="10">
        <f t="shared" si="1"/>
        <v>0</v>
      </c>
      <c r="N18" s="11">
        <f t="shared" si="2"/>
        <v>0</v>
      </c>
      <c r="O18" s="11">
        <f t="shared" si="3"/>
        <v>0</v>
      </c>
    </row>
    <row r="19" spans="2:15" ht="330" x14ac:dyDescent="0.25">
      <c r="B19" s="42">
        <v>5</v>
      </c>
      <c r="C19" s="43">
        <v>27310</v>
      </c>
      <c r="D19" s="43" t="s">
        <v>30</v>
      </c>
      <c r="E19" s="44" t="s">
        <v>32</v>
      </c>
      <c r="F19" s="43" t="s">
        <v>14</v>
      </c>
      <c r="G19" s="43">
        <v>25</v>
      </c>
      <c r="H19" s="45">
        <v>25</v>
      </c>
      <c r="I19" s="46">
        <v>6142389</v>
      </c>
      <c r="J19" s="1"/>
      <c r="K19" s="2"/>
      <c r="L19" s="9">
        <f t="shared" si="0"/>
        <v>0</v>
      </c>
      <c r="M19" s="10">
        <f>+K19+L19</f>
        <v>0</v>
      </c>
      <c r="N19" s="11">
        <f>+M19*H19</f>
        <v>0</v>
      </c>
      <c r="O19" s="11">
        <f t="shared" si="3"/>
        <v>0</v>
      </c>
    </row>
    <row r="20" spans="2:15" ht="303.60000000000002" x14ac:dyDescent="0.25">
      <c r="B20" s="42">
        <v>6</v>
      </c>
      <c r="C20" s="43">
        <v>4299942</v>
      </c>
      <c r="D20" s="43" t="s">
        <v>33</v>
      </c>
      <c r="E20" s="44" t="s">
        <v>34</v>
      </c>
      <c r="F20" s="43" t="s">
        <v>14</v>
      </c>
      <c r="G20" s="43">
        <v>180</v>
      </c>
      <c r="H20" s="45">
        <v>52</v>
      </c>
      <c r="I20" s="46">
        <v>226750</v>
      </c>
      <c r="J20" s="1"/>
      <c r="K20" s="2"/>
      <c r="L20" s="9">
        <f t="shared" ref="L20:L21" si="4">+K20*J20</f>
        <v>0</v>
      </c>
      <c r="M20" s="10">
        <f t="shared" ref="M20:M21" si="5">+K20+L20</f>
        <v>0</v>
      </c>
      <c r="N20" s="11">
        <f t="shared" ref="N20:N21" si="6">+M20*H20</f>
        <v>0</v>
      </c>
      <c r="O20" s="11">
        <f t="shared" si="3"/>
        <v>0</v>
      </c>
    </row>
    <row r="21" spans="2:15" ht="277.2" x14ac:dyDescent="0.25">
      <c r="B21" s="42">
        <v>7</v>
      </c>
      <c r="C21" s="43">
        <v>4299942</v>
      </c>
      <c r="D21" s="43">
        <v>31162613</v>
      </c>
      <c r="E21" s="44" t="s">
        <v>35</v>
      </c>
      <c r="F21" s="43" t="s">
        <v>14</v>
      </c>
      <c r="G21" s="43">
        <v>180</v>
      </c>
      <c r="H21" s="45">
        <v>50</v>
      </c>
      <c r="I21" s="46">
        <v>1072190</v>
      </c>
      <c r="J21" s="1"/>
      <c r="K21" s="2"/>
      <c r="L21" s="9">
        <f t="shared" si="4"/>
        <v>0</v>
      </c>
      <c r="M21" s="10">
        <f t="shared" si="5"/>
        <v>0</v>
      </c>
      <c r="N21" s="11">
        <f>+M21*H21</f>
        <v>0</v>
      </c>
      <c r="O21" s="11">
        <f>+ROUND(N21,0)</f>
        <v>0</v>
      </c>
    </row>
    <row r="22" spans="2:15" ht="38.4" customHeight="1" x14ac:dyDescent="0.25">
      <c r="B22" s="41" t="s">
        <v>37</v>
      </c>
      <c r="C22" s="41"/>
      <c r="D22" s="41"/>
      <c r="E22" s="41"/>
      <c r="F22" s="41"/>
      <c r="G22" s="41"/>
      <c r="H22" s="41"/>
      <c r="I22" s="41"/>
      <c r="J22" s="41"/>
      <c r="K22" s="41"/>
      <c r="L22" s="41"/>
      <c r="M22" s="41"/>
      <c r="N22" s="41"/>
      <c r="O22" s="37">
        <f>SUM(O15:O21)</f>
        <v>0</v>
      </c>
    </row>
    <row r="23" spans="2:15" ht="14.4" thickBot="1" x14ac:dyDescent="0.3"/>
    <row r="24" spans="2:15" ht="121.2" customHeight="1" thickBot="1" x14ac:dyDescent="0.3">
      <c r="B24" s="26" t="s">
        <v>22</v>
      </c>
      <c r="C24" s="27"/>
      <c r="D24" s="27"/>
      <c r="E24" s="27"/>
      <c r="F24" s="27"/>
      <c r="G24" s="27"/>
      <c r="H24" s="27"/>
      <c r="I24" s="27"/>
      <c r="J24" s="27"/>
      <c r="K24" s="27"/>
      <c r="L24" s="27"/>
      <c r="M24" s="27"/>
      <c r="N24" s="28"/>
    </row>
    <row r="25" spans="2:15" ht="14.4" customHeight="1" x14ac:dyDescent="0.25">
      <c r="B25" s="31"/>
      <c r="C25" s="32"/>
      <c r="D25" s="32"/>
      <c r="E25" s="32"/>
      <c r="F25" s="32"/>
      <c r="G25" s="32"/>
      <c r="H25" s="32"/>
      <c r="I25" s="32"/>
      <c r="J25" s="32"/>
      <c r="K25" s="32"/>
      <c r="L25" s="32"/>
      <c r="M25" s="32"/>
      <c r="N25" s="33"/>
    </row>
    <row r="26" spans="2:15" ht="14.4" customHeight="1" x14ac:dyDescent="0.25">
      <c r="B26" s="34"/>
      <c r="C26" s="35"/>
      <c r="D26" s="35"/>
      <c r="E26" s="35"/>
      <c r="F26" s="35"/>
      <c r="G26" s="35"/>
      <c r="H26" s="35"/>
      <c r="I26" s="35"/>
      <c r="J26" s="35"/>
      <c r="K26" s="35"/>
      <c r="L26" s="35"/>
      <c r="M26" s="35"/>
      <c r="N26" s="36"/>
    </row>
    <row r="27" spans="2:15" ht="14.4" customHeight="1" x14ac:dyDescent="0.25">
      <c r="B27" s="34"/>
      <c r="C27" s="35"/>
      <c r="D27" s="35"/>
      <c r="E27" s="35"/>
      <c r="F27" s="35"/>
      <c r="G27" s="35"/>
      <c r="H27" s="35"/>
      <c r="I27" s="35"/>
      <c r="J27" s="35"/>
      <c r="K27" s="35"/>
      <c r="L27" s="35"/>
      <c r="M27" s="35"/>
      <c r="N27" s="36"/>
    </row>
    <row r="28" spans="2:15" ht="14.4" customHeight="1" x14ac:dyDescent="0.25">
      <c r="B28" s="34"/>
      <c r="C28" s="35"/>
      <c r="D28" s="35"/>
      <c r="E28" s="35"/>
      <c r="F28" s="35"/>
      <c r="G28" s="35"/>
      <c r="H28" s="35"/>
      <c r="I28" s="35"/>
      <c r="J28" s="35"/>
      <c r="K28" s="35"/>
      <c r="L28" s="35"/>
      <c r="M28" s="35"/>
      <c r="N28" s="36"/>
    </row>
    <row r="29" spans="2:15" ht="14.4" customHeight="1" x14ac:dyDescent="0.25">
      <c r="B29" s="34"/>
      <c r="C29" s="35"/>
      <c r="D29" s="35"/>
      <c r="E29" s="35"/>
      <c r="F29" s="35"/>
      <c r="G29" s="35"/>
      <c r="H29" s="35"/>
      <c r="I29" s="35"/>
      <c r="J29" s="35"/>
      <c r="K29" s="35"/>
      <c r="L29" s="35"/>
      <c r="M29" s="35"/>
      <c r="N29" s="36"/>
    </row>
    <row r="30" spans="2:15" ht="14.4" customHeight="1" x14ac:dyDescent="0.25">
      <c r="B30" s="34"/>
      <c r="C30" s="35"/>
      <c r="D30" s="35"/>
      <c r="E30" s="35"/>
      <c r="F30" s="35"/>
      <c r="G30" s="35"/>
      <c r="H30" s="35"/>
      <c r="I30" s="35"/>
      <c r="J30" s="35"/>
      <c r="K30" s="35"/>
      <c r="L30" s="35"/>
      <c r="M30" s="35"/>
      <c r="N30" s="36"/>
    </row>
    <row r="31" spans="2:15" ht="15" customHeight="1" thickBot="1" x14ac:dyDescent="0.3">
      <c r="B31" s="34"/>
      <c r="C31" s="35"/>
      <c r="D31" s="35"/>
      <c r="E31" s="35"/>
      <c r="F31" s="35"/>
      <c r="G31" s="35"/>
      <c r="H31" s="35"/>
      <c r="I31" s="35"/>
      <c r="J31" s="35"/>
      <c r="K31" s="35"/>
      <c r="L31" s="35"/>
      <c r="M31" s="35"/>
      <c r="N31" s="36"/>
    </row>
    <row r="32" spans="2:15" ht="15" thickTop="1" thickBot="1" x14ac:dyDescent="0.3">
      <c r="B32" s="12"/>
      <c r="C32" s="13"/>
      <c r="D32" s="13"/>
      <c r="E32" s="29" t="s">
        <v>20</v>
      </c>
      <c r="F32" s="30"/>
      <c r="G32" s="30"/>
      <c r="H32" s="30"/>
      <c r="I32" s="30"/>
      <c r="J32" s="30"/>
      <c r="K32" s="30"/>
      <c r="L32" s="30"/>
      <c r="M32" s="30"/>
      <c r="N32" s="14"/>
    </row>
  </sheetData>
  <mergeCells count="22">
    <mergeCell ref="J13:K13"/>
    <mergeCell ref="B24:N24"/>
    <mergeCell ref="E32:M32"/>
    <mergeCell ref="B25:N31"/>
    <mergeCell ref="F12:M12"/>
    <mergeCell ref="B22:N22"/>
    <mergeCell ref="C4:N4"/>
    <mergeCell ref="C5:N5"/>
    <mergeCell ref="N6:N12"/>
    <mergeCell ref="B7:E7"/>
    <mergeCell ref="B11:E11"/>
    <mergeCell ref="B12:E12"/>
    <mergeCell ref="F11:M11"/>
    <mergeCell ref="F10:M10"/>
    <mergeCell ref="F9:M9"/>
    <mergeCell ref="B8:E8"/>
    <mergeCell ref="B9:E9"/>
    <mergeCell ref="B10:E10"/>
    <mergeCell ref="B6:E6"/>
    <mergeCell ref="F8:M8"/>
    <mergeCell ref="F7:M7"/>
    <mergeCell ref="F6:M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Maria Paula Diaz</cp:lastModifiedBy>
  <dcterms:created xsi:type="dcterms:W3CDTF">2024-11-01T16:59:17Z</dcterms:created>
  <dcterms:modified xsi:type="dcterms:W3CDTF">2026-08-06T16:18:38Z</dcterms:modified>
</cp:coreProperties>
</file>