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YANETH\2026\PAIPA\SELECCION ABREVIADA DE MENOR CUANTIA\PLIEGO TIPO ADECUACION CANCHAS IE\PARA SUBIR\"/>
    </mc:Choice>
  </mc:AlternateContent>
  <xr:revisionPtr revIDLastSave="0" documentId="13_ncr:1_{DF7E5CBD-7055-4747-B631-70D0AC973A9C}" xr6:coauthVersionLast="47" xr6:coauthVersionMax="47" xr10:uidLastSave="{00000000-0000-0000-0000-000000000000}"/>
  <bookViews>
    <workbookView xWindow="-120" yWindow="-120" windowWidth="20730" windowHeight="11040" tabRatio="906" xr2:uid="{00000000-000D-0000-FFFF-FFFF00000000}"/>
  </bookViews>
  <sheets>
    <sheet name="PRESUPUESTO OFICIAL (Entidad)" sheetId="265" r:id="rId1"/>
    <sheet name="PROPUESTA ECONOMICA(Proponente)" sheetId="27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(Entidad)'!$I$11:$I$29</definedName>
    <definedName name="_xlnm._FilterDatabase" localSheetId="1" hidden="1">'PROPUESTA ECONOMICA(Proponente)'!$I$11:$I$29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(Entidad)'!$A$1:$M$43</definedName>
    <definedName name="_xlnm.Print_Area" localSheetId="1">'PROPUESTA ECONOMICA(Proponente)'!$A$1:$M$45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(Entidad)'!$K$31</definedName>
    <definedName name="solver_adj" localSheetId="1" hidden="1">'PROPUESTA ECONOMICA(Proponente)'!$K$31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(Entidad)'!$K$37</definedName>
    <definedName name="solver_lhs1" localSheetId="1" hidden="1">'PROPUESTA ECONOMICA(Proponente)'!$K$37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(Entidad)'!$K$37</definedName>
    <definedName name="solver_opt" localSheetId="1" hidden="1">'PROPUESTA ECONOMICA(Proponente)'!$K$37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(Entidad)'!$K$38</definedName>
    <definedName name="solver_rhs1" localSheetId="1" hidden="1">'PROPUESTA ECONOMICA(Proponente)'!$K$38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8" i="273" l="1"/>
  <c r="K27" i="273"/>
  <c r="K26" i="273"/>
  <c r="K25" i="273"/>
  <c r="K24" i="273"/>
  <c r="K22" i="273"/>
  <c r="K21" i="273"/>
  <c r="K20" i="273"/>
  <c r="K19" i="273"/>
  <c r="K17" i="273"/>
  <c r="K16" i="273"/>
  <c r="K15" i="273"/>
  <c r="K29" i="273" s="1"/>
  <c r="K31" i="273" s="1"/>
  <c r="K32" i="273" s="1"/>
  <c r="O32" i="273" s="1"/>
  <c r="O33" i="273" s="1"/>
  <c r="N31" i="273" l="1"/>
  <c r="K20" i="265"/>
  <c r="K26" i="265"/>
  <c r="K16" i="265"/>
  <c r="K22" i="265" l="1"/>
  <c r="K21" i="265"/>
  <c r="K19" i="265"/>
  <c r="K24" i="265" l="1"/>
  <c r="K39" i="265"/>
  <c r="K28" i="265"/>
  <c r="K27" i="265"/>
  <c r="K25" i="265"/>
  <c r="K17" i="265"/>
  <c r="K15" i="265"/>
  <c r="K29" i="265" l="1"/>
  <c r="K31" i="265" s="1"/>
  <c r="K32" i="265" s="1"/>
  <c r="N31" i="265" l="1"/>
  <c r="O32" i="265"/>
  <c r="O33" i="265" s="1"/>
</calcChain>
</file>

<file path=xl/sharedStrings.xml><?xml version="1.0" encoding="utf-8"?>
<sst xmlns="http://schemas.openxmlformats.org/spreadsheetml/2006/main" count="173" uniqueCount="66">
  <si>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</si>
  <si>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</si>
  <si>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</si>
  <si>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</si>
  <si>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</si>
  <si>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</si>
  <si>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</si>
  <si>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</si>
  <si>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</si>
  <si>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</si>
  <si>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</si>
  <si>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</si>
  <si>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 xml:space="preserve">VALOR TOTAL                                </t>
  </si>
  <si>
    <t>GENERAL</t>
  </si>
  <si>
    <t>PARTICULAR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</si>
  <si>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</si>
  <si>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</si>
  <si>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</si>
  <si>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</si>
  <si>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</si>
  <si>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</si>
  <si>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</si>
  <si>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</si>
  <si>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</si>
  <si>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</si>
  <si>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</si>
  <si>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</si>
  <si>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</si>
  <si>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</si>
  <si>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</si>
  <si>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[Ofrecimiento del Proponente]</t>
  </si>
  <si>
    <t xml:space="preserve">	Firma del Proponente o de su Representante Legal</t>
  </si>
  <si>
    <t>ML</t>
  </si>
  <si>
    <t>VALOR UNITARIO (INCLUYE AIU)</t>
  </si>
  <si>
    <t>3.06.02</t>
  </si>
  <si>
    <t xml:space="preserve">2.18.02 </t>
  </si>
  <si>
    <t>BARRIDO Y SOPLADO</t>
  </si>
  <si>
    <t>SUMINISTRO E INSTALACION DE SISTEMA DE RECUBRIMIENTO SINTETICO REFORZADO POR CAPAS PLEXIPAVE O DECOART O SIMILAR COMPUESTO 100% DE RESINAS ACRILICAS QUE INCLUYE: REPLANTEO ARQUITECTONICO SEGUN DISEÑO, TRATAMIENTO PREVIO CON ACIDO FOSFORICO, CAPA DE PLEXIBOND PRIMER COATING,  CAPA DE BASE, CAPA FILLER, CAPA FINISH Y DEMARCACIÓN (CON RESPECTIVO CERTIFICADO DE CALIDAD DE  INSTALACIÓN EXPEDIDO POR EL  FABRICANTE).</t>
  </si>
  <si>
    <t xml:space="preserve">SUMINISTRO E INSTALACIÓN DE CANCHA MULTIPLE TUBO AGUA NEGRA 3" Y 2" INCL.TABLERO ACRILICO 10 MM PARA ANCLAR AL PISO </t>
  </si>
  <si>
    <t>SUMINISTRO E INSTALACIÓN CAPA DE ACRYLIC RESURFACER CON ARENILLA DE CUARZO COMO BASE SINTETICA MEZCLADO CON TEXACRYL PARA CABADO EN SUPERFICIES DE ASFALTO</t>
  </si>
  <si>
    <t>JUEGO</t>
  </si>
  <si>
    <t>INSTITUCION EDUCATIVA TOMAS VASQUEZ RODRIGUEZ - SEDE SENA</t>
  </si>
  <si>
    <t>INSTITUCIÓN EDUCATIVA TECNICA AGRICOLA  - SEDE EL TUNAL</t>
  </si>
  <si>
    <t>INSTITUCION EDUCATIVA RAFAEL BAYONA NIÑO - SEDE PRINCIPAL</t>
  </si>
  <si>
    <t>“ADECUACIÓN Y MEJORAMIENTO DE ESCENARIOS DEPORTIVOS A TRAVÉS DE OBRAS DE URBANISMO TÁCTICO EN LAS INSTITUCIONES EDUCATIVAS: TECNICA AGRICOLA SEDE EL TUNAL , TOMAS VASQUEZ RODRIGUEZ - SEDE SENA Y RAFAEL BAYONA NIÑO - SEDE PRINCIPAL DEL MUNICIPIO DE PAIPA BOYACÁ”</t>
  </si>
  <si>
    <t>1.1.</t>
  </si>
  <si>
    <t>3.13.08</t>
  </si>
  <si>
    <t>CERRAMIENTO EN VARA ROLLIZA Y LONA H = 1.50 M . DISTANCIA ENTRE POSTES 2 M</t>
  </si>
  <si>
    <t>1.2</t>
  </si>
  <si>
    <t xml:space="preserve">M2 </t>
  </si>
  <si>
    <t>1.3</t>
  </si>
  <si>
    <t>COTIZACION 1</t>
  </si>
  <si>
    <t>2.1</t>
  </si>
  <si>
    <t>2.2</t>
  </si>
  <si>
    <t>2.3</t>
  </si>
  <si>
    <t>2.4</t>
  </si>
  <si>
    <t>SUMINISTRO E INSTALACIÓN DE CANCHA MULTIPLE TUBO AGUA NEGRA 3" Y 2" INCL.TABLERO ACRILICO 10 MM PARA ANCLAR AL PISO</t>
  </si>
  <si>
    <t>3.1</t>
  </si>
  <si>
    <t>3.2</t>
  </si>
  <si>
    <t>3.3</t>
  </si>
  <si>
    <t>COTIZACION 2</t>
  </si>
  <si>
    <t>3.4</t>
  </si>
  <si>
    <t>3.5</t>
  </si>
  <si>
    <t>1.1</t>
  </si>
  <si>
    <t>IMPREVISTO</t>
  </si>
  <si>
    <t>UTILIDAD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</si>
</sst>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 style="double">
        <color indexed="64"/>
      </top>
      <bottom/>
      <diagonal/>
    </border>
  </borders>
  <cellStyleXfs count="25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42">
      <alignment horizontal="right"/>
    </xf>
    <xf numFmtId="185" fontId="6" fillId="0" borderId="42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42">
      <alignment horizontal="right"/>
    </xf>
    <xf numFmtId="3" fontId="29" fillId="0" borderId="0" applyFont="0" applyFill="0" applyBorder="0" applyAlignment="0" applyProtection="0"/>
    <xf numFmtId="188" fontId="4" fillId="0" borderId="0">
      <protection locked="0"/>
    </xf>
    <xf numFmtId="189" fontId="29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2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45">
      <protection locked="0"/>
    </xf>
    <xf numFmtId="43" fontId="42" fillId="0" borderId="0" applyFont="0" applyFill="0" applyBorder="0" applyAlignment="0" applyProtection="0"/>
  </cellStyleXfs>
  <cellXfs count="114">
    <xf numFmtId="0" fontId="0" fillId="0" borderId="0" xfId="0"/>
    <xf numFmtId="0" fontId="37" fillId="0" borderId="0" xfId="89" applyFont="1"/>
    <xf numFmtId="0" fontId="37" fillId="24" borderId="0" xfId="89" applyFont="1" applyFill="1"/>
    <xf numFmtId="0" fontId="37" fillId="0" borderId="33" xfId="89" applyFont="1" applyBorder="1"/>
    <xf numFmtId="0" fontId="37" fillId="0" borderId="34" xfId="89" applyFont="1" applyBorder="1"/>
    <xf numFmtId="0" fontId="37" fillId="0" borderId="0" xfId="89" applyFont="1" applyAlignment="1">
      <alignment horizontal="center"/>
    </xf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7" fillId="0" borderId="60" xfId="89" applyFont="1" applyBorder="1"/>
    <xf numFmtId="0" fontId="37" fillId="24" borderId="60" xfId="89" applyFont="1" applyFill="1" applyBorder="1"/>
    <xf numFmtId="0" fontId="37" fillId="24" borderId="34" xfId="89" applyFont="1" applyFill="1" applyBorder="1"/>
    <xf numFmtId="0" fontId="40" fillId="0" borderId="18" xfId="126" applyFont="1" applyBorder="1" applyAlignment="1">
      <alignment horizontal="center" vertical="center" wrapText="1"/>
    </xf>
    <xf numFmtId="0" fontId="37" fillId="0" borderId="43" xfId="73" applyFont="1" applyBorder="1" applyAlignment="1">
      <alignment horizontal="center" vertical="center"/>
    </xf>
    <xf numFmtId="0" fontId="37" fillId="0" borderId="17" xfId="74" applyFont="1" applyBorder="1" applyAlignment="1">
      <alignment horizontal="center" vertical="center"/>
    </xf>
    <xf numFmtId="0" fontId="37" fillId="0" borderId="17" xfId="74" applyFont="1" applyBorder="1" applyAlignment="1">
      <alignment horizontal="left" vertical="center" wrapText="1"/>
    </xf>
    <xf numFmtId="166" fontId="37" fillId="0" borderId="17" xfId="62" applyNumberFormat="1" applyFont="1" applyBorder="1" applyAlignment="1">
      <alignment horizontal="right" vertical="center" wrapText="1"/>
    </xf>
    <xf numFmtId="166" fontId="37" fillId="0" borderId="27" xfId="62" applyNumberFormat="1" applyFont="1" applyBorder="1" applyAlignment="1">
      <alignment horizontal="right" vertical="center" wrapText="1"/>
    </xf>
    <xf numFmtId="0" fontId="37" fillId="0" borderId="17" xfId="135" applyFont="1" applyBorder="1" applyAlignment="1">
      <alignment horizontal="center" vertical="center"/>
    </xf>
    <xf numFmtId="0" fontId="37" fillId="0" borderId="17" xfId="135" applyFont="1" applyBorder="1" applyAlignment="1">
      <alignment horizontal="left" vertical="center" wrapText="1"/>
    </xf>
    <xf numFmtId="0" fontId="37" fillId="0" borderId="0" xfId="90" applyFont="1"/>
    <xf numFmtId="0" fontId="37" fillId="0" borderId="33" xfId="90" applyFont="1" applyBorder="1"/>
    <xf numFmtId="0" fontId="37" fillId="0" borderId="34" xfId="90" applyFont="1" applyBorder="1"/>
    <xf numFmtId="49" fontId="40" fillId="0" borderId="0" xfId="131" applyNumberFormat="1" applyFont="1" applyAlignment="1">
      <alignment horizontal="right" vertical="center"/>
    </xf>
    <xf numFmtId="183" fontId="40" fillId="0" borderId="0" xfId="131" applyNumberFormat="1" applyFont="1" applyAlignment="1">
      <alignment vertical="center"/>
    </xf>
    <xf numFmtId="0" fontId="37" fillId="0" borderId="0" xfId="128" applyFont="1"/>
    <xf numFmtId="0" fontId="37" fillId="0" borderId="0" xfId="128" applyFont="1" applyAlignment="1">
      <alignment horizontal="center"/>
    </xf>
    <xf numFmtId="2" fontId="37" fillId="0" borderId="0" xfId="128" applyNumberFormat="1" applyFont="1"/>
    <xf numFmtId="178" fontId="37" fillId="0" borderId="0" xfId="129" applyNumberFormat="1" applyFont="1" applyBorder="1"/>
    <xf numFmtId="39" fontId="40" fillId="0" borderId="0" xfId="129" applyNumberFormat="1" applyFont="1" applyBorder="1" applyAlignment="1">
      <alignment vertical="center"/>
    </xf>
    <xf numFmtId="0" fontId="40" fillId="0" borderId="31" xfId="79" applyFont="1" applyBorder="1" applyAlignment="1">
      <alignment vertical="center"/>
    </xf>
    <xf numFmtId="179" fontId="37" fillId="0" borderId="34" xfId="90" applyNumberFormat="1" applyFont="1" applyBorder="1"/>
    <xf numFmtId="183" fontId="40" fillId="25" borderId="40" xfId="60" applyNumberFormat="1" applyFont="1" applyFill="1" applyBorder="1" applyAlignment="1">
      <alignment horizontal="center" vertical="center"/>
    </xf>
    <xf numFmtId="181" fontId="37" fillId="0" borderId="34" xfId="90" applyNumberFormat="1" applyFont="1" applyBorder="1"/>
    <xf numFmtId="183" fontId="40" fillId="25" borderId="17" xfId="60" applyNumberFormat="1" applyFont="1" applyFill="1" applyBorder="1" applyAlignment="1">
      <alignment horizontal="center" vertical="center"/>
    </xf>
    <xf numFmtId="9" fontId="37" fillId="26" borderId="27" xfId="95" applyFont="1" applyFill="1" applyBorder="1" applyAlignment="1">
      <alignment horizontal="center" vertical="center"/>
    </xf>
    <xf numFmtId="0" fontId="37" fillId="0" borderId="53" xfId="90" applyFont="1" applyBorder="1"/>
    <xf numFmtId="0" fontId="37" fillId="0" borderId="54" xfId="89" applyFont="1" applyBorder="1"/>
    <xf numFmtId="0" fontId="37" fillId="0" borderId="54" xfId="89" applyFont="1" applyBorder="1" applyAlignment="1">
      <alignment horizontal="center"/>
    </xf>
    <xf numFmtId="182" fontId="37" fillId="0" borderId="54" xfId="34" applyNumberFormat="1" applyFont="1" applyBorder="1"/>
    <xf numFmtId="0" fontId="37" fillId="0" borderId="55" xfId="89" applyFont="1" applyBorder="1"/>
    <xf numFmtId="0" fontId="37" fillId="24" borderId="0" xfId="130" applyFont="1" applyFill="1" applyAlignment="1">
      <alignment horizontal="center" vertical="center" wrapText="1"/>
    </xf>
    <xf numFmtId="0" fontId="40" fillId="24" borderId="46" xfId="130" applyFont="1" applyFill="1" applyBorder="1" applyAlignment="1">
      <alignment horizontal="center" vertical="center" wrapText="1"/>
    </xf>
    <xf numFmtId="0" fontId="37" fillId="0" borderId="17" xfId="74" applyFont="1" applyBorder="1" applyAlignment="1">
      <alignment horizontal="center" vertical="center" wrapText="1"/>
    </xf>
    <xf numFmtId="0" fontId="40" fillId="27" borderId="35" xfId="73" applyFont="1" applyFill="1" applyBorder="1" applyAlignment="1">
      <alignment vertical="center"/>
    </xf>
    <xf numFmtId="0" fontId="40" fillId="27" borderId="37" xfId="73" applyFont="1" applyFill="1" applyBorder="1" applyAlignment="1">
      <alignment vertical="center"/>
    </xf>
    <xf numFmtId="0" fontId="40" fillId="27" borderId="38" xfId="73" applyFont="1" applyFill="1" applyBorder="1" applyAlignment="1">
      <alignment vertical="center"/>
    </xf>
    <xf numFmtId="184" fontId="40" fillId="27" borderId="38" xfId="73" applyNumberFormat="1" applyFont="1" applyFill="1" applyBorder="1" applyAlignment="1">
      <alignment vertical="center"/>
    </xf>
    <xf numFmtId="0" fontId="40" fillId="27" borderId="24" xfId="128" applyFont="1" applyFill="1" applyBorder="1" applyAlignment="1">
      <alignment horizontal="left" vertical="center"/>
    </xf>
    <xf numFmtId="9" fontId="37" fillId="27" borderId="28" xfId="129" applyNumberFormat="1" applyFont="1" applyFill="1" applyBorder="1" applyAlignment="1">
      <alignment horizontal="center" vertical="center"/>
    </xf>
    <xf numFmtId="178" fontId="40" fillId="27" borderId="28" xfId="129" applyNumberFormat="1" applyFont="1" applyFill="1" applyBorder="1" applyAlignment="1">
      <alignment vertical="center"/>
    </xf>
    <xf numFmtId="0" fontId="37" fillId="27" borderId="25" xfId="128" applyFont="1" applyFill="1" applyBorder="1" applyAlignment="1">
      <alignment vertical="center"/>
    </xf>
    <xf numFmtId="0" fontId="40" fillId="0" borderId="31" xfId="128" applyFont="1" applyBorder="1" applyAlignment="1">
      <alignment horizontal="left" vertical="center"/>
    </xf>
    <xf numFmtId="9" fontId="37" fillId="0" borderId="15" xfId="129" applyNumberFormat="1" applyFont="1" applyBorder="1" applyAlignment="1">
      <alignment horizontal="center" vertical="center"/>
    </xf>
    <xf numFmtId="178" fontId="37" fillId="0" borderId="15" xfId="129" applyNumberFormat="1" applyFont="1" applyBorder="1" applyAlignment="1">
      <alignment vertical="center"/>
    </xf>
    <xf numFmtId="0" fontId="37" fillId="0" borderId="16" xfId="128" applyFont="1" applyBorder="1" applyAlignment="1">
      <alignment vertical="center"/>
    </xf>
    <xf numFmtId="178" fontId="40" fillId="0" borderId="32" xfId="129" applyNumberFormat="1" applyFont="1" applyBorder="1" applyAlignment="1">
      <alignment vertical="center"/>
    </xf>
    <xf numFmtId="9" fontId="40" fillId="26" borderId="27" xfId="95" applyFont="1" applyFill="1" applyBorder="1" applyAlignment="1">
      <alignment horizontal="center" vertical="center"/>
    </xf>
    <xf numFmtId="43" fontId="37" fillId="0" borderId="0" xfId="253" applyFont="1"/>
    <xf numFmtId="43" fontId="37" fillId="0" borderId="0" xfId="90" applyNumberFormat="1" applyFont="1"/>
    <xf numFmtId="4" fontId="37" fillId="0" borderId="17" xfId="39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37" fillId="26" borderId="30" xfId="89" applyFont="1" applyFill="1" applyBorder="1" applyAlignment="1">
      <alignment horizontal="left" vertical="center" wrapText="1"/>
    </xf>
    <xf numFmtId="0" fontId="37" fillId="26" borderId="17" xfId="89" applyFont="1" applyFill="1" applyBorder="1" applyAlignment="1">
      <alignment horizontal="left" vertical="center" wrapText="1"/>
    </xf>
    <xf numFmtId="0" fontId="37" fillId="26" borderId="27" xfId="89" applyFont="1" applyFill="1" applyBorder="1" applyAlignment="1">
      <alignment horizontal="left" vertical="center" wrapText="1"/>
    </xf>
    <xf numFmtId="0" fontId="37" fillId="25" borderId="19" xfId="89" applyFont="1" applyFill="1" applyBorder="1" applyAlignment="1">
      <alignment horizontal="center" vertical="center" wrapText="1"/>
    </xf>
    <xf numFmtId="0" fontId="37" fillId="25" borderId="20" xfId="89" applyFont="1" applyFill="1" applyBorder="1" applyAlignment="1">
      <alignment horizontal="center" vertical="center" wrapText="1"/>
    </xf>
    <xf numFmtId="0" fontId="37" fillId="25" borderId="48" xfId="89" applyFont="1" applyFill="1" applyBorder="1" applyAlignment="1">
      <alignment horizontal="center" vertical="center" wrapText="1"/>
    </xf>
    <xf numFmtId="0" fontId="40" fillId="27" borderId="35" xfId="73" applyFont="1" applyFill="1" applyBorder="1" applyAlignment="1">
      <alignment horizontal="right" vertical="center"/>
    </xf>
    <xf numFmtId="0" fontId="40" fillId="27" borderId="37" xfId="73" applyFont="1" applyFill="1" applyBorder="1" applyAlignment="1">
      <alignment horizontal="right" vertical="center"/>
    </xf>
    <xf numFmtId="0" fontId="40" fillId="27" borderId="44" xfId="73" applyFont="1" applyFill="1" applyBorder="1" applyAlignment="1">
      <alignment horizontal="right" vertical="center"/>
    </xf>
    <xf numFmtId="0" fontId="38" fillId="0" borderId="0" xfId="0" applyFont="1" applyAlignment="1">
      <alignment horizontal="left"/>
    </xf>
    <xf numFmtId="0" fontId="37" fillId="0" borderId="59" xfId="89" applyFont="1" applyBorder="1" applyAlignment="1">
      <alignment horizontal="center"/>
    </xf>
    <xf numFmtId="0" fontId="37" fillId="0" borderId="52" xfId="89" applyFont="1" applyBorder="1" applyAlignment="1">
      <alignment horizontal="center"/>
    </xf>
    <xf numFmtId="0" fontId="37" fillId="0" borderId="61" xfId="89" applyFont="1" applyBorder="1" applyAlignment="1">
      <alignment horizontal="center"/>
    </xf>
    <xf numFmtId="0" fontId="40" fillId="0" borderId="58" xfId="130" applyFont="1" applyBorder="1" applyAlignment="1">
      <alignment horizontal="center"/>
    </xf>
    <xf numFmtId="0" fontId="40" fillId="0" borderId="56" xfId="130" applyFont="1" applyBorder="1" applyAlignment="1">
      <alignment horizontal="center"/>
    </xf>
    <xf numFmtId="0" fontId="40" fillId="0" borderId="57" xfId="130" applyFont="1" applyBorder="1" applyAlignment="1">
      <alignment horizontal="center"/>
    </xf>
    <xf numFmtId="0" fontId="37" fillId="0" borderId="47" xfId="130" applyFont="1" applyBorder="1" applyAlignment="1">
      <alignment horizontal="center"/>
    </xf>
    <xf numFmtId="0" fontId="37" fillId="0" borderId="51" xfId="130" applyFont="1" applyBorder="1" applyAlignment="1">
      <alignment horizontal="center"/>
    </xf>
    <xf numFmtId="0" fontId="37" fillId="25" borderId="30" xfId="130" applyFont="1" applyFill="1" applyBorder="1" applyAlignment="1">
      <alignment vertical="center" wrapText="1"/>
    </xf>
    <xf numFmtId="0" fontId="37" fillId="25" borderId="17" xfId="130" applyFont="1" applyFill="1" applyBorder="1" applyAlignment="1">
      <alignment vertical="center" wrapText="1"/>
    </xf>
    <xf numFmtId="0" fontId="40" fillId="27" borderId="12" xfId="73" applyFont="1" applyFill="1" applyBorder="1" applyAlignment="1">
      <alignment horizontal="left" vertical="center"/>
    </xf>
    <xf numFmtId="0" fontId="40" fillId="27" borderId="13" xfId="73" applyFont="1" applyFill="1" applyBorder="1" applyAlignment="1">
      <alignment horizontal="left" vertical="center"/>
    </xf>
    <xf numFmtId="0" fontId="40" fillId="27" borderId="14" xfId="73" applyFont="1" applyFill="1" applyBorder="1" applyAlignment="1">
      <alignment horizontal="left" vertical="center"/>
    </xf>
    <xf numFmtId="3" fontId="40" fillId="25" borderId="22" xfId="130" applyNumberFormat="1" applyFont="1" applyFill="1" applyBorder="1" applyAlignment="1">
      <alignment horizontal="center" vertical="center" wrapText="1"/>
    </xf>
    <xf numFmtId="3" fontId="40" fillId="25" borderId="17" xfId="130" applyNumberFormat="1" applyFont="1" applyFill="1" applyBorder="1" applyAlignment="1">
      <alignment horizontal="center" vertical="center"/>
    </xf>
    <xf numFmtId="0" fontId="37" fillId="0" borderId="15" xfId="79" applyFont="1" applyBorder="1" applyAlignment="1">
      <alignment horizontal="center" vertical="center"/>
    </xf>
    <xf numFmtId="0" fontId="37" fillId="0" borderId="23" xfId="79" applyFont="1" applyBorder="1" applyAlignment="1">
      <alignment horizontal="center" vertical="center"/>
    </xf>
    <xf numFmtId="0" fontId="40" fillId="24" borderId="26" xfId="73" applyFont="1" applyFill="1" applyBorder="1" applyAlignment="1">
      <alignment horizontal="center" vertical="center" wrapText="1"/>
    </xf>
    <xf numFmtId="0" fontId="40" fillId="24" borderId="18" xfId="73" applyFont="1" applyFill="1" applyBorder="1" applyAlignment="1">
      <alignment horizontal="center" vertical="center" wrapText="1"/>
    </xf>
    <xf numFmtId="4" fontId="40" fillId="24" borderId="26" xfId="73" applyNumberFormat="1" applyFont="1" applyFill="1" applyBorder="1" applyAlignment="1">
      <alignment horizontal="center" vertical="center" wrapText="1"/>
    </xf>
    <xf numFmtId="4" fontId="40" fillId="24" borderId="18" xfId="73" applyNumberFormat="1" applyFont="1" applyFill="1" applyBorder="1" applyAlignment="1">
      <alignment horizontal="center" vertical="center" wrapText="1"/>
    </xf>
    <xf numFmtId="4" fontId="40" fillId="24" borderId="32" xfId="73" applyNumberFormat="1" applyFont="1" applyFill="1" applyBorder="1" applyAlignment="1">
      <alignment horizontal="center" vertical="center" wrapText="1"/>
    </xf>
    <xf numFmtId="4" fontId="40" fillId="24" borderId="36" xfId="73" applyNumberFormat="1" applyFont="1" applyFill="1" applyBorder="1" applyAlignment="1">
      <alignment horizontal="center" vertical="center" wrapText="1"/>
    </xf>
    <xf numFmtId="0" fontId="40" fillId="24" borderId="29" xfId="73" applyFont="1" applyFill="1" applyBorder="1" applyAlignment="1">
      <alignment horizontal="center" vertical="center" wrapText="1"/>
    </xf>
    <xf numFmtId="0" fontId="40" fillId="24" borderId="41" xfId="73" applyFont="1" applyFill="1" applyBorder="1" applyAlignment="1">
      <alignment horizontal="center" vertical="center" wrapText="1"/>
    </xf>
    <xf numFmtId="0" fontId="40" fillId="0" borderId="26" xfId="126" applyFont="1" applyBorder="1" applyAlignment="1">
      <alignment horizontal="center" vertical="center" wrapText="1"/>
    </xf>
    <xf numFmtId="0" fontId="40" fillId="27" borderId="35" xfId="73" applyFont="1" applyFill="1" applyBorder="1" applyAlignment="1">
      <alignment horizontal="center" vertical="center" wrapText="1"/>
    </xf>
    <xf numFmtId="0" fontId="40" fillId="27" borderId="37" xfId="73" applyFont="1" applyFill="1" applyBorder="1" applyAlignment="1">
      <alignment horizontal="center" vertical="center" wrapText="1"/>
    </xf>
    <xf numFmtId="0" fontId="40" fillId="27" borderId="38" xfId="73" applyFont="1" applyFill="1" applyBorder="1" applyAlignment="1">
      <alignment horizontal="center" vertical="center" wrapText="1"/>
    </xf>
    <xf numFmtId="0" fontId="37" fillId="24" borderId="18" xfId="130" applyFont="1" applyFill="1" applyBorder="1" applyAlignment="1">
      <alignment horizontal="center" vertical="center" wrapText="1"/>
    </xf>
    <xf numFmtId="0" fontId="37" fillId="24" borderId="36" xfId="130" applyFont="1" applyFill="1" applyBorder="1" applyAlignment="1">
      <alignment horizontal="center" vertical="center" wrapText="1"/>
    </xf>
    <xf numFmtId="0" fontId="40" fillId="25" borderId="17" xfId="130" applyFont="1" applyFill="1" applyBorder="1" applyAlignment="1">
      <alignment horizontal="center" vertical="center" wrapText="1"/>
    </xf>
    <xf numFmtId="0" fontId="40" fillId="25" borderId="17" xfId="130" applyFont="1" applyFill="1" applyBorder="1" applyAlignment="1">
      <alignment horizontal="center" vertical="center"/>
    </xf>
    <xf numFmtId="3" fontId="40" fillId="25" borderId="17" xfId="130" applyNumberFormat="1" applyFont="1" applyFill="1" applyBorder="1" applyAlignment="1">
      <alignment horizontal="center" vertical="center" wrapText="1"/>
    </xf>
    <xf numFmtId="0" fontId="37" fillId="0" borderId="49" xfId="0" applyFont="1" applyBorder="1" applyAlignment="1">
      <alignment horizontal="center" vertical="center" wrapText="1"/>
    </xf>
    <xf numFmtId="0" fontId="37" fillId="0" borderId="46" xfId="0" applyFont="1" applyBorder="1" applyAlignment="1">
      <alignment horizontal="center" vertical="center" wrapText="1"/>
    </xf>
    <xf numFmtId="0" fontId="37" fillId="0" borderId="50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</cellXfs>
  <cellStyles count="254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253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3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8" xr:uid="{00000000-0005-0000-0000-0000D1000000}"/>
    <cellStyle name="Percent" xfId="95" xr:uid="{00000000-0005-0000-0000-0000D2000000}"/>
    <cellStyle name="Porcentaje 2" xfId="239" xr:uid="{00000000-0005-0000-0000-0000D4000000}"/>
    <cellStyle name="Porcentaje 3" xfId="94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3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4" xr:uid="{00000000-0005-0000-0000-0000EF000000}"/>
    <cellStyle name="Salida 2" xfId="116" xr:uid="{00000000-0005-0000-0000-0000F0000000}"/>
    <cellStyle name="Salida 3" xfId="245" xr:uid="{00000000-0005-0000-0000-0000F1000000}"/>
    <cellStyle name="Texto de advertencia 2" xfId="117" xr:uid="{00000000-0005-0000-0000-0000F2000000}"/>
    <cellStyle name="Texto de advertencia 3" xfId="246" xr:uid="{00000000-0005-0000-0000-0000F3000000}"/>
    <cellStyle name="Texto explicativo 2" xfId="118" xr:uid="{00000000-0005-0000-0000-0000F4000000}"/>
    <cellStyle name="Texto explicativo 3" xfId="247" xr:uid="{00000000-0005-0000-0000-0000F5000000}"/>
    <cellStyle name="Título 1 2" xfId="119" xr:uid="{00000000-0005-0000-0000-0000F6000000}"/>
    <cellStyle name="Título 1 3" xfId="248" xr:uid="{00000000-0005-0000-0000-0000F7000000}"/>
    <cellStyle name="Título 2 2" xfId="120" xr:uid="{00000000-0005-0000-0000-0000F8000000}"/>
    <cellStyle name="Título 2 3" xfId="249" xr:uid="{00000000-0005-0000-0000-0000F9000000}"/>
    <cellStyle name="Título 3 2" xfId="121" xr:uid="{00000000-0005-0000-0000-0000FA000000}"/>
    <cellStyle name="Título 3 3" xfId="250" xr:uid="{00000000-0005-0000-0000-0000FB000000}"/>
    <cellStyle name="Título 4" xfId="122" xr:uid="{00000000-0005-0000-0000-0000FC000000}"/>
    <cellStyle name="Título 5" xfId="251" xr:uid="{00000000-0005-0000-0000-0000FD000000}"/>
    <cellStyle name="Total" xfId="123" builtinId="25" customBuiltin="1"/>
    <cellStyle name="Total 2" xfId="124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  <sheetData sheetId="758" refreshError="1"/>
      <sheetData sheetId="759" refreshError="1"/>
      <sheetData sheetId="760" refreshError="1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PRESENTACION"/>
      <sheetName val="Lista"/>
      <sheetName val="Transporte"/>
      <sheetName val="Mde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1"/>
      <sheetName val="4.2"/>
      <sheetName val="4.3"/>
      <sheetName val="4.4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7.1"/>
      <sheetName val="7.2"/>
      <sheetName val="7.3"/>
      <sheetName val="7.4"/>
      <sheetName val="7.5"/>
      <sheetName val="7.6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8.1"/>
      <sheetName val="8.2"/>
      <sheetName val="8.3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1"/>
      <sheetName val="11.2"/>
      <sheetName val="11.3"/>
      <sheetName val="11.4"/>
      <sheetName val="11.5"/>
      <sheetName val="11.6"/>
      <sheetName val="11.7"/>
      <sheetName val="12.1"/>
      <sheetName val="12.2"/>
      <sheetName val="12.3"/>
      <sheetName val="12.4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CARRETERAS"/>
      <sheetName val="TABLA DE CONTENIDO"/>
      <sheetName val="GENERALIDADES "/>
      <sheetName val="CUMPLIMIENTO % "/>
      <sheetName val="ESTADO RED VIS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MAPA EST RED"/>
      <sheetName val="NECESIDAD VIA"/>
      <sheetName val="Necesidades cr."/>
      <sheetName val="ESTUDI 5608"/>
      <sheetName val="CANT OBRA 5608"/>
      <sheetName val="ESTUDI 6009"/>
      <sheetName val="CANT OBRA 6009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S"/>
      <sheetName val="aCCIDENTES DE 1995 - 1996.xls"/>
      <sheetName val="items"/>
      <sheetName val="aCCIDENTES%20DE%201995%20-%2019"/>
      <sheetName val="#¡REF"/>
      <sheetName val="ACTA DE MODIFICACION  (2)"/>
      <sheetName val="CONT_ADI"/>
      <sheetName val="Informe"/>
      <sheetName val="\a  aaInformación GRUPO 4\A MIn"/>
      <sheetName val="PRESUPUESTO"/>
      <sheetName val="Seguim-16"/>
      <sheetName val="Informacion"/>
      <sheetName val="INDICMICROEMP"/>
      <sheetName val="Datos"/>
      <sheetName val="Datos Básicos"/>
      <sheetName val="SALARIOS"/>
      <sheetName val="SUB APU"/>
      <sheetName val="INV"/>
      <sheetName val="AASHTO"/>
      <sheetName val="PESOS"/>
      <sheetName val="Formulario N° 4"/>
      <sheetName val="Res-Accide-10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V%C3%ADnculoExternoRecuperado1"/>
      <sheetName val="CUADRILLA"/>
      <sheetName val="APU"/>
      <sheetName val="INSUMOS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ANT OBRA"/>
      <sheetName val="CUADRO RESUM"/>
      <sheetName val="CUADRO RESUM FALTANTE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Formulario No.1 "/>
      <sheetName val="450.2P  Vía 9003"/>
      <sheetName val="632.1P "/>
      <sheetName val="630.4 Vía 9003"/>
      <sheetName val="630.6 Vía 7801"/>
      <sheetName val="A.P.U.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7.7"/>
      <sheetName val="Presup"/>
      <sheetName val="Prog"/>
      <sheetName val="F Fdos"/>
      <sheetName val="Presup(2)"/>
      <sheetName val="Presupuesto GABO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UNITARIOS GENERALE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PRUEBA"/>
      <sheetName val="Sheet3"/>
      <sheetName val="Informe (2)"/>
      <sheetName val="AZU3sadeven"/>
      <sheetName val="HHp3"/>
      <sheetName val="AvanceP3"/>
      <sheetName val="horas lluvi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Constantes Generales"/>
      <sheetName val="PRESUPUESTO ESTADIO 1"/>
      <sheetName val="PU (2)"/>
      <sheetName val="glvc"/>
      <sheetName val="OBRA"/>
      <sheetName val="factor"/>
      <sheetName val="factor (2)"/>
      <sheetName val="Datos Generales"/>
      <sheetName val="PU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6.12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formato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A.I.U (2)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PE_02"/>
      <sheetName val="RECIBO FINAL"/>
      <sheetName val="Estruc_ Tarif"/>
      <sheetName val="MANO DE OBRA"/>
      <sheetName val="5094-2003"/>
      <sheetName val="TUBERIA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INF. EMERGENCIAS "/>
      <sheetName val="aCCIDENTES DE 19"/>
      <sheetName val="T133-134"/>
      <sheetName val="T132-133"/>
      <sheetName val="T130-131"/>
      <sheetName val="1.13"/>
      <sheetName val="1.14"/>
      <sheetName val="1.15"/>
      <sheetName val="1.16"/>
      <sheetName val="1.17"/>
      <sheetName val="1.18"/>
      <sheetName val="1.19"/>
      <sheetName val="6.11"/>
      <sheetName val="6.13"/>
      <sheetName val="6.14"/>
      <sheetName val="6.15"/>
      <sheetName val="6.16"/>
      <sheetName val="6.17"/>
      <sheetName val="6.18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Gráfico1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"/>
      <sheetName val="Desmonte y Limpieza"/>
      <sheetName val="Form5 _Pág_ 2"/>
      <sheetName val="RECURSOS"/>
      <sheetName val="LIQUIDACION"/>
      <sheetName val="NOMINA"/>
      <sheetName val="Parámetros"/>
      <sheetName val="PRESUP. RESUMEN"/>
      <sheetName val="UNITARIOS_GENERALES"/>
      <sheetName val="5__MODIFICATORIA"/>
      <sheetName val="UNITARIOS%20GENERALES.xls"/>
      <sheetName val="ACTA 1 INICIO"/>
      <sheetName val="OCTUBRE"/>
      <sheetName val="STRSUMM0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EQUIPOS Y MATERIALES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Total Insumos"/>
      <sheetName val="PRECIOS INSUMOS"/>
      <sheetName val="APU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 GENERAL"/>
      <sheetName val="ANEXO No. AIU"/>
      <sheetName val="ANEXO No. 11"/>
      <sheetName val="ANEXO No. 12"/>
      <sheetName val="MO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Real"/>
      <sheetName val="gastos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 ORIGINAL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Varios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EQALT"/>
      <sheetName val="anexo2"/>
      <sheetName val="CDItem"/>
      <sheetName val="BASES"/>
      <sheetName val="ARMENIA-CLUB DE TIRO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TARIF2002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MATERIALES ELECTRICOS"/>
      <sheetName val="HERR"/>
      <sheetName val="INDIRECTOS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XX-30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\Users\aljipego\Downloads\Víncu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ACTOR PRESTACIONAL 2008"/>
      <sheetName val="SALARIO CELADOR 2008"/>
      <sheetName val="TARIFAS DIARIO OFICIAL 2008"/>
      <sheetName val="COSTOS OFICINA"/>
      <sheetName val="COSTOS CAMPAMENTO"/>
      <sheetName val="Ppto EL COPEY"/>
      <sheetName val="bocatoma"/>
      <sheetName val="ANALISIS DE PRECIOS BASICOS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TIEMPO-TRAB"/>
      <sheetName val="COLILLAS"/>
      <sheetName val="CONSO-PERSONA"/>
      <sheetName val="\Users\JoseGabriel\Downloads\Ví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LN5-CHC.4-7-SS7"/>
      <sheetName val="ETAPA 50 SMMLV"/>
      <sheetName val="Capacidad M3"/>
      <sheetName val="Contrato"/>
      <sheetName val="SOL"/>
      <sheetName val="Soporte Cantidades"/>
      <sheetName val="FormCan"/>
      <sheetName val="PrecRec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OFERTA ECON"/>
      <sheetName val="F-3 ACTA COMPROMISO"/>
      <sheetName val="APu1"/>
      <sheetName val="APu2"/>
      <sheetName val="APu3"/>
      <sheetName val="APu4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UTILIDAD"/>
      <sheetName val="ANALISIS BASICOS"/>
      <sheetName val="ANDENES 0.08"/>
      <sheetName val="ANDENES 0.10"/>
      <sheetName val="Dilatacion"/>
      <sheetName val="Dilatacion Ladrillo"/>
      <sheetName val="Placa sinref e=0.12"/>
      <sheetName val="Placa con ref e=0.12"/>
      <sheetName val="Placa sinref e=0.12 4000 psi"/>
      <sheetName val="Placa sinref e=0.15"/>
      <sheetName val="Placa con ref e=0.15"/>
      <sheetName val="Placa sinref e=0.17 3000 ps "/>
      <sheetName val="Placa conref e=0.17 3000 ps "/>
      <sheetName val="Placa sinref e=0.17 4000 ps "/>
      <sheetName val="Placa conref e=0.17 4000 ps "/>
      <sheetName val="Placa sinref e=0.19 3000 ps "/>
      <sheetName val="Placa conref e=0.19 3000 psi "/>
      <sheetName val="Placa sinref e=0.19 4000 psi "/>
      <sheetName val="Placa con.ref e=0.19 4000 psi"/>
      <sheetName val="Placa sinref e=0.12 3000 Psi"/>
      <sheetName val="Placa con ref e=0.12 3000 Psi"/>
      <sheetName val="Placa ref e=0.12 4000 psi"/>
      <sheetName val="Placa sinref e=0.15 3000 PSI"/>
      <sheetName val="Placa con ref e=0.15 3000 PSI"/>
      <sheetName val="U120"/>
      <sheetName val="U119"/>
      <sheetName val="U118"/>
      <sheetName val="U117"/>
      <sheetName val="U116"/>
      <sheetName val="U115"/>
      <sheetName val="U114"/>
      <sheetName val="U113"/>
      <sheetName val="U112"/>
      <sheetName val="U111"/>
      <sheetName val="U110"/>
      <sheetName val="U109"/>
      <sheetName val="polideportivo moniquira"/>
      <sheetName val="L.I"/>
      <sheetName val="U108"/>
      <sheetName val="U107"/>
      <sheetName val="U106"/>
      <sheetName val="U105"/>
      <sheetName val="U104"/>
      <sheetName val="U103"/>
      <sheetName val="U102"/>
      <sheetName val="U101"/>
      <sheetName val="U100"/>
      <sheetName val="U99"/>
      <sheetName val="U98"/>
      <sheetName val="U97"/>
      <sheetName val="U96"/>
      <sheetName val="U95"/>
      <sheetName val="U94"/>
      <sheetName val="U93"/>
      <sheetName val="U92"/>
      <sheetName val="U91"/>
      <sheetName val="U90"/>
      <sheetName val="U89"/>
      <sheetName val="U88"/>
      <sheetName val="U87"/>
      <sheetName val="U86"/>
      <sheetName val="U85"/>
      <sheetName val="U84"/>
      <sheetName val="U83"/>
      <sheetName val="U82"/>
      <sheetName val="U81"/>
      <sheetName val="U80"/>
      <sheetName val="u79"/>
      <sheetName val="U78"/>
      <sheetName val="U78 (2)"/>
      <sheetName val="U77"/>
      <sheetName val="U76"/>
      <sheetName val="U75"/>
      <sheetName val="U74"/>
      <sheetName val="U73"/>
      <sheetName val="U72"/>
      <sheetName val="U71"/>
      <sheetName val="U70"/>
      <sheetName val="U75 (2)"/>
      <sheetName val="U69"/>
      <sheetName val="U68"/>
      <sheetName val="U67"/>
      <sheetName val="U66"/>
      <sheetName val="U65"/>
      <sheetName val="U64"/>
      <sheetName val="U63"/>
      <sheetName val="U62"/>
      <sheetName val="u61"/>
      <sheetName val="titulo"/>
      <sheetName val="T.H"/>
      <sheetName val="L.S."/>
      <sheetName val="D.C."/>
      <sheetName val="UNITARI0S"/>
      <sheetName val="U1"/>
      <sheetName val="U2"/>
      <sheetName val="U3"/>
      <sheetName val="U4"/>
      <sheetName val="U5"/>
      <sheetName val="U6"/>
      <sheetName val="U7"/>
      <sheetName val="U8"/>
      <sheetName val="U9"/>
      <sheetName val="U10"/>
      <sheetName val="U10 (2)"/>
      <sheetName val="U10 (3)"/>
      <sheetName val="U10 (4)"/>
      <sheetName val="U10 (5)"/>
      <sheetName val="U7 (2)"/>
      <sheetName val="U11"/>
      <sheetName val="U12"/>
      <sheetName val="U13"/>
      <sheetName val="U14"/>
      <sheetName val="U15"/>
      <sheetName val="U16"/>
      <sheetName val="U17"/>
      <sheetName val="U18"/>
      <sheetName val="U19"/>
      <sheetName val="U20"/>
      <sheetName val="U21"/>
      <sheetName val="U22"/>
      <sheetName val="U23"/>
      <sheetName val="U24"/>
      <sheetName val="U25"/>
      <sheetName val="U26"/>
      <sheetName val="U27"/>
      <sheetName val="U28"/>
      <sheetName val="U29"/>
      <sheetName val="U30"/>
      <sheetName val="U31"/>
      <sheetName val="U32"/>
      <sheetName val="U33"/>
      <sheetName val="U34"/>
      <sheetName val="U35"/>
      <sheetName val="U36"/>
      <sheetName val="U37"/>
      <sheetName val="U38"/>
      <sheetName val="U39"/>
      <sheetName val="U40"/>
      <sheetName val="U41"/>
      <sheetName val="U42"/>
      <sheetName val="U43"/>
      <sheetName val="U44"/>
      <sheetName val="U45"/>
      <sheetName val="U46"/>
      <sheetName val="U47"/>
      <sheetName val="U48"/>
      <sheetName val="U49"/>
      <sheetName val="U50"/>
      <sheetName val="U51"/>
      <sheetName val="U52"/>
      <sheetName val="U53"/>
      <sheetName val="U54"/>
      <sheetName val="U55"/>
      <sheetName val="U56"/>
      <sheetName val="U57"/>
      <sheetName val="U58"/>
      <sheetName val="U59"/>
      <sheetName val="U60"/>
      <sheetName val="polideportivo_moniquira1"/>
      <sheetName val="L_I1"/>
      <sheetName val="U78_(2)1"/>
      <sheetName val="U75_(2)1"/>
      <sheetName val="T_H1"/>
      <sheetName val="L_S_1"/>
      <sheetName val="D_C_1"/>
      <sheetName val="U10_(2)1"/>
      <sheetName val="U10_(3)1"/>
      <sheetName val="U10_(4)1"/>
      <sheetName val="U10_(5)1"/>
      <sheetName val="U7_(2)1"/>
      <sheetName val="polideportivo_moniquira"/>
      <sheetName val="L_I"/>
      <sheetName val="U78_(2)"/>
      <sheetName val="U75_(2)"/>
      <sheetName val="T_H"/>
      <sheetName val="L_S_"/>
      <sheetName val="D_C_"/>
      <sheetName val="U10_(2)"/>
      <sheetName val="U10_(3)"/>
      <sheetName val="U10_(4)"/>
      <sheetName val="U10_(5)"/>
      <sheetName val="U7_(2)"/>
      <sheetName val="UNIT BASE"/>
      <sheetName val="PRESUPUESTO BASE REFERENCIA"/>
      <sheetName val="BASE DATOS GENERALES"/>
      <sheetName val="BASE DATOS MATERIALES"/>
      <sheetName val="BASE DATOS EQUIPOS"/>
      <sheetName val="CANTIDADES ESTACION"/>
      <sheetName val="PRESUPUESTO ESTACION IMPRIMIR"/>
      <sheetName val="101-REPLANTEO ESTRUCTURAS "/>
      <sheetName val="102-DEMOLICION MUROS"/>
      <sheetName val="103-EXC MEC 0-3 REPALEO"/>
      <sheetName val="104-EXC MEC 3-7M REPALEO"/>
      <sheetName val="105-EXC MAN"/>
      <sheetName val="106-RELL  SUBBASE GRAN"/>
      <sheetName val="107-RELL  MECÁNICO"/>
      <sheetName val="108-CICLOPEO"/>
      <sheetName val="109-CONC IMP PLACA F"/>
      <sheetName val="110-CONC MUROS IMPERM"/>
      <sheetName val="111-CINTA PVC"/>
      <sheetName val="112-CONC 3000 PSI RELL"/>
      <sheetName val="113-PATE POLIPROP"/>
      <sheetName val="114 con placas aereas"/>
      <sheetName val="115-acero 60000"/>
      <sheetName val="115-acero 37000 "/>
      <sheetName val="116-TRASLADO ESTR MT"/>
      <sheetName val="117-RELL  SUBBASE GRAN CLAS"/>
      <sheetName val="118-TAPA MET ABAT"/>
      <sheetName val="201-COL MAN RUEDA GUIAS"/>
      <sheetName val="202-VASTAGOS  18&quot;"/>
      <sheetName val="203-VAL COMP 18"/>
      <sheetName val="204-PASAMURO 18 BXL 080"/>
      <sheetName val="205-PASAMURO 18 BXL 125"/>
      <sheetName val="206-CANASTA REJILLA"/>
      <sheetName val="207-COLUMNA IZAJE"/>
      <sheetName val="208-TUB ALC  24"/>
      <sheetName val="209-CODO  24 "/>
      <sheetName val="210-SELLO WATER-STOP 24"/>
      <sheetName val="211-AIREADOR"/>
      <sheetName val="301-REPLANTEO EJES "/>
      <sheetName val="304-VIGA DE AMARRE"/>
      <sheetName val="305-COLUMNETAS"/>
      <sheetName val="306-MURO TOLETE"/>
      <sheetName val="307-PANETE liso 1-4"/>
      <sheetName val="308-KORAZA MUROS"/>
      <sheetName val="309-MALLA CERRAM"/>
      <sheetName val="405-ELECTROBOMBA"/>
      <sheetName val="406-MANG BOQ 1&quot; "/>
      <sheetName val="407-LAVAMANOS"/>
      <sheetName val="408-SANITARIO"/>
      <sheetName val="409-INCRUSTA"/>
      <sheetName val="410-DUCHA"/>
      <sheetName val="411-TANQUE"/>
      <sheetName val="CONC 122"/>
      <sheetName val="CONC 123"/>
      <sheetName val="CONC 124"/>
      <sheetName val="CONC CICLOPEO"/>
      <sheetName val="MORT 1-4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PRESUPUESTO ALCANTARILLADO"/>
      <sheetName val="101-REPLANTEO ALCANTARILLADO"/>
      <sheetName val="102-EXC MEC 0-3"/>
      <sheetName val="103-EXC MEC 3-7M"/>
      <sheetName val="104-EXC MAN "/>
      <sheetName val="105-RELL  BASE GRAN COM"/>
      <sheetName val="106-RELL EXC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101 MOVILIZACION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6-LADR SANTAFE"/>
      <sheetName val="934-PIN SIKAGUARD62 (2)"/>
      <sheetName val="308-PORTON TUBO"/>
      <sheetName val="acero 60000 "/>
      <sheetName val="acero 37000 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7-CONC MUROS IMPERM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2-VALV COMP 3&quot;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004-TUB 2&quot; PVC"/>
      <sheetName val="2005-TUB 3&quot; PVC "/>
      <sheetName val="2006-TUB 4&quot; PVC"/>
      <sheetName val="2007-TUB 6&quot; PVC"/>
      <sheetName val="2011-TEE HF 6"/>
      <sheetName val="2012-TEE PVC 4&quot;"/>
      <sheetName val="2013-TEE PVC 3"/>
      <sheetName val="2014-TEE PVC 2"/>
      <sheetName val="2015-TEE PVC 4X3X4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5">
          <cell r="A5" t="str">
            <v>Desperdicio</v>
          </cell>
        </row>
      </sheetData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>
        <row r="10">
          <cell r="M10">
            <v>2.7679999999999998</v>
          </cell>
        </row>
      </sheetData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 refreshError="1"/>
      <sheetData sheetId="920"/>
      <sheetData sheetId="921" refreshError="1"/>
      <sheetData sheetId="922"/>
      <sheetData sheetId="923">
        <row r="1">
          <cell r="A1" t="str">
            <v>EQUIPO</v>
          </cell>
        </row>
      </sheetData>
      <sheetData sheetId="924" refreshError="1"/>
      <sheetData sheetId="925">
        <row r="52">
          <cell r="H52">
            <v>117768</v>
          </cell>
        </row>
      </sheetData>
      <sheetData sheetId="926" refreshError="1"/>
      <sheetData sheetId="927" refreshError="1"/>
      <sheetData sheetId="928" refreshError="1"/>
      <sheetData sheetId="929">
        <row r="1">
          <cell r="B1" t="str">
            <v>CTO-102-2002</v>
          </cell>
        </row>
      </sheetData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 refreshError="1"/>
      <sheetData sheetId="962" refreshError="1"/>
      <sheetData sheetId="963"/>
      <sheetData sheetId="964" refreshError="1"/>
      <sheetData sheetId="965"/>
      <sheetData sheetId="966" refreshError="1"/>
      <sheetData sheetId="967" refreshError="1"/>
      <sheetData sheetId="968" refreshError="1"/>
      <sheetData sheetId="969" refreshError="1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>
        <row r="1">
          <cell r="A1" t="str">
            <v>ABRAZADERA DE SALIDA TIPO 1</v>
          </cell>
        </row>
      </sheetData>
      <sheetData sheetId="1078">
        <row r="1">
          <cell r="A1" t="str">
            <v>ABRAZADERA DE SALIDA TIPO 1</v>
          </cell>
        </row>
      </sheetData>
      <sheetData sheetId="1079"/>
      <sheetData sheetId="1080"/>
      <sheetData sheetId="1081"/>
      <sheetData sheetId="1082">
        <row r="1">
          <cell r="A1" t="str">
            <v>INSTITUTO NACIONAL DE VIAS</v>
          </cell>
        </row>
      </sheetData>
      <sheetData sheetId="1083" refreshError="1"/>
      <sheetData sheetId="1084" refreshError="1"/>
      <sheetData sheetId="1085" refreshError="1"/>
      <sheetData sheetId="1086">
        <row r="5">
          <cell r="E5" t="str">
            <v>CANTIDAD</v>
          </cell>
        </row>
      </sheetData>
      <sheetData sheetId="1087">
        <row r="5">
          <cell r="E5" t="str">
            <v>CANTIDAD</v>
          </cell>
        </row>
      </sheetData>
      <sheetData sheetId="1088">
        <row r="5">
          <cell r="E5" t="str">
            <v>CANTIDAD</v>
          </cell>
        </row>
      </sheetData>
      <sheetData sheetId="1089">
        <row r="5">
          <cell r="E5" t="str">
            <v>CANTIDAD</v>
          </cell>
        </row>
      </sheetData>
      <sheetData sheetId="1090">
        <row r="5">
          <cell r="E5" t="str">
            <v>CANTIDAD</v>
          </cell>
        </row>
      </sheetData>
      <sheetData sheetId="1091">
        <row r="1">
          <cell r="A1" t="str">
            <v>INSTITUTO NACIONAL DE VIAS</v>
          </cell>
        </row>
      </sheetData>
      <sheetData sheetId="1092">
        <row r="5">
          <cell r="E5" t="str">
            <v>CANTIDAD</v>
          </cell>
        </row>
      </sheetData>
      <sheetData sheetId="1093"/>
      <sheetData sheetId="1094"/>
      <sheetData sheetId="1095"/>
      <sheetData sheetId="1096"/>
      <sheetData sheetId="1097"/>
      <sheetData sheetId="1098">
        <row r="33">
          <cell r="G33">
            <v>0.59504299999999999</v>
          </cell>
        </row>
      </sheetData>
      <sheetData sheetId="1099"/>
      <sheetData sheetId="1100"/>
      <sheetData sheetId="1101"/>
      <sheetData sheetId="1102"/>
      <sheetData sheetId="1103"/>
      <sheetData sheetId="1104"/>
      <sheetData sheetId="1105">
        <row r="168">
          <cell r="D168">
            <v>0.16</v>
          </cell>
        </row>
      </sheetData>
      <sheetData sheetId="1106">
        <row r="1">
          <cell r="A1" t="str">
            <v>INSTITUTO NACIONAL DE VIAS</v>
          </cell>
        </row>
      </sheetData>
      <sheetData sheetId="1107">
        <row r="7">
          <cell r="B7">
            <v>1</v>
          </cell>
        </row>
      </sheetData>
      <sheetData sheetId="1108"/>
      <sheetData sheetId="1109"/>
      <sheetData sheetId="1110"/>
      <sheetData sheetId="1111"/>
      <sheetData sheetId="1112"/>
      <sheetData sheetId="1113">
        <row r="1">
          <cell r="A1" t="str">
            <v>INSTITUTO NACIONAL DE VIAS</v>
          </cell>
        </row>
      </sheetData>
      <sheetData sheetId="1114">
        <row r="1">
          <cell r="A1" t="str">
            <v>INSTITUTO NACIONAL DE VIAS</v>
          </cell>
        </row>
      </sheetData>
      <sheetData sheetId="1115">
        <row r="1">
          <cell r="A1" t="str">
            <v>EQUIPO</v>
          </cell>
        </row>
      </sheetData>
      <sheetData sheetId="1116"/>
      <sheetData sheetId="1117"/>
      <sheetData sheetId="1118"/>
      <sheetData sheetId="1119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>
        <row r="1">
          <cell r="A1" t="str">
            <v>INSTITUTO NACIONAL DE VIAS</v>
          </cell>
        </row>
      </sheetData>
      <sheetData sheetId="1320">
        <row r="1">
          <cell r="A1" t="str">
            <v>ITEM</v>
          </cell>
        </row>
      </sheetData>
      <sheetData sheetId="1321">
        <row r="1">
          <cell r="A1" t="str">
            <v>EQUIPO</v>
          </cell>
        </row>
      </sheetData>
      <sheetData sheetId="1322"/>
      <sheetData sheetId="1323">
        <row r="5">
          <cell r="E5" t="str">
            <v>CANTIDAD</v>
          </cell>
        </row>
      </sheetData>
      <sheetData sheetId="1324">
        <row r="5">
          <cell r="E5" t="str">
            <v>CANTIDAD</v>
          </cell>
        </row>
      </sheetData>
      <sheetData sheetId="1325">
        <row r="5">
          <cell r="E5" t="str">
            <v>CANTIDAD</v>
          </cell>
        </row>
      </sheetData>
      <sheetData sheetId="1326">
        <row r="5">
          <cell r="E5" t="str">
            <v>CANTIDAD</v>
          </cell>
        </row>
      </sheetData>
      <sheetData sheetId="1327">
        <row r="5">
          <cell r="E5" t="str">
            <v>CANTIDAD</v>
          </cell>
        </row>
      </sheetData>
      <sheetData sheetId="1328">
        <row r="5">
          <cell r="E5" t="str">
            <v>CANTIDAD</v>
          </cell>
        </row>
      </sheetData>
      <sheetData sheetId="1329">
        <row r="5">
          <cell r="E5" t="str">
            <v>CANTIDAD</v>
          </cell>
        </row>
      </sheetData>
      <sheetData sheetId="1330"/>
      <sheetData sheetId="1331"/>
      <sheetData sheetId="1332">
        <row r="33">
          <cell r="C33">
            <v>0.77967625899280601</v>
          </cell>
        </row>
      </sheetData>
      <sheetData sheetId="1333">
        <row r="33">
          <cell r="C33">
            <v>0.77967625899280601</v>
          </cell>
        </row>
      </sheetData>
      <sheetData sheetId="1334"/>
      <sheetData sheetId="1335"/>
      <sheetData sheetId="1336"/>
      <sheetData sheetId="1337"/>
      <sheetData sheetId="1338">
        <row r="5">
          <cell r="E5" t="str">
            <v>CANTIDAD</v>
          </cell>
        </row>
      </sheetData>
      <sheetData sheetId="1339">
        <row r="5">
          <cell r="E5" t="str">
            <v>CANTIDAD</v>
          </cell>
        </row>
      </sheetData>
      <sheetData sheetId="1340"/>
      <sheetData sheetId="1341"/>
      <sheetData sheetId="1342"/>
      <sheetData sheetId="1343">
        <row r="1">
          <cell r="A1" t="str">
            <v>INSTITUTO NACIONAL DE VIAS</v>
          </cell>
        </row>
      </sheetData>
      <sheetData sheetId="1344">
        <row r="33">
          <cell r="C33">
            <v>0.77967625899280601</v>
          </cell>
        </row>
      </sheetData>
      <sheetData sheetId="1345">
        <row r="33">
          <cell r="C33">
            <v>0.77967625899280601</v>
          </cell>
        </row>
      </sheetData>
      <sheetData sheetId="1346">
        <row r="1">
          <cell r="A1" t="str">
            <v>ABRAZADERA DE SALIDA TIPO 1</v>
          </cell>
        </row>
      </sheetData>
      <sheetData sheetId="1347"/>
      <sheetData sheetId="1348"/>
      <sheetData sheetId="1349"/>
      <sheetData sheetId="1350"/>
      <sheetData sheetId="1351">
        <row r="1">
          <cell r="A1" t="str">
            <v>INSTITUTO NACIONAL DE VIAS</v>
          </cell>
        </row>
      </sheetData>
      <sheetData sheetId="1352"/>
      <sheetData sheetId="1353">
        <row r="1">
          <cell r="B1" t="str">
            <v>CTO-102-2002</v>
          </cell>
        </row>
      </sheetData>
      <sheetData sheetId="1354"/>
      <sheetData sheetId="1355">
        <row r="33">
          <cell r="C33">
            <v>0.77967625899280601</v>
          </cell>
        </row>
      </sheetData>
      <sheetData sheetId="1356"/>
      <sheetData sheetId="1357">
        <row r="1">
          <cell r="A1" t="str">
            <v>1P</v>
          </cell>
        </row>
      </sheetData>
      <sheetData sheetId="1358">
        <row r="50">
          <cell r="H50">
            <v>1192</v>
          </cell>
        </row>
      </sheetData>
      <sheetData sheetId="1359"/>
      <sheetData sheetId="1360">
        <row r="168">
          <cell r="D168">
            <v>10046</v>
          </cell>
        </row>
      </sheetData>
      <sheetData sheetId="1361">
        <row r="51">
          <cell r="D51">
            <v>698</v>
          </cell>
        </row>
      </sheetData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>
        <row r="4">
          <cell r="B4" t="str">
            <v xml:space="preserve"> Bisagra Pivotante </v>
          </cell>
        </row>
      </sheetData>
      <sheetData sheetId="1372">
        <row r="41">
          <cell r="G41">
            <v>4237.2145748987859</v>
          </cell>
        </row>
      </sheetData>
      <sheetData sheetId="1373"/>
      <sheetData sheetId="1374">
        <row r="33">
          <cell r="C33">
            <v>0.77967625899280601</v>
          </cell>
        </row>
      </sheetData>
      <sheetData sheetId="1375"/>
      <sheetData sheetId="1376">
        <row r="33">
          <cell r="C33">
            <v>0.77967625899280601</v>
          </cell>
        </row>
      </sheetData>
      <sheetData sheetId="1377">
        <row r="1">
          <cell r="A1" t="str">
            <v>INSTITUTO NACIONAL DE VIAS</v>
          </cell>
        </row>
      </sheetData>
      <sheetData sheetId="1378"/>
      <sheetData sheetId="1379"/>
      <sheetData sheetId="1380"/>
      <sheetData sheetId="1381">
        <row r="33">
          <cell r="C33">
            <v>0.77967625899280601</v>
          </cell>
        </row>
      </sheetData>
      <sheetData sheetId="1382"/>
      <sheetData sheetId="1383">
        <row r="52">
          <cell r="H52">
            <v>117768</v>
          </cell>
        </row>
      </sheetData>
      <sheetData sheetId="1384" refreshError="1"/>
      <sheetData sheetId="1385"/>
      <sheetData sheetId="1386">
        <row r="52">
          <cell r="H52">
            <v>117768</v>
          </cell>
        </row>
      </sheetData>
      <sheetData sheetId="1387"/>
      <sheetData sheetId="1388">
        <row r="33">
          <cell r="C33">
            <v>0.77967625899280601</v>
          </cell>
        </row>
      </sheetData>
      <sheetData sheetId="1389">
        <row r="33">
          <cell r="C33">
            <v>0.77967625899280601</v>
          </cell>
        </row>
      </sheetData>
      <sheetData sheetId="1390"/>
      <sheetData sheetId="1391">
        <row r="33">
          <cell r="C33">
            <v>0.77967625899280601</v>
          </cell>
        </row>
      </sheetData>
      <sheetData sheetId="1392"/>
      <sheetData sheetId="1393"/>
      <sheetData sheetId="1394"/>
      <sheetData sheetId="1395"/>
      <sheetData sheetId="1396"/>
      <sheetData sheetId="1397"/>
      <sheetData sheetId="1398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/>
      <sheetData sheetId="1435"/>
      <sheetData sheetId="1436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/>
      <sheetData sheetId="1714"/>
      <sheetData sheetId="1715"/>
      <sheetData sheetId="1716"/>
      <sheetData sheetId="1717"/>
      <sheetData sheetId="1718"/>
      <sheetData sheetId="1719"/>
      <sheetData sheetId="1720">
        <row r="8">
          <cell r="A8">
            <v>2.1</v>
          </cell>
        </row>
      </sheetData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>
        <row r="36">
          <cell r="G36">
            <v>310000.00000097335</v>
          </cell>
        </row>
      </sheetData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/>
      <sheetData sheetId="2208">
        <row r="168">
          <cell r="D168">
            <v>0.16</v>
          </cell>
        </row>
      </sheetData>
      <sheetData sheetId="2209">
        <row r="2">
          <cell r="A2" t="str">
            <v>CODIGO</v>
          </cell>
        </row>
      </sheetData>
      <sheetData sheetId="2210">
        <row r="7">
          <cell r="B7">
            <v>1</v>
          </cell>
        </row>
      </sheetData>
      <sheetData sheetId="2211">
        <row r="7">
          <cell r="B7">
            <v>1</v>
          </cell>
        </row>
      </sheetData>
      <sheetData sheetId="2212">
        <row r="7">
          <cell r="B7">
            <v>1</v>
          </cell>
        </row>
      </sheetData>
      <sheetData sheetId="2213">
        <row r="7">
          <cell r="B7">
            <v>1</v>
          </cell>
        </row>
      </sheetData>
      <sheetData sheetId="2214">
        <row r="33">
          <cell r="G33">
            <v>0.59504299999999999</v>
          </cell>
        </row>
      </sheetData>
      <sheetData sheetId="2215"/>
      <sheetData sheetId="2216">
        <row r="1">
          <cell r="A1" t="str">
            <v>INSTITUTO NACIONAL DE VIAS</v>
          </cell>
        </row>
      </sheetData>
      <sheetData sheetId="2217"/>
      <sheetData sheetId="2218"/>
      <sheetData sheetId="2219"/>
      <sheetData sheetId="2220"/>
      <sheetData sheetId="2221"/>
      <sheetData sheetId="2222"/>
      <sheetData sheetId="2223"/>
      <sheetData sheetId="2224">
        <row r="168">
          <cell r="D168">
            <v>0.16</v>
          </cell>
        </row>
      </sheetData>
      <sheetData sheetId="2225"/>
      <sheetData sheetId="2226">
        <row r="1">
          <cell r="A1" t="str">
            <v>ABRAZADERA DE SALIDA TIPO 1</v>
          </cell>
        </row>
      </sheetData>
      <sheetData sheetId="2227">
        <row r="33">
          <cell r="G33">
            <v>0.59504299999999999</v>
          </cell>
        </row>
      </sheetData>
      <sheetData sheetId="2228">
        <row r="168">
          <cell r="D168">
            <v>0.16</v>
          </cell>
        </row>
      </sheetData>
      <sheetData sheetId="2229"/>
      <sheetData sheetId="2230">
        <row r="7">
          <cell r="B7">
            <v>1</v>
          </cell>
        </row>
      </sheetData>
      <sheetData sheetId="2231">
        <row r="33">
          <cell r="G33">
            <v>0.59504299999999999</v>
          </cell>
        </row>
      </sheetData>
      <sheetData sheetId="2232"/>
      <sheetData sheetId="2233"/>
      <sheetData sheetId="2234"/>
      <sheetData sheetId="2235"/>
      <sheetData sheetId="2236">
        <row r="1">
          <cell r="A1" t="str">
            <v>INSTITUTO NACIONAL DE VIAS</v>
          </cell>
        </row>
      </sheetData>
      <sheetData sheetId="2237"/>
      <sheetData sheetId="2238"/>
      <sheetData sheetId="2239"/>
      <sheetData sheetId="2240"/>
      <sheetData sheetId="2241"/>
      <sheetData sheetId="2242">
        <row r="168">
          <cell r="D168">
            <v>0.16</v>
          </cell>
        </row>
      </sheetData>
      <sheetData sheetId="2243"/>
      <sheetData sheetId="2244">
        <row r="7">
          <cell r="B7">
            <v>1</v>
          </cell>
        </row>
      </sheetData>
      <sheetData sheetId="2245">
        <row r="33">
          <cell r="G33">
            <v>0.59504299999999999</v>
          </cell>
        </row>
      </sheetData>
      <sheetData sheetId="2246">
        <row r="7">
          <cell r="B7">
            <v>1</v>
          </cell>
        </row>
      </sheetData>
      <sheetData sheetId="2247">
        <row r="33">
          <cell r="G33">
            <v>0.59504299999999999</v>
          </cell>
        </row>
      </sheetData>
      <sheetData sheetId="2248"/>
      <sheetData sheetId="2249"/>
      <sheetData sheetId="2250"/>
      <sheetData sheetId="2251"/>
      <sheetData sheetId="2252"/>
      <sheetData sheetId="2253">
        <row r="51">
          <cell r="D51">
            <v>698</v>
          </cell>
        </row>
      </sheetData>
      <sheetData sheetId="2254"/>
      <sheetData sheetId="2255"/>
      <sheetData sheetId="2256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/>
      <sheetData sheetId="2300"/>
      <sheetData sheetId="2301"/>
      <sheetData sheetId="2302"/>
      <sheetData sheetId="2303">
        <row r="33">
          <cell r="C33">
            <v>0.77967625899280601</v>
          </cell>
        </row>
      </sheetData>
      <sheetData sheetId="2304"/>
      <sheetData sheetId="2305"/>
      <sheetData sheetId="2306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/>
      <sheetData sheetId="2919">
        <row r="8">
          <cell r="A8">
            <v>2.1</v>
          </cell>
        </row>
      </sheetData>
      <sheetData sheetId="2920">
        <row r="8">
          <cell r="A8">
            <v>3.1</v>
          </cell>
        </row>
      </sheetData>
      <sheetData sheetId="2921"/>
      <sheetData sheetId="2922"/>
      <sheetData sheetId="2923"/>
      <sheetData sheetId="2924"/>
      <sheetData sheetId="2925"/>
      <sheetData sheetId="2926">
        <row r="3">
          <cell r="A3">
            <v>1</v>
          </cell>
        </row>
      </sheetData>
      <sheetData sheetId="2927"/>
      <sheetData sheetId="2928"/>
      <sheetData sheetId="2929"/>
      <sheetData sheetId="2930"/>
      <sheetData sheetId="2931"/>
      <sheetData sheetId="2932"/>
      <sheetData sheetId="2933">
        <row r="1">
          <cell r="A1" t="str">
            <v>LISTADO DE INSUMOS GENERAL</v>
          </cell>
        </row>
      </sheetData>
      <sheetData sheetId="2934">
        <row r="8">
          <cell r="A8">
            <v>3.1</v>
          </cell>
        </row>
      </sheetData>
      <sheetData sheetId="2935">
        <row r="8">
          <cell r="A8">
            <v>2.1</v>
          </cell>
        </row>
      </sheetData>
      <sheetData sheetId="2936">
        <row r="8">
          <cell r="A8">
            <v>3.1</v>
          </cell>
        </row>
      </sheetData>
      <sheetData sheetId="2937"/>
      <sheetData sheetId="2938"/>
      <sheetData sheetId="2939"/>
      <sheetData sheetId="2940">
        <row r="3">
          <cell r="A3">
            <v>1</v>
          </cell>
        </row>
      </sheetData>
      <sheetData sheetId="2941"/>
      <sheetData sheetId="2942">
        <row r="3">
          <cell r="A3">
            <v>1</v>
          </cell>
        </row>
      </sheetData>
      <sheetData sheetId="2943"/>
      <sheetData sheetId="2944"/>
      <sheetData sheetId="2945"/>
      <sheetData sheetId="2946"/>
      <sheetData sheetId="2947">
        <row r="1">
          <cell r="A1" t="str">
            <v>LISTADO DE INSUMOS GENERAL</v>
          </cell>
        </row>
      </sheetData>
      <sheetData sheetId="2948"/>
      <sheetData sheetId="2949">
        <row r="1">
          <cell r="A1" t="str">
            <v>LISTADO DE INSUMOS GENERAL</v>
          </cell>
        </row>
      </sheetData>
      <sheetData sheetId="2950">
        <row r="8">
          <cell r="A8">
            <v>3.1</v>
          </cell>
        </row>
      </sheetData>
      <sheetData sheetId="2951">
        <row r="8">
          <cell r="A8">
            <v>2.1</v>
          </cell>
        </row>
      </sheetData>
      <sheetData sheetId="2952">
        <row r="8">
          <cell r="A8">
            <v>3.1</v>
          </cell>
        </row>
      </sheetData>
      <sheetData sheetId="2953">
        <row r="1">
          <cell r="A1" t="str">
            <v>ITEM</v>
          </cell>
        </row>
      </sheetData>
      <sheetData sheetId="2954">
        <row r="1">
          <cell r="A1" t="str">
            <v>EQUIPO</v>
          </cell>
        </row>
      </sheetData>
      <sheetData sheetId="2955">
        <row r="1">
          <cell r="A1" t="str">
            <v>ADMINISTRACION</v>
          </cell>
        </row>
      </sheetData>
      <sheetData sheetId="2956">
        <row r="3">
          <cell r="A3">
            <v>1</v>
          </cell>
        </row>
      </sheetData>
      <sheetData sheetId="2957">
        <row r="8">
          <cell r="A8">
            <v>3.1</v>
          </cell>
        </row>
      </sheetData>
      <sheetData sheetId="2958">
        <row r="3">
          <cell r="A3">
            <v>1</v>
          </cell>
        </row>
      </sheetData>
      <sheetData sheetId="2959">
        <row r="3">
          <cell r="A3">
            <v>1</v>
          </cell>
        </row>
      </sheetData>
      <sheetData sheetId="2960">
        <row r="3">
          <cell r="A3">
            <v>1</v>
          </cell>
        </row>
      </sheetData>
      <sheetData sheetId="2961">
        <row r="3">
          <cell r="A3">
            <v>1</v>
          </cell>
        </row>
      </sheetData>
      <sheetData sheetId="2962">
        <row r="3">
          <cell r="A3">
            <v>1</v>
          </cell>
        </row>
      </sheetData>
      <sheetData sheetId="2963">
        <row r="1">
          <cell r="A1" t="str">
            <v>LISTADO DE INSUMOS GENERAL</v>
          </cell>
        </row>
      </sheetData>
      <sheetData sheetId="2964">
        <row r="8">
          <cell r="A8">
            <v>2.1</v>
          </cell>
        </row>
      </sheetData>
      <sheetData sheetId="2965">
        <row r="1">
          <cell r="A1" t="str">
            <v>LISTADO DE INSUMOS GENERAL</v>
          </cell>
        </row>
      </sheetData>
      <sheetData sheetId="2966">
        <row r="1">
          <cell r="A1" t="str">
            <v>LISTADO DE INSUMOS GENERAL</v>
          </cell>
        </row>
      </sheetData>
      <sheetData sheetId="2967">
        <row r="1">
          <cell r="A1" t="str">
            <v>LISTADO DE INSUMOS GENERAL</v>
          </cell>
        </row>
      </sheetData>
      <sheetData sheetId="2968">
        <row r="1">
          <cell r="A1" t="str">
            <v>LISTADO DE INSUMOS GENERAL</v>
          </cell>
        </row>
      </sheetData>
      <sheetData sheetId="2969">
        <row r="1">
          <cell r="A1" t="str">
            <v>LISTADO DE INSUMOS GENERAL</v>
          </cell>
        </row>
      </sheetData>
      <sheetData sheetId="2970">
        <row r="1">
          <cell r="A1" t="str">
            <v>LISTADO DE INSUMOS GENERAL</v>
          </cell>
        </row>
      </sheetData>
      <sheetData sheetId="2971">
        <row r="3">
          <cell r="A3">
            <v>1</v>
          </cell>
        </row>
      </sheetData>
      <sheetData sheetId="2972">
        <row r="3">
          <cell r="A3">
            <v>1</v>
          </cell>
        </row>
      </sheetData>
      <sheetData sheetId="2973">
        <row r="3">
          <cell r="A3">
            <v>1</v>
          </cell>
        </row>
      </sheetData>
      <sheetData sheetId="2974">
        <row r="3">
          <cell r="A3">
            <v>1</v>
          </cell>
        </row>
      </sheetData>
      <sheetData sheetId="2975"/>
      <sheetData sheetId="2976">
        <row r="1">
          <cell r="A1" t="str">
            <v>LISTADO DE INSUMOS GENERAL</v>
          </cell>
        </row>
      </sheetData>
      <sheetData sheetId="2977">
        <row r="1">
          <cell r="A1" t="str">
            <v>LISTADO DE INSUMOS GENERAL</v>
          </cell>
        </row>
      </sheetData>
      <sheetData sheetId="2978">
        <row r="1">
          <cell r="A1" t="str">
            <v>LISTADO DE INSUMOS GENERAL</v>
          </cell>
        </row>
      </sheetData>
      <sheetData sheetId="2979">
        <row r="1">
          <cell r="A1" t="str">
            <v>LISTADO DE INSUMOS GENERAL</v>
          </cell>
        </row>
      </sheetData>
      <sheetData sheetId="2980">
        <row r="1">
          <cell r="A1" t="str">
            <v>LISTADO DE INSUMOS GENERAL</v>
          </cell>
        </row>
      </sheetData>
      <sheetData sheetId="2981">
        <row r="1">
          <cell r="A1" t="str">
            <v>LISTADO DE INSUMOS GENERAL</v>
          </cell>
        </row>
      </sheetData>
      <sheetData sheetId="2982">
        <row r="8">
          <cell r="A8">
            <v>3.1</v>
          </cell>
        </row>
      </sheetData>
      <sheetData sheetId="2983">
        <row r="8">
          <cell r="A8">
            <v>2.1</v>
          </cell>
        </row>
      </sheetData>
      <sheetData sheetId="2984">
        <row r="8">
          <cell r="A8">
            <v>3.1</v>
          </cell>
        </row>
      </sheetData>
      <sheetData sheetId="2985">
        <row r="1">
          <cell r="A1" t="str">
            <v>ITEM</v>
          </cell>
        </row>
      </sheetData>
      <sheetData sheetId="2986">
        <row r="1">
          <cell r="A1" t="str">
            <v>EQUIPO</v>
          </cell>
        </row>
      </sheetData>
      <sheetData sheetId="2987">
        <row r="1">
          <cell r="A1" t="str">
            <v>ADMINISTRACION</v>
          </cell>
        </row>
      </sheetData>
      <sheetData sheetId="2988">
        <row r="3">
          <cell r="A3">
            <v>1</v>
          </cell>
        </row>
      </sheetData>
      <sheetData sheetId="2989">
        <row r="3">
          <cell r="A3">
            <v>1</v>
          </cell>
        </row>
      </sheetData>
      <sheetData sheetId="2990">
        <row r="3">
          <cell r="A3">
            <v>1</v>
          </cell>
        </row>
      </sheetData>
      <sheetData sheetId="2991">
        <row r="3">
          <cell r="A3">
            <v>1</v>
          </cell>
        </row>
      </sheetData>
      <sheetData sheetId="2992">
        <row r="3">
          <cell r="A3">
            <v>1</v>
          </cell>
        </row>
      </sheetData>
      <sheetData sheetId="2993">
        <row r="1">
          <cell r="A1" t="str">
            <v>ITEM</v>
          </cell>
        </row>
      </sheetData>
      <sheetData sheetId="2994">
        <row r="1">
          <cell r="A1" t="str">
            <v>EQUIPO</v>
          </cell>
        </row>
      </sheetData>
      <sheetData sheetId="2995">
        <row r="1">
          <cell r="A1" t="str">
            <v>ADMINISTRACION</v>
          </cell>
        </row>
      </sheetData>
      <sheetData sheetId="2996" refreshError="1"/>
      <sheetData sheetId="2997">
        <row r="1">
          <cell r="A1" t="str">
            <v>LISTADO DE INSUMOS GENERAL</v>
          </cell>
        </row>
      </sheetData>
      <sheetData sheetId="2998" refreshError="1"/>
      <sheetData sheetId="2999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>
        <row r="3">
          <cell r="A3">
            <v>5.0999999999999996</v>
          </cell>
        </row>
      </sheetData>
      <sheetData sheetId="3204">
        <row r="2">
          <cell r="AM2">
            <v>25</v>
          </cell>
        </row>
      </sheetData>
      <sheetData sheetId="3205">
        <row r="2">
          <cell r="AM2">
            <v>25</v>
          </cell>
        </row>
      </sheetData>
      <sheetData sheetId="3206">
        <row r="1">
          <cell r="A1" t="str">
            <v>INSTITUTO NACIONAL DE VIAS</v>
          </cell>
        </row>
      </sheetData>
      <sheetData sheetId="3207"/>
      <sheetData sheetId="3208" refreshError="1"/>
      <sheetData sheetId="3209"/>
      <sheetData sheetId="3210"/>
      <sheetData sheetId="3211" refreshError="1"/>
      <sheetData sheetId="3212" refreshError="1"/>
      <sheetData sheetId="3213" refreshError="1"/>
      <sheetData sheetId="3214" refreshError="1"/>
      <sheetData sheetId="3215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>
        <row r="1">
          <cell r="A1" t="str">
            <v>INSTITUTO NACIONAL DE VIAS</v>
          </cell>
        </row>
      </sheetData>
      <sheetData sheetId="3247">
        <row r="1">
          <cell r="A1" t="str">
            <v>INSTITUTO NACIONAL DE VIAS</v>
          </cell>
        </row>
      </sheetData>
      <sheetData sheetId="3248">
        <row r="6">
          <cell r="B6">
            <v>38355</v>
          </cell>
        </row>
      </sheetData>
      <sheetData sheetId="3249"/>
      <sheetData sheetId="3250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/>
      <sheetData sheetId="3262"/>
      <sheetData sheetId="3263"/>
      <sheetData sheetId="3264"/>
      <sheetData sheetId="3265"/>
      <sheetData sheetId="3266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>
        <row r="36">
          <cell r="G36">
            <v>310000.00000097335</v>
          </cell>
        </row>
      </sheetData>
      <sheetData sheetId="3278">
        <row r="33">
          <cell r="G33">
            <v>283000.00002693152</v>
          </cell>
        </row>
      </sheetData>
      <sheetData sheetId="3279">
        <row r="33">
          <cell r="G33">
            <v>283000.00002693152</v>
          </cell>
        </row>
      </sheetData>
      <sheetData sheetId="3280">
        <row r="33">
          <cell r="G33">
            <v>290000.00000013626</v>
          </cell>
        </row>
      </sheetData>
      <sheetData sheetId="3281"/>
      <sheetData sheetId="3282"/>
      <sheetData sheetId="3283"/>
      <sheetData sheetId="3284"/>
      <sheetData sheetId="3285">
        <row r="33">
          <cell r="C33">
            <v>0.77967625899280601</v>
          </cell>
        </row>
      </sheetData>
      <sheetData sheetId="3286"/>
      <sheetData sheetId="3287">
        <row r="1">
          <cell r="A1" t="str">
            <v>INSTITUTO NACIONAL DE VIAS</v>
          </cell>
        </row>
      </sheetData>
      <sheetData sheetId="3288"/>
      <sheetData sheetId="3289">
        <row r="1">
          <cell r="B1" t="str">
            <v>CTO-102-2002</v>
          </cell>
        </row>
      </sheetData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>
        <row r="2">
          <cell r="A2" t="str">
            <v>ACTA No</v>
          </cell>
        </row>
      </sheetData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>
        <row r="1">
          <cell r="A1" t="str">
            <v>ADMINISTRACION</v>
          </cell>
        </row>
      </sheetData>
      <sheetData sheetId="3380">
        <row r="1">
          <cell r="A1" t="str">
            <v>EQUIPO</v>
          </cell>
        </row>
      </sheetData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>
        <row r="1">
          <cell r="A1" t="str">
            <v>ITEM</v>
          </cell>
        </row>
      </sheetData>
      <sheetData sheetId="3391">
        <row r="1">
          <cell r="A1" t="str">
            <v>EQUIPO</v>
          </cell>
        </row>
      </sheetData>
      <sheetData sheetId="3392">
        <row r="1">
          <cell r="A1" t="str">
            <v>ADMINISTRACION</v>
          </cell>
        </row>
      </sheetData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>
        <row r="1">
          <cell r="A1" t="str">
            <v>INSTITUTO NACIONAL DE VIAS</v>
          </cell>
        </row>
      </sheetData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>
        <row r="1">
          <cell r="A1" t="str">
            <v>ADMINISTRACION</v>
          </cell>
        </row>
      </sheetData>
      <sheetData sheetId="3467">
        <row r="1">
          <cell r="A1" t="str">
            <v>EQUIPO</v>
          </cell>
        </row>
      </sheetData>
      <sheetData sheetId="3468">
        <row r="1">
          <cell r="A1" t="str">
            <v>ITEM</v>
          </cell>
        </row>
      </sheetData>
      <sheetData sheetId="3469"/>
      <sheetData sheetId="3470"/>
      <sheetData sheetId="3471"/>
      <sheetData sheetId="3472"/>
      <sheetData sheetId="3473">
        <row r="1">
          <cell r="A1" t="str">
            <v>INSTITUTO NACIONAL DE VIAS</v>
          </cell>
        </row>
      </sheetData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>
        <row r="1">
          <cell r="A1" t="str">
            <v>INSTITUTO NACIONAL DE VIAS</v>
          </cell>
        </row>
      </sheetData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>
        <row r="5">
          <cell r="E5" t="str">
            <v>CANTIDAD</v>
          </cell>
        </row>
      </sheetData>
      <sheetData sheetId="3505">
        <row r="5">
          <cell r="E5" t="str">
            <v>CANTIDAD</v>
          </cell>
        </row>
      </sheetData>
      <sheetData sheetId="3506">
        <row r="5">
          <cell r="E5" t="str">
            <v>CANTIDAD</v>
          </cell>
        </row>
      </sheetData>
      <sheetData sheetId="3507">
        <row r="5">
          <cell r="E5" t="str">
            <v>CANTIDAD</v>
          </cell>
        </row>
      </sheetData>
      <sheetData sheetId="3508">
        <row r="5">
          <cell r="E5" t="str">
            <v>CANTIDAD</v>
          </cell>
        </row>
      </sheetData>
      <sheetData sheetId="3509">
        <row r="5">
          <cell r="E5" t="str">
            <v>CANTIDAD</v>
          </cell>
        </row>
      </sheetData>
      <sheetData sheetId="3510">
        <row r="5">
          <cell r="E5" t="str">
            <v>CANTIDAD</v>
          </cell>
        </row>
      </sheetData>
      <sheetData sheetId="3511">
        <row r="5">
          <cell r="E5" t="str">
            <v>CANTIDAD</v>
          </cell>
        </row>
      </sheetData>
      <sheetData sheetId="3512">
        <row r="5">
          <cell r="E5" t="str">
            <v>CANTIDAD</v>
          </cell>
        </row>
      </sheetData>
      <sheetData sheetId="3513">
        <row r="5">
          <cell r="E5" t="str">
            <v>CANTIDAD</v>
          </cell>
        </row>
      </sheetData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>
        <row r="5">
          <cell r="E5" t="str">
            <v>CANTIDAD</v>
          </cell>
        </row>
      </sheetData>
      <sheetData sheetId="3548">
        <row r="5">
          <cell r="E5" t="str">
            <v>CANTIDAD</v>
          </cell>
        </row>
      </sheetData>
      <sheetData sheetId="3549">
        <row r="5">
          <cell r="E5" t="str">
            <v>CANTIDAD</v>
          </cell>
        </row>
      </sheetData>
      <sheetData sheetId="3550">
        <row r="5">
          <cell r="E5" t="str">
            <v>CANTIDAD</v>
          </cell>
        </row>
      </sheetData>
      <sheetData sheetId="3551">
        <row r="5">
          <cell r="E5" t="str">
            <v>CANTIDAD</v>
          </cell>
        </row>
      </sheetData>
      <sheetData sheetId="3552">
        <row r="5">
          <cell r="E5" t="str">
            <v>CANTIDAD</v>
          </cell>
        </row>
      </sheetData>
      <sheetData sheetId="3553">
        <row r="5">
          <cell r="E5" t="str">
            <v>CANTIDAD</v>
          </cell>
        </row>
      </sheetData>
      <sheetData sheetId="3554">
        <row r="5">
          <cell r="E5" t="str">
            <v>CANTIDAD</v>
          </cell>
        </row>
      </sheetData>
      <sheetData sheetId="3555">
        <row r="5">
          <cell r="E5" t="str">
            <v>CANTIDAD</v>
          </cell>
        </row>
      </sheetData>
      <sheetData sheetId="3556">
        <row r="5">
          <cell r="E5" t="str">
            <v>CANTIDAD</v>
          </cell>
        </row>
      </sheetData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 refreshError="1"/>
      <sheetData sheetId="3572"/>
      <sheetData sheetId="3573"/>
      <sheetData sheetId="3574"/>
      <sheetData sheetId="3575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/>
      <sheetData sheetId="3599"/>
      <sheetData sheetId="3600"/>
      <sheetData sheetId="3601"/>
      <sheetData sheetId="3602" refreshError="1"/>
      <sheetData sheetId="3603">
        <row r="525">
          <cell r="K525">
            <v>1695.87</v>
          </cell>
        </row>
      </sheetData>
      <sheetData sheetId="3604">
        <row r="525">
          <cell r="K525">
            <v>3577.94</v>
          </cell>
        </row>
      </sheetData>
      <sheetData sheetId="3605">
        <row r="525">
          <cell r="K525">
            <v>5147.76</v>
          </cell>
        </row>
      </sheetData>
      <sheetData sheetId="3606">
        <row r="525">
          <cell r="K525">
            <v>4940.1099999999997</v>
          </cell>
        </row>
      </sheetData>
      <sheetData sheetId="3607">
        <row r="526">
          <cell r="K526">
            <v>695.98</v>
          </cell>
        </row>
      </sheetData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/>
      <sheetData sheetId="3636" refreshError="1"/>
      <sheetData sheetId="3637" refreshError="1"/>
      <sheetData sheetId="3638" refreshError="1"/>
      <sheetData sheetId="3639" refreshError="1"/>
      <sheetData sheetId="3640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/>
      <sheetData sheetId="3658"/>
      <sheetData sheetId="3659">
        <row r="1">
          <cell r="A1" t="str">
            <v>EQUIPO</v>
          </cell>
        </row>
      </sheetData>
      <sheetData sheetId="3660">
        <row r="1">
          <cell r="A1" t="str">
            <v>ADMINISTRACION</v>
          </cell>
        </row>
      </sheetData>
      <sheetData sheetId="366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/>
      <sheetData sheetId="3827" refreshError="1"/>
      <sheetData sheetId="3828"/>
      <sheetData sheetId="3829"/>
      <sheetData sheetId="3830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/>
      <sheetData sheetId="3877"/>
      <sheetData sheetId="3878"/>
      <sheetData sheetId="3879"/>
      <sheetData sheetId="3880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 refreshError="1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 refreshError="1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 refreshError="1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 refreshError="1"/>
      <sheetData sheetId="3945" refreshError="1"/>
      <sheetData sheetId="3946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/>
      <sheetData sheetId="4554"/>
      <sheetData sheetId="4555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/>
      <sheetData sheetId="4563" refreshError="1"/>
      <sheetData sheetId="4564" refreshError="1"/>
      <sheetData sheetId="4565">
        <row r="5">
          <cell r="E5" t="str">
            <v>CANTIDAD</v>
          </cell>
        </row>
      </sheetData>
      <sheetData sheetId="4566">
        <row r="5">
          <cell r="E5" t="str">
            <v>CANTIDAD</v>
          </cell>
        </row>
      </sheetData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/>
      <sheetData sheetId="4644"/>
      <sheetData sheetId="4645"/>
      <sheetData sheetId="4646"/>
      <sheetData sheetId="4647"/>
      <sheetData sheetId="4648">
        <row r="5">
          <cell r="A5" t="str">
            <v>Desperdicio</v>
          </cell>
        </row>
      </sheetData>
      <sheetData sheetId="4649">
        <row r="7">
          <cell r="A7" t="str">
            <v>Herramientas Menores</v>
          </cell>
        </row>
      </sheetData>
      <sheetData sheetId="4650">
        <row r="6">
          <cell r="A6" t="str">
            <v>TOPÓGRAFO</v>
          </cell>
        </row>
      </sheetData>
      <sheetData sheetId="4651">
        <row r="5">
          <cell r="A5" t="str">
            <v>Desperdicio</v>
          </cell>
        </row>
      </sheetData>
      <sheetData sheetId="4652"/>
      <sheetData sheetId="4653"/>
      <sheetData sheetId="4654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>
        <row r="5">
          <cell r="E5" t="str">
            <v>CANTIDAD</v>
          </cell>
        </row>
      </sheetData>
      <sheetData sheetId="4762" refreshError="1"/>
      <sheetData sheetId="4763"/>
      <sheetData sheetId="4764"/>
      <sheetData sheetId="4765" refreshError="1"/>
      <sheetData sheetId="4766">
        <row r="5">
          <cell r="E5" t="str">
            <v>CANTIDAD</v>
          </cell>
        </row>
      </sheetData>
      <sheetData sheetId="4767">
        <row r="7">
          <cell r="B7">
            <v>0.1</v>
          </cell>
        </row>
      </sheetData>
      <sheetData sheetId="4768">
        <row r="7">
          <cell r="B7">
            <v>0.1</v>
          </cell>
        </row>
      </sheetData>
      <sheetData sheetId="4769"/>
      <sheetData sheetId="4770" refreshError="1"/>
      <sheetData sheetId="4771" refreshError="1"/>
      <sheetData sheetId="4772" refreshError="1"/>
      <sheetData sheetId="4773" refreshError="1"/>
      <sheetData sheetId="4774">
        <row r="2">
          <cell r="A2" t="str">
            <v>CODIGO</v>
          </cell>
        </row>
      </sheetData>
      <sheetData sheetId="4775"/>
      <sheetData sheetId="4776"/>
      <sheetData sheetId="4777"/>
      <sheetData sheetId="4778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/>
      <sheetData sheetId="4785"/>
      <sheetData sheetId="4786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/>
      <sheetData sheetId="4802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 refreshError="1"/>
      <sheetData sheetId="4827"/>
      <sheetData sheetId="4828" refreshError="1"/>
      <sheetData sheetId="4829" refreshError="1"/>
      <sheetData sheetId="4830"/>
      <sheetData sheetId="483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 refreshError="1"/>
      <sheetData sheetId="4883" refreshError="1"/>
      <sheetData sheetId="4884"/>
      <sheetData sheetId="4885">
        <row r="3">
          <cell r="D3" t="str">
            <v xml:space="preserve">Marzo  31/2002 </v>
          </cell>
        </row>
      </sheetData>
      <sheetData sheetId="4886" refreshError="1"/>
      <sheetData sheetId="4887" refreshError="1"/>
      <sheetData sheetId="4888" refreshError="1"/>
      <sheetData sheetId="4889"/>
      <sheetData sheetId="4890"/>
      <sheetData sheetId="4891"/>
      <sheetData sheetId="4892"/>
      <sheetData sheetId="4893"/>
      <sheetData sheetId="4894"/>
      <sheetData sheetId="4895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>
        <row r="1">
          <cell r="A1" t="str">
            <v>ITEM</v>
          </cell>
        </row>
      </sheetData>
      <sheetData sheetId="4947" refreshError="1"/>
      <sheetData sheetId="4948" refreshError="1"/>
      <sheetData sheetId="4949" refreshError="1"/>
      <sheetData sheetId="4950">
        <row r="11">
          <cell r="A11">
            <v>1</v>
          </cell>
        </row>
      </sheetData>
      <sheetData sheetId="4951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 refreshError="1"/>
      <sheetData sheetId="4961" refreshError="1"/>
      <sheetData sheetId="4962" refreshError="1"/>
      <sheetData sheetId="4963">
        <row r="9">
          <cell r="D9" t="str">
            <v>FECHA</v>
          </cell>
        </row>
      </sheetData>
      <sheetData sheetId="4964"/>
      <sheetData sheetId="4965"/>
      <sheetData sheetId="4966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 refreshError="1"/>
      <sheetData sheetId="499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/>
      <sheetData sheetId="5101" refreshError="1"/>
      <sheetData sheetId="5102" refreshError="1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/>
      <sheetData sheetId="5146"/>
      <sheetData sheetId="5147"/>
      <sheetData sheetId="5148"/>
      <sheetData sheetId="5149">
        <row r="5">
          <cell r="E5" t="str">
            <v>CANTIDAD</v>
          </cell>
        </row>
      </sheetData>
      <sheetData sheetId="5150">
        <row r="5">
          <cell r="E5" t="str">
            <v>CANTIDAD</v>
          </cell>
        </row>
      </sheetData>
      <sheetData sheetId="5151">
        <row r="5">
          <cell r="E5" t="str">
            <v>CANTIDAD</v>
          </cell>
        </row>
      </sheetData>
      <sheetData sheetId="5152">
        <row r="5">
          <cell r="E5" t="str">
            <v>CANTIDAD</v>
          </cell>
        </row>
      </sheetData>
      <sheetData sheetId="5153">
        <row r="5">
          <cell r="E5" t="str">
            <v>CANTIDAD</v>
          </cell>
        </row>
      </sheetData>
      <sheetData sheetId="5154">
        <row r="5">
          <cell r="E5" t="str">
            <v>CANTIDAD</v>
          </cell>
        </row>
      </sheetData>
      <sheetData sheetId="5155">
        <row r="5">
          <cell r="E5" t="str">
            <v>CANTIDAD</v>
          </cell>
        </row>
      </sheetData>
      <sheetData sheetId="5156"/>
      <sheetData sheetId="5157"/>
      <sheetData sheetId="5158"/>
      <sheetData sheetId="5159"/>
      <sheetData sheetId="5160">
        <row r="1">
          <cell r="A1" t="str">
            <v>INSTITUTO NACIONAL DE VIAS</v>
          </cell>
        </row>
      </sheetData>
      <sheetData sheetId="5161"/>
      <sheetData sheetId="5162">
        <row r="1">
          <cell r="A1" t="str">
            <v>INSTITUTO NACIONAL DE VIAS</v>
          </cell>
        </row>
      </sheetData>
      <sheetData sheetId="5163">
        <row r="1">
          <cell r="A1" t="str">
            <v>INSTITUTO NACIONAL DE VIAS</v>
          </cell>
        </row>
      </sheetData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>
        <row r="1">
          <cell r="A1" t="str">
            <v>EQUIPO</v>
          </cell>
        </row>
      </sheetData>
      <sheetData sheetId="5246">
        <row r="1">
          <cell r="A1" t="str">
            <v>ADMINISTRACION</v>
          </cell>
        </row>
      </sheetData>
      <sheetData sheetId="5247">
        <row r="1">
          <cell r="A1" t="str">
            <v>EQUIPO</v>
          </cell>
        </row>
      </sheetData>
      <sheetData sheetId="5248">
        <row r="1">
          <cell r="A1" t="str">
            <v>ADMINISTRACION</v>
          </cell>
        </row>
      </sheetData>
      <sheetData sheetId="5249">
        <row r="1">
          <cell r="A1" t="str">
            <v>EQUIPO</v>
          </cell>
        </row>
      </sheetData>
      <sheetData sheetId="5250">
        <row r="1">
          <cell r="A1" t="str">
            <v>ADMINISTRACION</v>
          </cell>
        </row>
      </sheetData>
      <sheetData sheetId="5251">
        <row r="1">
          <cell r="A1" t="str">
            <v>EQUIPO</v>
          </cell>
        </row>
      </sheetData>
      <sheetData sheetId="5252">
        <row r="1">
          <cell r="A1" t="str">
            <v>ADMINISTRACION</v>
          </cell>
        </row>
      </sheetData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>
        <row r="1">
          <cell r="A1" t="str">
            <v>ITEM</v>
          </cell>
        </row>
      </sheetData>
      <sheetData sheetId="5290">
        <row r="1">
          <cell r="A1" t="str">
            <v>EQUIPO</v>
          </cell>
        </row>
      </sheetData>
      <sheetData sheetId="5291">
        <row r="1">
          <cell r="A1" t="str">
            <v>ITEM</v>
          </cell>
        </row>
      </sheetData>
      <sheetData sheetId="5292">
        <row r="1">
          <cell r="A1" t="str">
            <v>EQUIPO</v>
          </cell>
        </row>
      </sheetData>
      <sheetData sheetId="5293">
        <row r="1">
          <cell r="A1" t="str">
            <v>ITEM</v>
          </cell>
        </row>
      </sheetData>
      <sheetData sheetId="5294">
        <row r="1">
          <cell r="A1" t="str">
            <v>EQUIPO</v>
          </cell>
        </row>
      </sheetData>
      <sheetData sheetId="5295">
        <row r="1">
          <cell r="A1" t="str">
            <v>ADMINISTRACION</v>
          </cell>
        </row>
      </sheetData>
      <sheetData sheetId="5296">
        <row r="1">
          <cell r="A1" t="str">
            <v>EQUIPO</v>
          </cell>
        </row>
      </sheetData>
      <sheetData sheetId="5297">
        <row r="1">
          <cell r="A1" t="str">
            <v>ADMINISTRACION</v>
          </cell>
        </row>
      </sheetData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>
        <row r="16">
          <cell r="A16" t="str">
            <v>ABONO 10-30-10</v>
          </cell>
        </row>
      </sheetData>
      <sheetData sheetId="5339"/>
      <sheetData sheetId="5340">
        <row r="16">
          <cell r="A16" t="str">
            <v>ABONO 10-30-10</v>
          </cell>
        </row>
      </sheetData>
      <sheetData sheetId="5341"/>
      <sheetData sheetId="5342">
        <row r="16">
          <cell r="A16" t="str">
            <v>ABONO 10-30-10</v>
          </cell>
        </row>
      </sheetData>
      <sheetData sheetId="5343"/>
      <sheetData sheetId="5344">
        <row r="16">
          <cell r="A16" t="str">
            <v>ABONO 10-30-10</v>
          </cell>
        </row>
      </sheetData>
      <sheetData sheetId="5345">
        <row r="6">
          <cell r="A6" t="str">
            <v>TOPÓGRAFO</v>
          </cell>
        </row>
      </sheetData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 refreshError="1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>
        <row r="33">
          <cell r="G33">
            <v>283000.00002693152</v>
          </cell>
        </row>
      </sheetData>
      <sheetData sheetId="5653">
        <row r="33">
          <cell r="G33">
            <v>290000.00000013626</v>
          </cell>
        </row>
      </sheetData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 refreshError="1"/>
      <sheetData sheetId="5668" refreshError="1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/>
      <sheetData sheetId="5945" refreshError="1"/>
      <sheetData sheetId="5946" refreshError="1"/>
      <sheetData sheetId="5947" refreshError="1"/>
      <sheetData sheetId="5948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/>
      <sheetData sheetId="5968"/>
      <sheetData sheetId="5969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/>
      <sheetData sheetId="5979"/>
      <sheetData sheetId="5980" refreshError="1"/>
      <sheetData sheetId="5981" refreshError="1"/>
      <sheetData sheetId="5982"/>
      <sheetData sheetId="5983"/>
      <sheetData sheetId="5984"/>
      <sheetData sheetId="5985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/>
      <sheetData sheetId="6105" refreshError="1"/>
      <sheetData sheetId="6106"/>
      <sheetData sheetId="6107" refreshError="1"/>
      <sheetData sheetId="6108" refreshError="1"/>
      <sheetData sheetId="6109" refreshError="1"/>
      <sheetData sheetId="6110"/>
      <sheetData sheetId="6111" refreshError="1"/>
      <sheetData sheetId="6112"/>
      <sheetData sheetId="6113"/>
      <sheetData sheetId="6114" refreshError="1"/>
      <sheetData sheetId="6115"/>
      <sheetData sheetId="6116"/>
      <sheetData sheetId="6117" refreshError="1"/>
      <sheetData sheetId="6118">
        <row r="2">
          <cell r="A2" t="str">
            <v>HOSPITAL HERNANDO MONCALEANO PERDOMO ETAPA 1</v>
          </cell>
        </row>
      </sheetData>
      <sheetData sheetId="6119"/>
      <sheetData sheetId="6120">
        <row r="2">
          <cell r="A2" t="str">
            <v>HOSPITAL HERNANDO MONCALEANO PERDOMO ETAPA 2 A</v>
          </cell>
        </row>
      </sheetData>
      <sheetData sheetId="6121">
        <row r="2">
          <cell r="A2" t="str">
            <v>HOSPITAL HERNANDO MONCALEANO PERDOMO ETAPA 2B</v>
          </cell>
        </row>
      </sheetData>
      <sheetData sheetId="6122"/>
      <sheetData sheetId="6123"/>
      <sheetData sheetId="6124"/>
      <sheetData sheetId="6125"/>
      <sheetData sheetId="6126"/>
      <sheetData sheetId="6127"/>
      <sheetData sheetId="6128" refreshError="1"/>
      <sheetData sheetId="6129"/>
      <sheetData sheetId="6130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>
        <row r="1">
          <cell r="B1" t="str">
            <v>CTO-102-2002</v>
          </cell>
        </row>
      </sheetData>
      <sheetData sheetId="6142"/>
      <sheetData sheetId="6143"/>
      <sheetData sheetId="6144"/>
      <sheetData sheetId="6145" refreshError="1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 refreshError="1"/>
      <sheetData sheetId="6157" refreshError="1"/>
      <sheetData sheetId="6158"/>
      <sheetData sheetId="6159" refreshError="1"/>
      <sheetData sheetId="6160" refreshError="1"/>
      <sheetData sheetId="6161" refreshError="1"/>
      <sheetData sheetId="6162"/>
      <sheetData sheetId="6163" refreshError="1"/>
      <sheetData sheetId="6164">
        <row r="1">
          <cell r="A1" t="str">
            <v>ITEM</v>
          </cell>
        </row>
      </sheetData>
      <sheetData sheetId="6165">
        <row r="1">
          <cell r="A1" t="str">
            <v>ADMINISTRACION</v>
          </cell>
        </row>
      </sheetData>
      <sheetData sheetId="6166"/>
      <sheetData sheetId="6167">
        <row r="1">
          <cell r="C1">
            <v>0.2</v>
          </cell>
        </row>
      </sheetData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>
        <row r="8">
          <cell r="A8">
            <v>2.1</v>
          </cell>
        </row>
      </sheetData>
      <sheetData sheetId="6182">
        <row r="8">
          <cell r="A8">
            <v>3.1</v>
          </cell>
        </row>
      </sheetData>
      <sheetData sheetId="6183"/>
      <sheetData sheetId="6184"/>
      <sheetData sheetId="6185"/>
      <sheetData sheetId="6186"/>
      <sheetData sheetId="6187">
        <row r="1">
          <cell r="A1" t="str">
            <v>EQUIPO</v>
          </cell>
        </row>
      </sheetData>
      <sheetData sheetId="6188"/>
      <sheetData sheetId="6189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/>
      <sheetData sheetId="6583">
        <row r="1">
          <cell r="A1" t="str">
            <v>ITEM</v>
          </cell>
        </row>
      </sheetData>
      <sheetData sheetId="6584">
        <row r="1">
          <cell r="A1" t="str">
            <v>EQUIPO</v>
          </cell>
        </row>
      </sheetData>
      <sheetData sheetId="6585">
        <row r="1">
          <cell r="A1" t="str">
            <v>ADMINISTRACION</v>
          </cell>
        </row>
      </sheetData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>
        <row r="1">
          <cell r="C1">
            <v>0.2</v>
          </cell>
        </row>
      </sheetData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>
        <row r="1">
          <cell r="C1">
            <v>0.2</v>
          </cell>
        </row>
      </sheetData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>
        <row r="1">
          <cell r="A1" t="str">
            <v>ITEM</v>
          </cell>
        </row>
      </sheetData>
      <sheetData sheetId="6785">
        <row r="1">
          <cell r="A1" t="str">
            <v>EQUIPO</v>
          </cell>
        </row>
      </sheetData>
      <sheetData sheetId="6786">
        <row r="1">
          <cell r="A1" t="str">
            <v>ADMINISTRACION</v>
          </cell>
        </row>
      </sheetData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>
        <row r="1">
          <cell r="A1" t="str">
            <v>ITEM</v>
          </cell>
        </row>
      </sheetData>
      <sheetData sheetId="6804">
        <row r="1">
          <cell r="A1" t="str">
            <v>EQUIPO</v>
          </cell>
        </row>
      </sheetData>
      <sheetData sheetId="6805">
        <row r="1">
          <cell r="A1" t="str">
            <v>ADMINISTRACION</v>
          </cell>
        </row>
      </sheetData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>
        <row r="1">
          <cell r="A1" t="str">
            <v>ITEM</v>
          </cell>
        </row>
      </sheetData>
      <sheetData sheetId="6825">
        <row r="1">
          <cell r="A1" t="str">
            <v>EQUIPO</v>
          </cell>
        </row>
      </sheetData>
      <sheetData sheetId="6826">
        <row r="1">
          <cell r="A1" t="str">
            <v>ADMINISTRACION</v>
          </cell>
        </row>
      </sheetData>
      <sheetData sheetId="6827"/>
      <sheetData sheetId="6828"/>
      <sheetData sheetId="6829"/>
      <sheetData sheetId="6830"/>
      <sheetData sheetId="6831">
        <row r="1">
          <cell r="A1" t="str">
            <v>ADMINISTRACION</v>
          </cell>
        </row>
      </sheetData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>
        <row r="1">
          <cell r="A1" t="str">
            <v>ITEM</v>
          </cell>
        </row>
      </sheetData>
      <sheetData sheetId="6841">
        <row r="1">
          <cell r="A1" t="str">
            <v>EQUIPO</v>
          </cell>
        </row>
      </sheetData>
      <sheetData sheetId="6842">
        <row r="1">
          <cell r="A1" t="str">
            <v>ADMINISTRACION</v>
          </cell>
        </row>
      </sheetData>
      <sheetData sheetId="6843">
        <row r="1">
          <cell r="A1" t="str">
            <v>INSTITUTO NACIONAL DE VIAS</v>
          </cell>
        </row>
      </sheetData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/>
      <sheetData sheetId="6916" refreshError="1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/>
      <sheetData sheetId="6964" refreshError="1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 refreshError="1"/>
      <sheetData sheetId="7001" refreshError="1"/>
      <sheetData sheetId="7002" refreshError="1"/>
      <sheetData sheetId="7003"/>
      <sheetData sheetId="7004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/>
      <sheetData sheetId="7016" refreshError="1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/>
      <sheetData sheetId="7035"/>
      <sheetData sheetId="7036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/>
      <sheetData sheetId="7061" refreshError="1"/>
      <sheetData sheetId="7062"/>
      <sheetData sheetId="7063" refreshError="1"/>
      <sheetData sheetId="7064"/>
      <sheetData sheetId="7065"/>
      <sheetData sheetId="7066">
        <row r="8">
          <cell r="C8" t="str">
            <v>OBJETO: CONSTRUCCION DE PLACA DEPORTIVA CUBIERTA, PARQUE INFANTIL Y BIOSALUDABLE, URBANISMO Y OBRAS COMPLEMENTARIAS DEL COMPLEJO RECREODEPORTIVO Y CULTURAL JUAN XXIII</v>
          </cell>
        </row>
      </sheetData>
      <sheetData sheetId="7067">
        <row r="25">
          <cell r="D25">
            <v>49181</v>
          </cell>
        </row>
      </sheetData>
      <sheetData sheetId="7068" refreshError="1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 refreshError="1"/>
      <sheetData sheetId="7100" refreshError="1"/>
      <sheetData sheetId="7101" refreshError="1"/>
      <sheetData sheetId="7102"/>
      <sheetData sheetId="7103"/>
      <sheetData sheetId="7104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/>
      <sheetData sheetId="7375"/>
      <sheetData sheetId="7376"/>
      <sheetData sheetId="7377"/>
      <sheetData sheetId="7378">
        <row r="33">
          <cell r="C33">
            <v>0.77967625899280601</v>
          </cell>
        </row>
      </sheetData>
      <sheetData sheetId="7379"/>
      <sheetData sheetId="7380"/>
      <sheetData sheetId="7381">
        <row r="8">
          <cell r="A8">
            <v>2.1</v>
          </cell>
        </row>
      </sheetData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>
        <row r="3">
          <cell r="A3">
            <v>1</v>
          </cell>
        </row>
      </sheetData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>
        <row r="1">
          <cell r="A1" t="str">
            <v>Name</v>
          </cell>
        </row>
      </sheetData>
      <sheetData sheetId="7463"/>
      <sheetData sheetId="7464"/>
      <sheetData sheetId="7465"/>
      <sheetData sheetId="7466"/>
      <sheetData sheetId="7467"/>
      <sheetData sheetId="7468"/>
      <sheetData sheetId="7469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>
        <row r="1">
          <cell r="C1">
            <v>0.2</v>
          </cell>
        </row>
      </sheetData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>
        <row r="47">
          <cell r="H47">
            <v>17098.051632633331</v>
          </cell>
        </row>
      </sheetData>
      <sheetData sheetId="7501">
        <row r="47">
          <cell r="H47">
            <v>13407.454219619998</v>
          </cell>
        </row>
      </sheetData>
      <sheetData sheetId="7502">
        <row r="47">
          <cell r="H47">
            <v>13178.048204541665</v>
          </cell>
        </row>
      </sheetData>
      <sheetData sheetId="7503">
        <row r="47">
          <cell r="H47">
            <v>17098.051632633331</v>
          </cell>
        </row>
      </sheetData>
      <sheetData sheetId="7504">
        <row r="47">
          <cell r="H47">
            <v>13407.454219619998</v>
          </cell>
        </row>
      </sheetData>
      <sheetData sheetId="7505">
        <row r="47">
          <cell r="H47">
            <v>13178.048204541665</v>
          </cell>
        </row>
      </sheetData>
      <sheetData sheetId="7506">
        <row r="47">
          <cell r="H47">
            <v>19729.199486104168</v>
          </cell>
        </row>
      </sheetData>
      <sheetData sheetId="7507">
        <row r="47">
          <cell r="H47">
            <v>38405.002915416662</v>
          </cell>
        </row>
      </sheetData>
      <sheetData sheetId="7508">
        <row r="47">
          <cell r="H47">
            <v>41159.979021230996</v>
          </cell>
        </row>
      </sheetData>
      <sheetData sheetId="7509">
        <row r="47">
          <cell r="H47">
            <v>16020</v>
          </cell>
        </row>
      </sheetData>
      <sheetData sheetId="7510">
        <row r="47">
          <cell r="H47">
            <v>11675</v>
          </cell>
        </row>
      </sheetData>
      <sheetData sheetId="7511">
        <row r="47">
          <cell r="H47">
            <v>382683.1643235588</v>
          </cell>
        </row>
      </sheetData>
      <sheetData sheetId="7512">
        <row r="47">
          <cell r="H47">
            <v>27108.482479999999</v>
          </cell>
        </row>
      </sheetData>
      <sheetData sheetId="7513">
        <row r="47">
          <cell r="H47">
            <v>18945.0351992</v>
          </cell>
        </row>
      </sheetData>
      <sheetData sheetId="7514">
        <row r="47">
          <cell r="H47">
            <v>88016.225274879995</v>
          </cell>
        </row>
      </sheetData>
      <sheetData sheetId="7515">
        <row r="47">
          <cell r="H47">
            <v>11296.680928966078</v>
          </cell>
        </row>
      </sheetData>
      <sheetData sheetId="7516">
        <row r="47">
          <cell r="H47">
            <v>19660.483631249997</v>
          </cell>
        </row>
      </sheetData>
      <sheetData sheetId="7517">
        <row r="47">
          <cell r="H47">
            <v>19660.483631249997</v>
          </cell>
        </row>
      </sheetData>
      <sheetData sheetId="7518">
        <row r="47">
          <cell r="H47">
            <v>19660.483631249997</v>
          </cell>
        </row>
      </sheetData>
      <sheetData sheetId="7519">
        <row r="47">
          <cell r="H47">
            <v>39947.116768272004</v>
          </cell>
        </row>
      </sheetData>
      <sheetData sheetId="7520">
        <row r="47">
          <cell r="H47">
            <v>37450.421970255004</v>
          </cell>
        </row>
      </sheetData>
      <sheetData sheetId="7521">
        <row r="47">
          <cell r="H47">
            <v>5631.4338221939006</v>
          </cell>
        </row>
      </sheetData>
      <sheetData sheetId="7522">
        <row r="47">
          <cell r="H47">
            <v>29691.867138751997</v>
          </cell>
        </row>
      </sheetData>
      <sheetData sheetId="7523">
        <row r="47">
          <cell r="H47">
            <v>10601.359883464</v>
          </cell>
        </row>
      </sheetData>
      <sheetData sheetId="7524">
        <row r="47">
          <cell r="H47">
            <v>16440.07876665</v>
          </cell>
        </row>
      </sheetData>
      <sheetData sheetId="7525">
        <row r="47">
          <cell r="H47">
            <v>7502.6541280530009</v>
          </cell>
        </row>
      </sheetData>
      <sheetData sheetId="7526">
        <row r="47">
          <cell r="H47">
            <v>63269.394041350002</v>
          </cell>
        </row>
      </sheetData>
      <sheetData sheetId="7527">
        <row r="47">
          <cell r="H47">
            <v>38708.912732384997</v>
          </cell>
        </row>
      </sheetData>
      <sheetData sheetId="7528">
        <row r="47">
          <cell r="H47">
            <v>30140.654422727453</v>
          </cell>
        </row>
      </sheetData>
      <sheetData sheetId="7529">
        <row r="47">
          <cell r="H47">
            <v>39628.094655192057</v>
          </cell>
        </row>
      </sheetData>
      <sheetData sheetId="7530">
        <row r="47">
          <cell r="H47">
            <v>38729.542446049003</v>
          </cell>
        </row>
      </sheetData>
      <sheetData sheetId="7531">
        <row r="47">
          <cell r="H47">
            <v>7116.936965586</v>
          </cell>
        </row>
      </sheetData>
      <sheetData sheetId="7532">
        <row r="47">
          <cell r="H47">
            <v>9391.2743470000005</v>
          </cell>
        </row>
      </sheetData>
      <sheetData sheetId="7533">
        <row r="47">
          <cell r="H47">
            <v>8500.0189065630984</v>
          </cell>
        </row>
      </sheetData>
      <sheetData sheetId="7534">
        <row r="47">
          <cell r="H47">
            <v>32499.094423904498</v>
          </cell>
        </row>
      </sheetData>
      <sheetData sheetId="7535">
        <row r="47">
          <cell r="H47">
            <v>51817.028777055006</v>
          </cell>
        </row>
      </sheetData>
      <sheetData sheetId="7536">
        <row r="47">
          <cell r="H47">
            <v>55430.1575333</v>
          </cell>
        </row>
      </sheetData>
      <sheetData sheetId="7537">
        <row r="47">
          <cell r="H47">
            <v>25786.003498499998</v>
          </cell>
        </row>
      </sheetData>
      <sheetData sheetId="7538">
        <row r="47">
          <cell r="H47">
            <v>21993.806973733335</v>
          </cell>
        </row>
      </sheetData>
      <sheetData sheetId="7539"/>
      <sheetData sheetId="7540"/>
      <sheetData sheetId="7541"/>
      <sheetData sheetId="7542">
        <row r="47">
          <cell r="H47">
            <v>21941.348275</v>
          </cell>
        </row>
      </sheetData>
      <sheetData sheetId="7543">
        <row r="47">
          <cell r="H47">
            <v>576269.26239999989</v>
          </cell>
        </row>
      </sheetData>
      <sheetData sheetId="7544">
        <row r="48">
          <cell r="H48">
            <v>640370.66537874995</v>
          </cell>
        </row>
      </sheetData>
      <sheetData sheetId="7545">
        <row r="47">
          <cell r="H47">
            <v>21941.348275</v>
          </cell>
        </row>
      </sheetData>
      <sheetData sheetId="7546">
        <row r="47">
          <cell r="H47">
            <v>576269.26239999989</v>
          </cell>
        </row>
      </sheetData>
      <sheetData sheetId="7547">
        <row r="47">
          <cell r="H47">
            <v>9078.6352040999991</v>
          </cell>
        </row>
      </sheetData>
      <sheetData sheetId="7548">
        <row r="49">
          <cell r="H49">
            <v>83961.133243064003</v>
          </cell>
        </row>
      </sheetData>
      <sheetData sheetId="7549">
        <row r="47">
          <cell r="H47">
            <v>14670.136122054002</v>
          </cell>
        </row>
      </sheetData>
      <sheetData sheetId="7550">
        <row r="47">
          <cell r="H47">
            <v>9078.6352040999991</v>
          </cell>
        </row>
      </sheetData>
      <sheetData sheetId="7551">
        <row r="51">
          <cell r="H51">
            <v>117309.4992738</v>
          </cell>
        </row>
      </sheetData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/>
      <sheetData sheetId="7708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/>
      <sheetData sheetId="7716"/>
      <sheetData sheetId="7717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/>
      <sheetData sheetId="7915"/>
      <sheetData sheetId="7916"/>
      <sheetData sheetId="7917"/>
      <sheetData sheetId="7918"/>
      <sheetData sheetId="7919"/>
      <sheetData sheetId="7920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/>
      <sheetData sheetId="7938"/>
      <sheetData sheetId="7939"/>
      <sheetData sheetId="7940"/>
      <sheetData sheetId="794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/>
      <sheetData sheetId="8279"/>
      <sheetData sheetId="8280">
        <row r="1">
          <cell r="W1" t="str">
            <v>TR0001</v>
          </cell>
        </row>
      </sheetData>
      <sheetData sheetId="8281"/>
      <sheetData sheetId="8282"/>
      <sheetData sheetId="8283"/>
      <sheetData sheetId="8284"/>
      <sheetData sheetId="8285"/>
      <sheetData sheetId="8286"/>
      <sheetData sheetId="8287">
        <row r="2">
          <cell r="C2">
            <v>2</v>
          </cell>
        </row>
      </sheetData>
      <sheetData sheetId="8288"/>
      <sheetData sheetId="8289">
        <row r="5">
          <cell r="G5">
            <v>1</v>
          </cell>
        </row>
      </sheetData>
      <sheetData sheetId="8290"/>
      <sheetData sheetId="8291" refreshError="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 refreshError="1"/>
      <sheetData sheetId="8306" refreshError="1"/>
      <sheetData sheetId="8307"/>
      <sheetData sheetId="8308"/>
      <sheetData sheetId="8309"/>
      <sheetData sheetId="8310"/>
      <sheetData sheetId="8311"/>
      <sheetData sheetId="8312"/>
      <sheetData sheetId="8313">
        <row r="9">
          <cell r="E9">
            <v>19.379681052981429</v>
          </cell>
        </row>
      </sheetData>
      <sheetData sheetId="8314">
        <row r="9">
          <cell r="E9">
            <v>19.372852455375334</v>
          </cell>
        </row>
      </sheetData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/>
      <sheetData sheetId="8426">
        <row r="8">
          <cell r="E8">
            <v>1939047</v>
          </cell>
        </row>
      </sheetData>
      <sheetData sheetId="8427"/>
      <sheetData sheetId="8428"/>
      <sheetData sheetId="8429"/>
      <sheetData sheetId="8430"/>
      <sheetData sheetId="8431"/>
      <sheetData sheetId="8432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/>
      <sheetData sheetId="8523"/>
      <sheetData sheetId="8524">
        <row r="14">
          <cell r="D14">
            <v>38504</v>
          </cell>
        </row>
      </sheetData>
      <sheetData sheetId="8525"/>
      <sheetData sheetId="8526">
        <row r="14">
          <cell r="D14">
            <v>38504</v>
          </cell>
        </row>
      </sheetData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>
        <row r="3">
          <cell r="A3">
            <v>1</v>
          </cell>
        </row>
      </sheetData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>
        <row r="1">
          <cell r="A1" t="str">
            <v>ITEM</v>
          </cell>
        </row>
      </sheetData>
      <sheetData sheetId="8897">
        <row r="1">
          <cell r="A1" t="str">
            <v>EQUIPO</v>
          </cell>
        </row>
      </sheetData>
      <sheetData sheetId="8898" refreshError="1"/>
      <sheetData sheetId="8899"/>
      <sheetData sheetId="8900" refreshError="1"/>
      <sheetData sheetId="8901">
        <row r="3">
          <cell r="A3">
            <v>1</v>
          </cell>
        </row>
      </sheetData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/>
      <sheetData sheetId="8912"/>
      <sheetData sheetId="8913"/>
      <sheetData sheetId="8914"/>
      <sheetData sheetId="8915">
        <row r="1">
          <cell r="C1">
            <v>0.2</v>
          </cell>
        </row>
      </sheetData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/>
      <sheetData sheetId="8941"/>
      <sheetData sheetId="8942"/>
      <sheetData sheetId="8943"/>
      <sheetData sheetId="8944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>
        <row r="1">
          <cell r="A1" t="str">
            <v>ITEM</v>
          </cell>
        </row>
      </sheetData>
      <sheetData sheetId="9001">
        <row r="1">
          <cell r="A1" t="str">
            <v>ITEM</v>
          </cell>
        </row>
      </sheetData>
      <sheetData sheetId="9002">
        <row r="1">
          <cell r="A1" t="str">
            <v>ADMINISTRACION</v>
          </cell>
        </row>
      </sheetData>
      <sheetData sheetId="9003"/>
      <sheetData sheetId="9004"/>
      <sheetData sheetId="9005"/>
      <sheetData sheetId="9006"/>
      <sheetData sheetId="9007">
        <row r="1">
          <cell r="A1" t="str">
            <v>ITEM</v>
          </cell>
        </row>
      </sheetData>
      <sheetData sheetId="9008">
        <row r="1">
          <cell r="A1" t="str">
            <v>EQUIPO</v>
          </cell>
        </row>
      </sheetData>
      <sheetData sheetId="9009">
        <row r="1">
          <cell r="A1" t="str">
            <v>ADMINISTRACION</v>
          </cell>
        </row>
      </sheetData>
      <sheetData sheetId="9010"/>
      <sheetData sheetId="9011">
        <row r="1">
          <cell r="A1" t="str">
            <v>ITEM</v>
          </cell>
        </row>
      </sheetData>
      <sheetData sheetId="9012">
        <row r="1">
          <cell r="A1" t="str">
            <v>EQUIPO</v>
          </cell>
        </row>
      </sheetData>
      <sheetData sheetId="9013">
        <row r="1">
          <cell r="A1" t="str">
            <v>ADMINISTRACION</v>
          </cell>
        </row>
      </sheetData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>
        <row r="1">
          <cell r="A1" t="str">
            <v>ITEM</v>
          </cell>
        </row>
      </sheetData>
      <sheetData sheetId="9031">
        <row r="1">
          <cell r="A1" t="str">
            <v>EQUIPO</v>
          </cell>
        </row>
      </sheetData>
      <sheetData sheetId="9032">
        <row r="1">
          <cell r="A1" t="str">
            <v>ADMINISTRACION</v>
          </cell>
        </row>
      </sheetData>
      <sheetData sheetId="9033"/>
      <sheetData sheetId="9034">
        <row r="1">
          <cell r="A1" t="str">
            <v>ITEM</v>
          </cell>
        </row>
      </sheetData>
      <sheetData sheetId="9035">
        <row r="1">
          <cell r="A1" t="str">
            <v>EQUIPO</v>
          </cell>
        </row>
      </sheetData>
      <sheetData sheetId="9036">
        <row r="1">
          <cell r="A1" t="str">
            <v>ADMINISTRACION</v>
          </cell>
        </row>
      </sheetData>
      <sheetData sheetId="9037"/>
      <sheetData sheetId="9038"/>
      <sheetData sheetId="9039"/>
      <sheetData sheetId="9040"/>
      <sheetData sheetId="9041">
        <row r="1">
          <cell r="A1" t="str">
            <v>ITEM</v>
          </cell>
        </row>
      </sheetData>
      <sheetData sheetId="9042">
        <row r="1">
          <cell r="A1" t="str">
            <v>EQUIPO</v>
          </cell>
        </row>
      </sheetData>
      <sheetData sheetId="9043">
        <row r="1">
          <cell r="A1" t="str">
            <v>ADMINISTRACION</v>
          </cell>
        </row>
      </sheetData>
      <sheetData sheetId="9044"/>
      <sheetData sheetId="9045"/>
      <sheetData sheetId="9046">
        <row r="1">
          <cell r="A1" t="str">
            <v>ITEM</v>
          </cell>
        </row>
      </sheetData>
      <sheetData sheetId="9047">
        <row r="1">
          <cell r="A1" t="str">
            <v>EQUIPO</v>
          </cell>
        </row>
      </sheetData>
      <sheetData sheetId="9048">
        <row r="1">
          <cell r="A1" t="str">
            <v>ADMINISTRACION</v>
          </cell>
        </row>
      </sheetData>
      <sheetData sheetId="9049"/>
      <sheetData sheetId="9050"/>
      <sheetData sheetId="9051"/>
      <sheetData sheetId="9052"/>
      <sheetData sheetId="9053"/>
      <sheetData sheetId="9054">
        <row r="1">
          <cell r="A1" t="str">
            <v>Name</v>
          </cell>
        </row>
      </sheetData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>
        <row r="1">
          <cell r="A1" t="str">
            <v>ADMINISTRACION</v>
          </cell>
        </row>
      </sheetData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/>
      <sheetData sheetId="9109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/>
      <sheetData sheetId="9171"/>
      <sheetData sheetId="9172" refreshError="1"/>
      <sheetData sheetId="9173" refreshError="1"/>
      <sheetData sheetId="9174">
        <row r="1">
          <cell r="A1" t="str">
            <v>INSTITUTO NACIONAL DE VIAS</v>
          </cell>
        </row>
      </sheetData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>
        <row r="1">
          <cell r="A1" t="str">
            <v>INSTITUTO NACIONAL DE VIAS</v>
          </cell>
        </row>
      </sheetData>
      <sheetData sheetId="9214"/>
      <sheetData sheetId="9215"/>
      <sheetData sheetId="9216"/>
      <sheetData sheetId="9217"/>
      <sheetData sheetId="9218"/>
      <sheetData sheetId="9219"/>
      <sheetData sheetId="9220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>
        <row r="1">
          <cell r="A1" t="str">
            <v>INSTITUTO NACIONAL DE VIAS</v>
          </cell>
        </row>
      </sheetData>
      <sheetData sheetId="9255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>
        <row r="1">
          <cell r="D1" t="str">
            <v>Supervendor CODE</v>
          </cell>
        </row>
      </sheetData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/>
      <sheetData sheetId="9357">
        <row r="1">
          <cell r="A1" t="str">
            <v>AMAZONAS</v>
          </cell>
        </row>
      </sheetData>
      <sheetData sheetId="9358"/>
      <sheetData sheetId="9359"/>
      <sheetData sheetId="9360"/>
      <sheetData sheetId="9361">
        <row r="15">
          <cell r="B15">
            <v>1</v>
          </cell>
        </row>
      </sheetData>
      <sheetData sheetId="9362" refreshError="1"/>
      <sheetData sheetId="9363"/>
      <sheetData sheetId="9364" refreshError="1"/>
      <sheetData sheetId="9365"/>
      <sheetData sheetId="9366"/>
      <sheetData sheetId="9367"/>
      <sheetData sheetId="9368" refreshError="1"/>
      <sheetData sheetId="9369">
        <row r="1">
          <cell r="D1" t="str">
            <v xml:space="preserve">Supervendor CODE </v>
          </cell>
        </row>
      </sheetData>
      <sheetData sheetId="9370"/>
      <sheetData sheetId="9371">
        <row r="1">
          <cell r="A1" t="str">
            <v>AMAZONAS</v>
          </cell>
        </row>
      </sheetData>
      <sheetData sheetId="9372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/>
      <sheetData sheetId="10148"/>
      <sheetData sheetId="10149"/>
      <sheetData sheetId="10150" refreshError="1"/>
      <sheetData sheetId="10151"/>
      <sheetData sheetId="10152" refreshError="1"/>
      <sheetData sheetId="10153" refreshError="1"/>
      <sheetData sheetId="10154"/>
      <sheetData sheetId="10155"/>
      <sheetData sheetId="10156">
        <row r="6">
          <cell r="A6" t="str">
            <v>CONTRATISTA:</v>
          </cell>
        </row>
      </sheetData>
      <sheetData sheetId="10157" refreshError="1"/>
      <sheetData sheetId="10158" refreshError="1"/>
      <sheetData sheetId="10159" refreshError="1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 refreshError="1"/>
      <sheetData sheetId="10169"/>
      <sheetData sheetId="10170"/>
      <sheetData sheetId="1017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/>
      <sheetData sheetId="10237" refreshError="1"/>
      <sheetData sheetId="10238" refreshError="1"/>
      <sheetData sheetId="10239" refreshError="1"/>
      <sheetData sheetId="10240"/>
      <sheetData sheetId="10241" refreshError="1"/>
      <sheetData sheetId="10242" refreshError="1"/>
      <sheetData sheetId="10243"/>
      <sheetData sheetId="10244" refreshError="1"/>
      <sheetData sheetId="10245" refreshError="1"/>
      <sheetData sheetId="10246" refreshError="1"/>
      <sheetData sheetId="10247" refreshError="1"/>
      <sheetData sheetId="10248"/>
      <sheetData sheetId="10249"/>
      <sheetData sheetId="10250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/>
      <sheetData sheetId="10608" refreshError="1"/>
      <sheetData sheetId="10609" refreshError="1"/>
      <sheetData sheetId="10610" refreshError="1"/>
      <sheetData sheetId="10611" refreshError="1"/>
      <sheetData sheetId="10612">
        <row r="41">
          <cell r="H41">
            <v>4080</v>
          </cell>
        </row>
      </sheetData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>
        <row r="13">
          <cell r="C13" t="str">
            <v>ACCESORIO A. P. PVC 1"</v>
          </cell>
        </row>
      </sheetData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>
        <row r="6">
          <cell r="B6" t="str">
            <v>MEZCLADORA</v>
          </cell>
        </row>
      </sheetData>
      <sheetData sheetId="10896">
        <row r="3">
          <cell r="A3" t="str">
            <v>MAESTRO</v>
          </cell>
        </row>
      </sheetData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 refreshError="1"/>
      <sheetData sheetId="10989" refreshError="1"/>
      <sheetData sheetId="10990"/>
      <sheetData sheetId="10991"/>
      <sheetData sheetId="10992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CANT OBRA"/>
      <sheetName val="MATERIAL"/>
      <sheetName val="Tabla CONPES 3714"/>
      <sheetName val="ESTADO VÍA-CRIT.TECNICO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_aCCIDENTES_DE_1995___1996_xl_2"/>
      <sheetName val="_aCCIDENTES_DE_1995___1996_xl_5"/>
      <sheetName val="_aCCIDENTES_DE_1995___1996_xl_4"/>
      <sheetName val="_aCCIDENTES_DE_1995___1996_xl_7"/>
      <sheetName val="_aCCIDENTES_DE_1995___1996_xl_6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8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4"/>
      <sheetName val="_aCCIDENTES_DE_1995___1996_x_49"/>
      <sheetName val="_aCCIDENTES_DE_1995___1996_x_50"/>
      <sheetName val="_aCCIDENTES_DE_1995___1996_x_53"/>
      <sheetName val="_aCCIDENTES_DE_1995___1996_x_51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CCIDENTES_DE_1995___1996_x_52"/>
      <sheetName val="_aCCIDENTES_DE_1995___1996_x_55"/>
      <sheetName val="_aCCIDENTES_DE_1995___1996_x_56"/>
      <sheetName val=" ACTA FINAL + MODIFICATORIA "/>
      <sheetName val="HISTORICOS FUEL OIL EXP"/>
      <sheetName val="_aCCIDENTES_DE_1995___1996_x_57"/>
      <sheetName val="INDICE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_aCCIDENTES_DE_1995___1996_x_59"/>
      <sheetName val="_aCCIDENTES_DE_1995___1996_x_58"/>
      <sheetName val="\Users\ANDRES FELIPE MUÑOZ\Down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Base_Muestras"/>
      <sheetName val="Formulario_N°_4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PR_1"/>
      <sheetName val="Lista_obra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81"/>
      <sheetName val="_aCCIDENTES_DE_1995___1996_x_62"/>
      <sheetName val="_aCCIDENTES_DE_1995___1996_x_61"/>
      <sheetName val="MANO_DE_OBRA"/>
      <sheetName val="//cceficiente_sharepoint_com/a_"/>
      <sheetName val="//d_docs_live_net/a__aaInformac"/>
      <sheetName val="_aCCIDENTES_DE_1995___1996_x_60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9"/>
      <sheetName val="_aCCIDENTES_DE_1995___1996_x_68"/>
      <sheetName val="_aCCIDENTES_DE_1995___1996_x_70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_Sistemas_serv1_xx_Documents a"/>
      <sheetName val="_Mini HP Enero 2015_Proyectos i"/>
      <sheetName val="_C_Users_avargase_AppData_Local"/>
      <sheetName val="_Volumes_USB PIOLIN_Escritorio_"/>
      <sheetName val="_Users_USUARIO_Downloads_a  aaI"/>
      <sheetName val="_Users_HP_AppData_Local_Microso"/>
      <sheetName val="__ccefici"/>
      <sheetName val="__d.docs.live.net_a  aaInformac"/>
      <sheetName val="_aCCIDENTES_DE_1995___1996_x_74"/>
      <sheetName val="_aCCIDENTES_DE_1995___1996_x_71"/>
      <sheetName val="_aCCIDENTES_DE_1995___1996_x_72"/>
      <sheetName val="_aCCIDENTES_DE_1995___1996_x_73"/>
      <sheetName val="_aCCIDENTES_DE_1995___1996_x_75"/>
      <sheetName val="_aCCIDENTES_DE_1995___1996_x_76"/>
      <sheetName val="_aCCIDENTES_DE_1995___1996_x_79"/>
      <sheetName val="_aCCIDENTES_DE_1995___1996_x_78"/>
      <sheetName val="_aCCIDENTES_DE_1995___1996_x_77"/>
      <sheetName val="_aCCIDENTES_DE_1995___1996_x_80"/>
      <sheetName val="_aCCIDENTES_DE_1995___1996_x_82"/>
      <sheetName val="_aCCIDENTES_DE_1995___1996__152"/>
      <sheetName val="_aCCIDENTES_DE_1995___1996_x_83"/>
      <sheetName val="MEMORIAS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3"/>
      <sheetName val="_aCCIDENTES_DE_1995___1996_x_90"/>
      <sheetName val="_aCCIDENTES_DE_1995___1996_x_91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1"/>
      <sheetName val="_aCCIDENTES_DE_1995___1996__102"/>
      <sheetName val="_aCCIDENTES_DE_1995___1996__105"/>
      <sheetName val="_aCCIDENTES_DE_1995___1996__104"/>
      <sheetName val="_aCCIDENTES_DE_1995___1996__103"/>
      <sheetName val="_aCCIDENTES_DE_1995___1996__106"/>
      <sheetName val="_aCCIDENTES_DE_1995___1996__112"/>
      <sheetName val="_aCCIDENTES_DE_1995___1996__108"/>
      <sheetName val="_aCCIDENTES_DE_1995___1996__107"/>
      <sheetName val="_aCCIDENTES_DE_1995___1996__109"/>
      <sheetName val="PLAN DE INVERSION ANTICIPO"/>
      <sheetName val="inv mensual"/>
      <sheetName val="borrador flujo inv"/>
      <sheetName val="social-ambiental"/>
      <sheetName val="AU"/>
      <sheetName val="_aCCIDENTES_DE_1995___1996__110"/>
      <sheetName val="_aCCIDENTES_DE_1995___1996__111"/>
      <sheetName val="_aCCIDENTES_DE_1995___1996__117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8"/>
      <sheetName val="_aCCIDENTES_DE_1995___1996__122"/>
      <sheetName val="_aCCIDENTES_DE_1995___1996__119"/>
      <sheetName val="_aCCIDENTES_DE_1995___1996__120"/>
      <sheetName val="_aCCIDENTES_DE_1995___1996__121"/>
      <sheetName val="_aCCIDENTES_DE_1995___1996__123"/>
      <sheetName val="_aCCIDENTES_DE_1995___1996__127"/>
      <sheetName val="_aCCIDENTES_DE_1995___1996__124"/>
      <sheetName val="_aCCIDENTES_DE_1995___1996__125"/>
      <sheetName val="_aCCIDENTES_DE_1995___1996__126"/>
      <sheetName val="\Users\rosalym\Desktop\BALANCE 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articulos"/>
      <sheetName val="ESTADO RED"/>
      <sheetName val="CARRETERAS"/>
      <sheetName val="GENERALIDADES "/>
      <sheetName val="MAT"/>
      <sheetName val="HER"/>
      <sheetName val="PER"/>
      <sheetName val="TRANS"/>
      <sheetName val="BASE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28"/>
      <sheetName val="_aCCIDENTES_DE_1995___1996__129"/>
      <sheetName val="_aCCIDENTES_DE_1995___1996__130"/>
      <sheetName val="_aCCIDENTES_DE_1995___1996__131"/>
      <sheetName val="_aCCIDENTES_DE_1995___1996__132"/>
      <sheetName val="_aCCIDENTES_DE_1995___1996__133"/>
      <sheetName val="_aCCIDENTES_DE_1995___1996__134"/>
      <sheetName val="_aCCIDENTES_DE_1995___1996__135"/>
      <sheetName val="_aCCIDENTES_DE_1995___1996__136"/>
      <sheetName val="_aCCIDENTES_DE_1995___1996__139"/>
      <sheetName val="_aCCIDENTES_DE_1995___1996__138"/>
      <sheetName val="_aCCIDENTES_DE_1995___1996__137"/>
      <sheetName val="ANALISIS RESUMIDOS"/>
      <sheetName val="PU (2)"/>
      <sheetName val="Main"/>
      <sheetName val="CorpTax"/>
      <sheetName val="PAGOS"/>
      <sheetName val="Lista_obra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REQUISITOS INF INTERVENTORÍA"/>
      <sheetName val="gp05"/>
      <sheetName val="GP06"/>
      <sheetName val="aCCIDENTES%2520DE%25201995%2520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_aCCIDENTES_DE_1995___1996__140"/>
      <sheetName val="_aCCIDENTES_DE_1995___1996__145"/>
      <sheetName val="_aCCIDENTES_DE_1995___1996__144"/>
      <sheetName val="_aCCIDENTES_DE_1995___1996__142"/>
      <sheetName val="_aCCIDENTES_DE_1995___1996__141"/>
      <sheetName val="_aCCIDENTES_DE_1995___1996__143"/>
      <sheetName val="_aCCIDENTES_DE_1995___1996__151"/>
      <sheetName val="_aCCIDENTES_DE_1995___1996__146"/>
      <sheetName val="_aCCIDENTES_DE_1995___1996__147"/>
      <sheetName val="_aCCIDENTES_DE_1995___1996__148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/a  aaInformación GRUPO 4/A MIn"/>
      <sheetName val="_aCCIDENTES_DE_1995___1996__149"/>
      <sheetName val="_aCCIDENTES_DE_1995___1996__150"/>
      <sheetName val="_aCCIDENTES_DE_1995___1996__153"/>
      <sheetName val="Program"/>
      <sheetName val="Par_Dise"/>
      <sheetName val="modf "/>
      <sheetName val="1,2 MC"/>
      <sheetName val="3,1 MC"/>
      <sheetName val="3,2 MC"/>
      <sheetName val="4,2 MC"/>
      <sheetName val="BASES"/>
      <sheetName val="lista-precio-mat-equipos"/>
      <sheetName val="rendimiento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DIRECTAS AMO I"/>
      <sheetName val="DIRECTAS AMO II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\\B1FE7578\aCCIDENTES DE 1995 -"/>
      <sheetName val="2007 Database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\\C2CB15EB\aCCIDENTES DE 1995 -"/>
      <sheetName val="#REF!"/>
      <sheetName val="PRECIOS"/>
      <sheetName val="Datos de ejemplo"/>
      <sheetName val="Tablas"/>
      <sheetName val="_aCCIDENTES_DE_1995___1996__154"/>
      <sheetName val="_aCCIDENTES_DE_1995___1996__155"/>
      <sheetName val="_aCCIDENTES_DE_1995___1996__156"/>
      <sheetName val="_aCCIDENTES_DE_1995___1996__158"/>
      <sheetName val="_aCCIDENTES_DE_1995___1996__157"/>
      <sheetName val="CONS"/>
      <sheetName val="31"/>
      <sheetName val="SRN-005"/>
      <sheetName val="ESTADO_VÍA-CRIT_TECNICO1"/>
      <sheetName val="ESTADO_VÍA-CRIT_TECNICO2"/>
      <sheetName val="ESTADO_VÍA-CRIT_TECNICO3"/>
      <sheetName val="ESTADO_VÍA-CRIT_TECNICO4"/>
      <sheetName val="ESTADO_VÍA-CRIT_TECNICO5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_aCCIDENTES_DE_1995___1996__159"/>
      <sheetName val="_aCCIDENTES_DE_1995___1996__162"/>
      <sheetName val="_aCCIDENTES_DE_1995___1996__160"/>
      <sheetName val="_aCCIDENTES_DE_1995___1996__161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_aCCIDENTES_DE_1995___1996__163"/>
      <sheetName val="_aCCIDENTES_DE_1995___1996__168"/>
      <sheetName val="_aCCIDENTES_DE_1995___1996__164"/>
      <sheetName val="_aCCIDENTES_DE_1995___1996__165"/>
      <sheetName val="_aCCIDENTES_DE_1995___1996__166"/>
      <sheetName val="_aCCIDENTES_DE_1995___1996__16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 refreshError="1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/>
      <sheetData sheetId="1158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/>
      <sheetData sheetId="1181"/>
      <sheetData sheetId="1182"/>
      <sheetData sheetId="1183"/>
      <sheetData sheetId="1184" refreshError="1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 refreshError="1"/>
      <sheetData sheetId="1213"/>
      <sheetData sheetId="1214" refreshError="1"/>
      <sheetData sheetId="1215"/>
      <sheetData sheetId="1216" refreshError="1"/>
      <sheetData sheetId="1217" refreshError="1"/>
      <sheetData sheetId="1218"/>
      <sheetData sheetId="1219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/>
      <sheetData sheetId="1848"/>
      <sheetData sheetId="1849"/>
      <sheetData sheetId="1850"/>
      <sheetData sheetId="1851"/>
      <sheetData sheetId="1852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/>
      <sheetData sheetId="1860"/>
      <sheetData sheetId="1861"/>
      <sheetData sheetId="1862"/>
      <sheetData sheetId="1863"/>
      <sheetData sheetId="1864" refreshError="1"/>
      <sheetData sheetId="1865" refreshError="1"/>
      <sheetData sheetId="1866" refreshError="1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 refreshError="1"/>
      <sheetData sheetId="1898" refreshError="1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 refreshError="1"/>
      <sheetData sheetId="2495" refreshError="1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/>
      <sheetData sheetId="2807"/>
      <sheetData sheetId="2808"/>
      <sheetData sheetId="2809"/>
      <sheetData sheetId="2810"/>
      <sheetData sheetId="2811" refreshError="1"/>
      <sheetData sheetId="2812" refreshError="1"/>
      <sheetData sheetId="2813"/>
      <sheetData sheetId="2814"/>
      <sheetData sheetId="2815"/>
      <sheetData sheetId="2816"/>
      <sheetData sheetId="2817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aactividad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3"/>
      <sheetName val="_aCCIDENTES_DE_1995___1996_xl_2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BASES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0."/>
      <sheetName val="Base_Mater"/>
      <sheetName val="20."/>
      <sheetName val="17."/>
      <sheetName val="11."/>
      <sheetName val="HISTORICOS FUEL OIL EXP"/>
      <sheetName val="#REF"/>
      <sheetName val="gp05"/>
      <sheetName val="GP06"/>
      <sheetName val="REQUISITOS INF INTERVENTORÍA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RBOL DE PROBLEMAS final"/>
      <sheetName val="IDENTIFICACION DEL PROBLEMA fin"/>
      <sheetName val="OBJETIVOS FINALES"/>
      <sheetName val="ESTRUCTURA DE PROYECTO"/>
      <sheetName val="OBJETIVOS ESPECIFICOS final"/>
      <sheetName val="//ccefici"/>
      <sheetName val="EQUIPOS"/>
      <sheetName val="MANO DE OBRA"/>
      <sheetName val="TRANSPORTE"/>
      <sheetName val="//d.docs.live.net/a  aaInformac"/>
      <sheetName val="_aCCIDENTES_DE_1995___1996_xl_4"/>
      <sheetName val="LISTADO "/>
      <sheetName val="M.O.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5"/>
      <sheetName val="_aCCIDENTES_DE_1995___1996_xl_6"/>
      <sheetName val="_aCCIDENTES_DE_1995___1996_xl_8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STADO VÍA-CRIT.TECNICO"/>
      <sheetName val="\Users\ANDRES FELIPE MUÑOZ\Down"/>
      <sheetName val="ACTA No.1 "/>
      <sheetName val="ACTA No.5"/>
      <sheetName val="ACTA MAYORES - GENERAL"/>
      <sheetName val="Equipo_Trans 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Hoja2"/>
      <sheetName val=" ACTA FINAL + MODIFICATORIA "/>
      <sheetName val="INDICE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U (2)"/>
      <sheetName val="G.G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ESTADO_VÍA-CRIT_TECNICO"/>
      <sheetName val="\Users\LENOVO\Downloads\a  aaIn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APU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INST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Formulario_N°_43"/>
      <sheetName val="Formulario_N°_44"/>
      <sheetName val="Formulario_N°_45"/>
      <sheetName val="ANALISIS RESUMIDOS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Program"/>
      <sheetName val="Main"/>
      <sheetName val="CorpTax"/>
      <sheetName val="PAGOS"/>
      <sheetName val="ESTADO RED"/>
      <sheetName val="CARRETERAS"/>
      <sheetName val="GENERALIDADE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ESPEC"/>
      <sheetName val="MEMORIAS"/>
      <sheetName val="#REF!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 refreshError="1"/>
      <sheetData sheetId="642" refreshError="1"/>
      <sheetData sheetId="643"/>
      <sheetData sheetId="644"/>
      <sheetData sheetId="645"/>
      <sheetData sheetId="646" refreshError="1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 refreshError="1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 refreshError="1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/>
      <sheetData sheetId="1246"/>
      <sheetData sheetId="1247"/>
      <sheetData sheetId="1248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 refreshError="1"/>
      <sheetData sheetId="1269"/>
      <sheetData sheetId="1270"/>
      <sheetData sheetId="127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 refreshError="1"/>
      <sheetData sheetId="1774" refreshError="1"/>
      <sheetData sheetId="177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Fornato 6"/>
      <sheetName val="Cuadrillas"/>
      <sheetName val="Concretos y morteros"/>
      <sheetName val="Datos iniciales "/>
      <sheetName val="Transporte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PRESUP"/>
      <sheetName val="M.O."/>
      <sheetName val="INFORME SEMANAL"/>
      <sheetName val="AVANCE SEMANAL"/>
      <sheetName val="CLIMA mes"/>
      <sheetName val="REG FOTO"/>
      <sheetName val="SISOMA"/>
      <sheetName val="[a  aaInformación]__cceficien_3"/>
      <sheetName val="[a  aaInformación]__cceficien_2"/>
      <sheetName val="[a  aaInformación]__cceficien_5"/>
      <sheetName val="[a  aaInformación]__cceficien_4"/>
      <sheetName val="[a  aaInformación]__cceficien_7"/>
      <sheetName val="[a  aaInformación]__cceficien_6"/>
      <sheetName val="[a  aaInformación]//cceficiente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[a  aaInforma"/>
      <sheetName val="lisprecios"/>
      <sheetName val="PERSONAL"/>
      <sheetName val="PRESTACIONES SOCIALES"/>
      <sheetName val="[a  aaInformación]__cceficie_52"/>
      <sheetName val="[a  aaInformación]__cceficie_55"/>
      <sheetName val="[a  aaInformación]__cceficie_5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[a  aaInformación]__cceficie_57"/>
      <sheetName val="Emboquillar"/>
      <sheetName val="Acometidacobrerígido"/>
      <sheetName val="Acometidatoma"/>
      <sheetName val="Acometidahasta1&quot;"/>
      <sheetName val="_MANTENIMIENTO RUTA 1001_MARZO "/>
      <sheetName val="_I_MANTENIMIENTO RUTA 1001_MARZ"/>
      <sheetName val="[a  aaInformación]__cceficie_59"/>
      <sheetName val="[a  aaInformación]__cceficie_58"/>
      <sheetName val="\Users\LENOVO\Downloads\Users\A"/>
      <sheetName val="HER"/>
      <sheetName val="MAT"/>
      <sheetName val="PER"/>
      <sheetName val="TRANS"/>
      <sheetName val="ITEMS"/>
      <sheetName val="Fornato_6"/>
      <sheetName val="\MANTENIMIENTO_RUTA_1001_MARZO_"/>
      <sheetName val="\I\MANTENIMIENTO_RUTA_1001_MARZ"/>
      <sheetName val="\G\I\MANTENIMIENTO_RUTA_1001_MA"/>
      <sheetName val="\D\MANTENIMIENTO_RUTA_1001_MARZ"/>
      <sheetName val="\G\D\MANTENIMIENTO_RUTA_1001_MA"/>
      <sheetName val="ANEXO_IX"/>
      <sheetName val="\F\MANTENIMIENTO_RUTA_1001_MARZ"/>
      <sheetName val="Formulario_N°_4"/>
      <sheetName val="\I\I\MANTENIMIENTO_RUTA_1001_MA"/>
      <sheetName val="M_O_"/>
      <sheetName val="Concretos_y_morteros"/>
      <sheetName val="Datos_iniciales_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otros"/>
      <sheetName val="Macro1"/>
      <sheetName val="INSUMOS"/>
      <sheetName val="PREC-BASE"/>
      <sheetName val="EMPRESA"/>
      <sheetName val="Item"/>
      <sheetName val="ANEXO 7"/>
      <sheetName val="MC SF GAVION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tablas"/>
      <sheetName val="__Amd_documentos c_Documentos-W"/>
      <sheetName val="CALCULO"/>
      <sheetName val="TARIFAS EQUIPOS"/>
      <sheetName val="EQUIPOS pte"/>
      <sheetName val="VARIABLE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álisis de precios"/>
      <sheetName val="ARBOL DE PROBLEMAS final"/>
      <sheetName val="IDENTIFICACION DEL PROBLEMA fin"/>
      <sheetName val="OBJETIVOS FINALES"/>
      <sheetName val="ESTRUCTURA DE PROYECTO"/>
      <sheetName val="OBJETIVOS ESPECIFICOS final"/>
      <sheetName val="INDICMICROEMP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Concretos_y_morteros1"/>
      <sheetName val="Datos_iniciales_1"/>
      <sheetName val="Concretos_y_morteros"/>
      <sheetName val="Datos_iniciales_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Concretos_y_morteros2"/>
      <sheetName val="Datos_iniciales_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Concretos_y_morteros3"/>
      <sheetName val="Datos_iniciales_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Concretos_y_morteros4"/>
      <sheetName val="Datos_iniciales_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Concretos_y_morteros5"/>
      <sheetName val="Datos_iniciales_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Concretos_y_morteros6"/>
      <sheetName val="Datos_iniciales_6"/>
      <sheetName val="Generalidades_18"/>
      <sheetName val="Generalidades_2,38"/>
      <sheetName val="Mapa_estado_48"/>
      <sheetName val="Semáforo_58"/>
      <sheetName val="Semáforo_68"/>
      <sheetName val="Tortas_78"/>
      <sheetName val="Acciden-Señal_7A8"/>
      <sheetName val="Puentes_88"/>
      <sheetName val="Críticos_98"/>
      <sheetName val="Emerg_9A8"/>
      <sheetName val="Acci-Sep-12_(2)8"/>
      <sheetName val="Acc_Ago-Sep8"/>
      <sheetName val="ESTADO_RED8"/>
      <sheetName val="Concretos_y_morteros8"/>
      <sheetName val="Datos_iniciales_8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Concretos_y_morteros7"/>
      <sheetName val="Datos_iniciales_7"/>
      <sheetName val="201.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>
        <row r="2">
          <cell r="R2">
            <v>0</v>
          </cell>
        </row>
      </sheetData>
      <sheetData sheetId="74"/>
      <sheetData sheetId="75">
        <row r="2">
          <cell r="R2">
            <v>0</v>
          </cell>
        </row>
      </sheetData>
      <sheetData sheetId="76"/>
      <sheetData sheetId="77"/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>
        <row r="2">
          <cell r="R2">
            <v>0</v>
          </cell>
        </row>
      </sheetData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>
        <row r="2">
          <cell r="R2">
            <v>0</v>
          </cell>
        </row>
      </sheetData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>
        <row r="2">
          <cell r="R2">
            <v>0</v>
          </cell>
        </row>
      </sheetData>
      <sheetData sheetId="105"/>
      <sheetData sheetId="106"/>
      <sheetData sheetId="107">
        <row r="2">
          <cell r="R2">
            <v>0</v>
          </cell>
        </row>
      </sheetData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>
        <row r="2">
          <cell r="R2">
            <v>0</v>
          </cell>
        </row>
      </sheetData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>
        <row r="2">
          <cell r="R2">
            <v>0</v>
          </cell>
        </row>
      </sheetData>
      <sheetData sheetId="124"/>
      <sheetData sheetId="125"/>
      <sheetData sheetId="126"/>
      <sheetData sheetId="127">
        <row r="2">
          <cell r="R2">
            <v>0</v>
          </cell>
        </row>
      </sheetData>
      <sheetData sheetId="128">
        <row r="2">
          <cell r="R2">
            <v>0</v>
          </cell>
        </row>
      </sheetData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>
        <row r="2">
          <cell r="R2">
            <v>0</v>
          </cell>
        </row>
      </sheetData>
      <sheetData sheetId="187"/>
      <sheetData sheetId="188"/>
      <sheetData sheetId="189"/>
      <sheetData sheetId="190">
        <row r="2">
          <cell r="R2">
            <v>0</v>
          </cell>
        </row>
      </sheetData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FLUJOS"/>
      <sheetName val="Civil work"/>
      <sheetName val="PERSONAL"/>
      <sheetName val="BASE"/>
      <sheetName val="calidad"/>
      <sheetName val="COSTOS OFICINA"/>
      <sheetName val="COSTOS CAMPAMENTO"/>
      <sheetName val="1_Preliminares"/>
      <sheetName val="Insumos"/>
      <sheetName val="M.Obra"/>
      <sheetName val="HOJA BASE"/>
      <sheetName val="FACTORES"/>
      <sheetName val="PRESUPUESTO "/>
      <sheetName val="Cuadrillas"/>
      <sheetName val="Equ"/>
      <sheetName val="Trans"/>
      <sheetName val="Mat"/>
      <sheetName val="Salarios"/>
      <sheetName val="LISTADO APU"/>
      <sheetName val="Gener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nal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Personalizar"/>
      <sheetName val="__Pc1_E_AMV-3005-2005_ADMON GRU"/>
      <sheetName val="Capitulos"/>
      <sheetName val="Maqui Equip"/>
      <sheetName val="Index"/>
      <sheetName val="NPV Summary"/>
      <sheetName val="Equip Data"/>
      <sheetName val="Royalties"/>
      <sheetName val="Title"/>
      <sheetName val="ITEMS"/>
      <sheetName val="otr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[a  aaInformación][a  aaInforma"/>
      <sheetName val="lisprecios"/>
      <sheetName val="PERSONAL"/>
      <sheetName val="PRESTACIONES SOCIALES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_MANTENIMIENTO RUTA 1001_MARZO "/>
      <sheetName val="_I_MANTENIMIENTO RUTA 1001_MARZ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Summary"/>
      <sheetName val="Insum"/>
      <sheetName val="ANEXO 9 (MATERIAL)"/>
      <sheetName val="Anexo 13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STRSUMM0"/>
      <sheetName val="Formato"/>
      <sheetName val="Parámetros"/>
      <sheetName val="ESTADO RED"/>
      <sheetName val="CARRETERAS"/>
      <sheetName val="GENERALIDADES "/>
      <sheetName val="INV"/>
      <sheetName val="AASHTO"/>
      <sheetName val="UNITARIOS_GENERALES"/>
      <sheetName val="5__MODIFICATORIA"/>
      <sheetName val="Jornales"/>
      <sheetName val="glvc"/>
      <sheetName val="PU"/>
      <sheetName val="PRESUP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Datos"/>
      <sheetName val="UNITARIOS%20GENERALES.xls"/>
      <sheetName val="ACTA 1 INICIO"/>
      <sheetName val="PRESUP. RESUMEN"/>
      <sheetName val="SOURCES"/>
      <sheetName val="LSAL"/>
      <sheetName val="LIQUIDACION"/>
      <sheetName val="NOMINA"/>
      <sheetName val="Personalizar"/>
      <sheetName val="BD"/>
      <sheetName val="Hoja1"/>
      <sheetName val="AIUsan"/>
      <sheetName val="EBI-1"/>
      <sheetName val="Presupuesto Total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  <sheetName val="[UNITARIOS GENERALES.xls][UNITA"/>
      <sheetName val="[UNITARIOS GENERALES.xls]\Docum"/>
      <sheetName val="[UNITARIOS GENERALES.xls]\Users"/>
      <sheetName val="[UNITARIOS GENERALES.xls]\Cofin"/>
      <sheetName val="[UNITARIOS GENERALES.xls]\A\Cof"/>
      <sheetName val="_Documents and Settings_Adminis"/>
      <sheetName val="_Cofinanciacion_FICHAS Y FORMAT"/>
      <sheetName val="_Documents_and_Settings_Admini1"/>
      <sheetName val="_Cofinanciacion_FICHAS_Y_FORMA1"/>
      <sheetName val="_Documents_and_Settings_Adminis"/>
      <sheetName val="_Cofinanciacion_FICHAS_Y_FORMAT"/>
      <sheetName val="_Documents_and_Settings_Admini2"/>
      <sheetName val="_Cofinanciacion_FICHAS_Y_FORMA2"/>
      <sheetName val="_Documents_and_Settings_Admini3"/>
      <sheetName val="_Cofinanciacion_FICHAS_Y_FORMA3"/>
      <sheetName val="_Documents_and_Settings_Admini4"/>
      <sheetName val="_Cofinanciacion_FICHAS_Y_FORMA4"/>
      <sheetName val="_Documents_and_Settings_Admini5"/>
      <sheetName val="_Cofinanciacion_FICHAS_Y_FORMA5"/>
      <sheetName val="_Documents_and_Settings_Admini8"/>
      <sheetName val="_Cofinanciacion_FICHAS_Y_FORMA8"/>
      <sheetName val="_Documents_and_Settings_Admini6"/>
      <sheetName val="_Cofinanciacion_FICHAS_Y_FORMA6"/>
      <sheetName val="_Documents_and_Settings_Admini7"/>
      <sheetName val="_Cofinanciacion_FICHAS_Y_FORMA7"/>
      <sheetName val="Listas "/>
      <sheetName val="\\Pc_85\compartida\Cofinanciaci"/>
      <sheetName val="ATHE"/>
      <sheetName val="apu corregido nuevos"/>
      <sheetName val="presupuesto obra"/>
      <sheetName val="otro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C9">
            <v>0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C44">
            <v>0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C46">
            <v>0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SUB APU"/>
      <sheetName val="Lista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OCTUBRE"/>
      <sheetName val="Bajadas"/>
      <sheetName val="NARIÑO"/>
      <sheetName val="5. ELECTRICO"/>
      <sheetName val="UNITARIOS"/>
      <sheetName val="THE"/>
      <sheetName val="ATHE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2,2,6,1 Pilotes 0,30"/>
      <sheetName val="SALARIOS"/>
      <sheetName val="APU NO PREVISTO"/>
      <sheetName val="PPTA (3)"/>
      <sheetName val="PPTA (2)"/>
      <sheetName val="PPTA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uadr."/>
      <sheetName val="Hoja2"/>
      <sheetName val="PUNITARIOS PARA 241201 2S.xls"/>
      <sheetName val="OBRAS SES"/>
      <sheetName val="Requisición1"/>
      <sheetName val="mdo"/>
      <sheetName val="equip"/>
      <sheetName val="mat"/>
      <sheetName val="CIRCUITOS CODENSA"/>
      <sheetName val="materiales"/>
      <sheetName val="otros"/>
      <sheetName val="APU"/>
      <sheetName val="SUB_APU"/>
      <sheetName val="ESTADO_VÍA-CRIT_TECNICO"/>
      <sheetName val="CONT_ADI"/>
      <sheetName val="cronograma"/>
      <sheetName val="CÁLCUL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_Liquidacion_de_Obra_por_Tramos"/>
      <sheetName val="DEST. MEDIOS"/>
      <sheetName val="COMBUASF"/>
      <sheetName val="BALCRUDO"/>
      <sheetName val="CARGASPROC."/>
      <sheetName val="G L P  FINAL"/>
      <sheetName val="PREACTA Y CONTRATISTA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7.1.8.1.1"/>
      <sheetName val="A_P_U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BALANCE"/>
      <sheetName val="ITEMS NO REVISTOS"/>
      <sheetName val="APU ELECTRICOS"/>
      <sheetName val="costos oficina"/>
      <sheetName val="costos campamento"/>
      <sheetName val="días habiles 2015"/>
      <sheetName val="Poblacion"/>
      <sheetName val="BASE"/>
      <sheetName val="ACTA MODIFICACIÓN CIVIL"/>
      <sheetName val="glvc"/>
      <sheetName val="for 6"/>
      <sheetName val="Bases 2A"/>
      <sheetName val="DATOS CONTRATO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TUBERIA"/>
      <sheetName val="EVA"/>
      <sheetName val="AIU"/>
      <sheetName val="Program"/>
      <sheetName val="CHINCHINA FINAL . A CEROS"/>
      <sheetName val="Memoria de calculo"/>
      <sheetName val="devdics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Lista APU"/>
      <sheetName val="@RISK - Correlaciones"/>
      <sheetName val="Acta"/>
      <sheetName val="5__ELECTRICO1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PRECIOS ACTUALIZADOS FERRASA"/>
      <sheetName val="BASE DE DATOS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Input"/>
      <sheetName val="bd100-45-p1"/>
      <sheetName val="PTAR ANDES"/>
      <sheetName val="BITACORA"/>
      <sheetName val="base ctos"/>
      <sheetName val="Tarifa_MT"/>
      <sheetName val="Proveedores_y_acreedores"/>
      <sheetName val="PROYEC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>
        <row r="48">
          <cell r="E48">
            <v>0</v>
          </cell>
        </row>
      </sheetData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>
        <row r="48">
          <cell r="E48">
            <v>0</v>
          </cell>
        </row>
      </sheetData>
      <sheetData sheetId="166">
        <row r="48">
          <cell r="E48">
            <v>0</v>
          </cell>
        </row>
      </sheetData>
      <sheetData sheetId="167">
        <row r="48">
          <cell r="E48">
            <v>0</v>
          </cell>
        </row>
      </sheetData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48">
          <cell r="E48">
            <v>0</v>
          </cell>
        </row>
      </sheetData>
      <sheetData sheetId="194"/>
      <sheetData sheetId="195"/>
      <sheetData sheetId="196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>
        <row r="48">
          <cell r="E48">
            <v>0</v>
          </cell>
        </row>
      </sheetData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>
        <row r="48">
          <cell r="E48">
            <v>0</v>
          </cell>
        </row>
      </sheetData>
      <sheetData sheetId="327"/>
      <sheetData sheetId="328"/>
      <sheetData sheetId="329"/>
      <sheetData sheetId="330">
        <row r="48">
          <cell r="E48">
            <v>0</v>
          </cell>
        </row>
      </sheetData>
      <sheetData sheetId="331"/>
      <sheetData sheetId="332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/>
      <sheetData sheetId="343">
        <row r="48">
          <cell r="E48">
            <v>0</v>
          </cell>
        </row>
      </sheetData>
      <sheetData sheetId="344"/>
      <sheetData sheetId="345"/>
      <sheetData sheetId="346"/>
      <sheetData sheetId="347"/>
      <sheetData sheetId="348"/>
      <sheetData sheetId="349">
        <row r="48">
          <cell r="E48">
            <v>0</v>
          </cell>
        </row>
      </sheetData>
      <sheetData sheetId="350"/>
      <sheetData sheetId="351"/>
      <sheetData sheetId="352"/>
      <sheetData sheetId="353"/>
      <sheetData sheetId="354"/>
      <sheetData sheetId="355">
        <row r="48">
          <cell r="E48">
            <v>0</v>
          </cell>
        </row>
      </sheetData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>
        <row r="48">
          <cell r="E48">
            <v>0</v>
          </cell>
        </row>
      </sheetData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>
        <row r="48">
          <cell r="E48">
            <v>0</v>
          </cell>
        </row>
      </sheetData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 refreshError="1"/>
      <sheetData sheetId="401" refreshError="1"/>
      <sheetData sheetId="402"/>
      <sheetData sheetId="403">
        <row r="48">
          <cell r="E48">
            <v>0</v>
          </cell>
        </row>
      </sheetData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>
        <row r="48">
          <cell r="E48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/>
      <sheetData sheetId="46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B1:U43"/>
  <sheetViews>
    <sheetView showGridLines="0" tabSelected="1" view="pageBreakPreview" topLeftCell="A30" zoomScale="55" zoomScaleNormal="55" zoomScaleSheetLayoutView="55" zoomScalePageLayoutView="70" workbookViewId="0">
      <selection activeCell="H39" sqref="H39:I39"/>
    </sheetView>
  </sheetViews>
  <sheetFormatPr baseColWidth="10" defaultColWidth="11.42578125" defaultRowHeight="14.25" x14ac:dyDescent="0.2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5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4" width="17.140625" style="1" bestFit="1" customWidth="1"/>
    <col min="15" max="17" width="11.42578125" style="1"/>
    <col min="18" max="18" width="18.5703125" style="1" bestFit="1" customWidth="1"/>
    <col min="19" max="16384" width="11.42578125" style="1"/>
  </cols>
  <sheetData>
    <row r="1" spans="2:12" x14ac:dyDescent="0.2">
      <c r="B1" s="70" t="s">
        <v>0</v>
      </c>
      <c r="C1" s="70"/>
      <c r="D1" s="70"/>
      <c r="E1" s="70"/>
      <c r="F1" s="70"/>
      <c r="G1" s="70"/>
    </row>
    <row r="2" spans="2:12" x14ac:dyDescent="0.2">
      <c r="B2" s="70" t="s">
        <v>1</v>
      </c>
      <c r="C2" s="70"/>
      <c r="D2" s="70"/>
      <c r="E2" s="70"/>
    </row>
    <row r="3" spans="2:12" ht="15" thickBot="1" x14ac:dyDescent="0.25">
      <c r="B3" s="6"/>
      <c r="C3" s="7"/>
      <c r="D3" s="6"/>
      <c r="E3" s="7"/>
    </row>
    <row r="4" spans="2:12" ht="15.75" thickTop="1" thickBot="1" x14ac:dyDescent="0.25">
      <c r="B4" s="71"/>
      <c r="C4" s="72"/>
      <c r="D4" s="72"/>
      <c r="E4" s="72"/>
      <c r="F4" s="72"/>
      <c r="G4" s="72"/>
      <c r="H4" s="72"/>
      <c r="I4" s="72"/>
      <c r="J4" s="72"/>
      <c r="K4" s="72"/>
      <c r="L4" s="73"/>
    </row>
    <row r="5" spans="2:12" ht="31.5" customHeight="1" thickTop="1" x14ac:dyDescent="0.2">
      <c r="B5" s="3"/>
      <c r="C5" s="74" t="s">
        <v>2</v>
      </c>
      <c r="D5" s="75"/>
      <c r="E5" s="75"/>
      <c r="F5" s="75"/>
      <c r="G5" s="75"/>
      <c r="H5" s="75"/>
      <c r="I5" s="75"/>
      <c r="J5" s="75"/>
      <c r="K5" s="76"/>
      <c r="L5" s="4"/>
    </row>
    <row r="6" spans="2:12" x14ac:dyDescent="0.2">
      <c r="B6" s="8"/>
      <c r="C6" s="77" t="s">
        <v>3</v>
      </c>
      <c r="D6" s="77"/>
      <c r="E6" s="77"/>
      <c r="F6" s="77"/>
      <c r="G6" s="77"/>
      <c r="H6" s="77"/>
      <c r="I6" s="77"/>
      <c r="J6" s="77"/>
      <c r="K6" s="78"/>
      <c r="L6" s="4"/>
    </row>
    <row r="7" spans="2:12" s="2" customFormat="1" ht="20.45" customHeight="1" x14ac:dyDescent="0.2">
      <c r="B7" s="9"/>
      <c r="C7" s="61" t="s">
        <v>4</v>
      </c>
      <c r="D7" s="62"/>
      <c r="E7" s="62"/>
      <c r="F7" s="62"/>
      <c r="G7" s="62"/>
      <c r="H7" s="62"/>
      <c r="I7" s="62"/>
      <c r="J7" s="62"/>
      <c r="K7" s="63"/>
      <c r="L7" s="10"/>
    </row>
    <row r="8" spans="2:12" ht="19.899999999999999" customHeight="1" x14ac:dyDescent="0.2">
      <c r="B8" s="8"/>
      <c r="C8" s="61"/>
      <c r="D8" s="62"/>
      <c r="E8" s="62"/>
      <c r="F8" s="62"/>
      <c r="G8" s="62"/>
      <c r="H8" s="62"/>
      <c r="I8" s="62"/>
      <c r="J8" s="62"/>
      <c r="K8" s="63"/>
      <c r="L8" s="4"/>
    </row>
    <row r="9" spans="2:12" ht="40.9" customHeight="1" x14ac:dyDescent="0.2">
      <c r="B9" s="8"/>
      <c r="C9" s="64" t="s">
        <v>5</v>
      </c>
      <c r="D9" s="65"/>
      <c r="E9" s="65"/>
      <c r="F9" s="65"/>
      <c r="G9" s="65"/>
      <c r="H9" s="65"/>
      <c r="I9" s="65"/>
      <c r="J9" s="65"/>
      <c r="K9" s="66"/>
      <c r="L9" s="4"/>
    </row>
    <row r="10" spans="2:12" ht="30" customHeight="1" thickBot="1" x14ac:dyDescent="0.25">
      <c r="B10" s="3"/>
      <c r="C10" s="81"/>
      <c r="D10" s="82"/>
      <c r="E10" s="82"/>
      <c r="F10" s="82"/>
      <c r="G10" s="82"/>
      <c r="H10" s="82"/>
      <c r="I10" s="82"/>
      <c r="J10" s="82"/>
      <c r="K10" s="83"/>
      <c r="L10" s="4"/>
    </row>
    <row r="11" spans="2:12" ht="30" customHeight="1" x14ac:dyDescent="0.2">
      <c r="B11" s="3"/>
      <c r="C11" s="94" t="s">
        <v>6</v>
      </c>
      <c r="D11" s="88" t="s">
        <v>7</v>
      </c>
      <c r="E11" s="96" t="s">
        <v>8</v>
      </c>
      <c r="F11" s="96"/>
      <c r="G11" s="94" t="s">
        <v>9</v>
      </c>
      <c r="H11" s="88" t="s">
        <v>10</v>
      </c>
      <c r="I11" s="88" t="s">
        <v>11</v>
      </c>
      <c r="J11" s="90" t="s">
        <v>33</v>
      </c>
      <c r="K11" s="92" t="s">
        <v>12</v>
      </c>
      <c r="L11" s="4"/>
    </row>
    <row r="12" spans="2:12" ht="30" customHeight="1" thickBot="1" x14ac:dyDescent="0.25">
      <c r="B12" s="3"/>
      <c r="C12" s="95"/>
      <c r="D12" s="89"/>
      <c r="E12" s="11" t="s">
        <v>13</v>
      </c>
      <c r="F12" s="11" t="s">
        <v>14</v>
      </c>
      <c r="G12" s="95"/>
      <c r="H12" s="89"/>
      <c r="I12" s="89"/>
      <c r="J12" s="91"/>
      <c r="K12" s="93"/>
      <c r="L12" s="4"/>
    </row>
    <row r="13" spans="2:12" ht="66" customHeight="1" thickBot="1" x14ac:dyDescent="0.25">
      <c r="B13" s="3"/>
      <c r="C13" s="97" t="s">
        <v>44</v>
      </c>
      <c r="D13" s="98"/>
      <c r="E13" s="98"/>
      <c r="F13" s="98"/>
      <c r="G13" s="98"/>
      <c r="H13" s="98"/>
      <c r="I13" s="98"/>
      <c r="J13" s="98"/>
      <c r="K13" s="99"/>
      <c r="L13" s="4"/>
    </row>
    <row r="14" spans="2:12" ht="30" customHeight="1" thickBot="1" x14ac:dyDescent="0.25">
      <c r="B14" s="3"/>
      <c r="C14" s="43">
        <v>1</v>
      </c>
      <c r="D14" s="44" t="s">
        <v>42</v>
      </c>
      <c r="E14" s="44"/>
      <c r="F14" s="44"/>
      <c r="G14" s="44"/>
      <c r="H14" s="44"/>
      <c r="I14" s="44"/>
      <c r="J14" s="44"/>
      <c r="K14" s="45"/>
      <c r="L14" s="4"/>
    </row>
    <row r="15" spans="2:12" ht="43.9" customHeight="1" x14ac:dyDescent="0.2">
      <c r="B15" s="3"/>
      <c r="C15" s="12" t="s">
        <v>63</v>
      </c>
      <c r="D15" s="13" t="s">
        <v>46</v>
      </c>
      <c r="E15" s="13"/>
      <c r="F15" s="13"/>
      <c r="G15" s="14" t="s">
        <v>47</v>
      </c>
      <c r="H15" s="13" t="s">
        <v>32</v>
      </c>
      <c r="I15" s="59">
        <v>83</v>
      </c>
      <c r="J15" s="15">
        <v>60872.941999999995</v>
      </c>
      <c r="K15" s="16">
        <f>ROUND((+J15*I15),2)</f>
        <v>5052454.1900000004</v>
      </c>
      <c r="L15" s="4"/>
    </row>
    <row r="16" spans="2:12" ht="29.45" customHeight="1" x14ac:dyDescent="0.2">
      <c r="B16" s="3"/>
      <c r="C16" s="12" t="s">
        <v>48</v>
      </c>
      <c r="D16" s="13" t="s">
        <v>34</v>
      </c>
      <c r="E16" s="13"/>
      <c r="F16" s="13"/>
      <c r="G16" s="14" t="s">
        <v>36</v>
      </c>
      <c r="H16" s="13" t="s">
        <v>49</v>
      </c>
      <c r="I16" s="59">
        <v>448</v>
      </c>
      <c r="J16" s="15">
        <v>2835.9369999999999</v>
      </c>
      <c r="K16" s="16">
        <f>ROUND((+J16*I16),2)</f>
        <v>1270499.78</v>
      </c>
      <c r="L16" s="4"/>
    </row>
    <row r="17" spans="2:21" ht="133.9" customHeight="1" thickBot="1" x14ac:dyDescent="0.25">
      <c r="B17" s="3"/>
      <c r="C17" s="12" t="s">
        <v>50</v>
      </c>
      <c r="D17" s="13" t="s">
        <v>51</v>
      </c>
      <c r="E17" s="13"/>
      <c r="F17" s="13"/>
      <c r="G17" s="14" t="s">
        <v>37</v>
      </c>
      <c r="H17" s="13" t="s">
        <v>49</v>
      </c>
      <c r="I17" s="59">
        <v>448</v>
      </c>
      <c r="J17" s="15">
        <v>108679.51900000001</v>
      </c>
      <c r="K17" s="16">
        <f t="shared" ref="K17:K28" si="0">ROUND((+J17*I17),2)</f>
        <v>48688424.509999998</v>
      </c>
      <c r="L17" s="4"/>
    </row>
    <row r="18" spans="2:21" ht="30" customHeight="1" thickBot="1" x14ac:dyDescent="0.25">
      <c r="B18" s="3"/>
      <c r="C18" s="43">
        <v>2</v>
      </c>
      <c r="D18" s="44" t="s">
        <v>41</v>
      </c>
      <c r="E18" s="44"/>
      <c r="F18" s="44"/>
      <c r="G18" s="44"/>
      <c r="H18" s="44"/>
      <c r="I18" s="44"/>
      <c r="J18" s="44"/>
      <c r="K18" s="45"/>
      <c r="L18" s="4"/>
    </row>
    <row r="19" spans="2:21" ht="50.45" customHeight="1" x14ac:dyDescent="0.2">
      <c r="B19" s="3"/>
      <c r="C19" s="12" t="s">
        <v>52</v>
      </c>
      <c r="D19" s="17" t="s">
        <v>46</v>
      </c>
      <c r="E19" s="17"/>
      <c r="F19" s="17"/>
      <c r="G19" s="18" t="s">
        <v>47</v>
      </c>
      <c r="H19" s="17" t="s">
        <v>32</v>
      </c>
      <c r="I19" s="59">
        <v>87</v>
      </c>
      <c r="J19" s="15">
        <v>60872.941999999995</v>
      </c>
      <c r="K19" s="16">
        <f>ROUND((+J19*I19),2)</f>
        <v>5295945.95</v>
      </c>
      <c r="L19" s="4"/>
    </row>
    <row r="20" spans="2:21" ht="29.45" customHeight="1" x14ac:dyDescent="0.2">
      <c r="B20" s="3"/>
      <c r="C20" s="12" t="s">
        <v>53</v>
      </c>
      <c r="D20" s="17" t="s">
        <v>34</v>
      </c>
      <c r="E20" s="17"/>
      <c r="F20" s="17"/>
      <c r="G20" s="18" t="s">
        <v>36</v>
      </c>
      <c r="H20" s="17" t="s">
        <v>49</v>
      </c>
      <c r="I20" s="59">
        <v>500</v>
      </c>
      <c r="J20" s="15">
        <v>2835.9369999999999</v>
      </c>
      <c r="K20" s="16">
        <f>ROUND((+J20*I20),2)</f>
        <v>1417968.5</v>
      </c>
      <c r="L20" s="4"/>
    </row>
    <row r="21" spans="2:21" ht="131.44999999999999" customHeight="1" x14ac:dyDescent="0.2">
      <c r="B21" s="3"/>
      <c r="C21" s="12" t="s">
        <v>54</v>
      </c>
      <c r="D21" s="13" t="s">
        <v>51</v>
      </c>
      <c r="E21" s="13"/>
      <c r="F21" s="13"/>
      <c r="G21" s="14" t="s">
        <v>37</v>
      </c>
      <c r="H21" s="13" t="s">
        <v>49</v>
      </c>
      <c r="I21" s="59">
        <v>500</v>
      </c>
      <c r="J21" s="15">
        <v>108679.51900000001</v>
      </c>
      <c r="K21" s="16">
        <f>ROUND((+J21*I21),2)</f>
        <v>54339759.5</v>
      </c>
      <c r="L21" s="4"/>
    </row>
    <row r="22" spans="2:21" ht="55.15" customHeight="1" thickBot="1" x14ac:dyDescent="0.25">
      <c r="B22" s="3"/>
      <c r="C22" s="12" t="s">
        <v>55</v>
      </c>
      <c r="D22" s="17" t="s">
        <v>35</v>
      </c>
      <c r="E22" s="17"/>
      <c r="F22" s="17"/>
      <c r="G22" s="18" t="s">
        <v>56</v>
      </c>
      <c r="H22" s="17" t="s">
        <v>40</v>
      </c>
      <c r="I22" s="59">
        <v>1</v>
      </c>
      <c r="J22" s="15">
        <v>13467488.01</v>
      </c>
      <c r="K22" s="16">
        <f>ROUND((+J22*I22),2)</f>
        <v>13467488.01</v>
      </c>
      <c r="L22" s="4"/>
    </row>
    <row r="23" spans="2:21" ht="30" customHeight="1" thickBot="1" x14ac:dyDescent="0.25">
      <c r="B23" s="3"/>
      <c r="C23" s="43">
        <v>3</v>
      </c>
      <c r="D23" s="44" t="s">
        <v>43</v>
      </c>
      <c r="E23" s="44"/>
      <c r="F23" s="44"/>
      <c r="G23" s="44"/>
      <c r="H23" s="44"/>
      <c r="I23" s="44"/>
      <c r="J23" s="44"/>
      <c r="K23" s="45"/>
      <c r="L23" s="4"/>
    </row>
    <row r="24" spans="2:21" ht="55.9" customHeight="1" x14ac:dyDescent="0.2">
      <c r="B24" s="3"/>
      <c r="C24" s="12" t="s">
        <v>57</v>
      </c>
      <c r="D24" s="17" t="s">
        <v>46</v>
      </c>
      <c r="E24" s="17"/>
      <c r="F24" s="17"/>
      <c r="G24" s="18" t="s">
        <v>47</v>
      </c>
      <c r="H24" s="17" t="s">
        <v>32</v>
      </c>
      <c r="I24" s="59">
        <v>83</v>
      </c>
      <c r="J24" s="15">
        <v>60872.941999999995</v>
      </c>
      <c r="K24" s="16">
        <f t="shared" si="0"/>
        <v>5052454.1900000004</v>
      </c>
      <c r="L24" s="4"/>
    </row>
    <row r="25" spans="2:21" ht="61.15" customHeight="1" x14ac:dyDescent="0.2">
      <c r="B25" s="3"/>
      <c r="C25" s="12" t="s">
        <v>58</v>
      </c>
      <c r="D25" s="42" t="s">
        <v>34</v>
      </c>
      <c r="E25" s="13"/>
      <c r="F25" s="13"/>
      <c r="G25" s="14" t="s">
        <v>36</v>
      </c>
      <c r="H25" s="13" t="s">
        <v>49</v>
      </c>
      <c r="I25" s="59">
        <v>448</v>
      </c>
      <c r="J25" s="15">
        <v>2835.9369999999999</v>
      </c>
      <c r="K25" s="16">
        <f t="shared" si="0"/>
        <v>1270499.78</v>
      </c>
      <c r="L25" s="4"/>
    </row>
    <row r="26" spans="2:21" ht="61.15" customHeight="1" x14ac:dyDescent="0.2">
      <c r="B26" s="3"/>
      <c r="C26" s="12" t="s">
        <v>59</v>
      </c>
      <c r="D26" s="42" t="s">
        <v>60</v>
      </c>
      <c r="E26" s="13"/>
      <c r="F26" s="13"/>
      <c r="G26" s="14" t="s">
        <v>39</v>
      </c>
      <c r="H26" s="13" t="s">
        <v>32</v>
      </c>
      <c r="I26" s="59">
        <v>448</v>
      </c>
      <c r="J26" s="15">
        <v>6077.5</v>
      </c>
      <c r="K26" s="16">
        <f t="shared" si="0"/>
        <v>2722720</v>
      </c>
      <c r="L26" s="4"/>
    </row>
    <row r="27" spans="2:21" ht="124.9" customHeight="1" x14ac:dyDescent="0.2">
      <c r="B27" s="3"/>
      <c r="C27" s="12" t="s">
        <v>61</v>
      </c>
      <c r="D27" s="17" t="s">
        <v>51</v>
      </c>
      <c r="E27" s="17"/>
      <c r="F27" s="17"/>
      <c r="G27" s="18" t="s">
        <v>37</v>
      </c>
      <c r="H27" s="17" t="s">
        <v>49</v>
      </c>
      <c r="I27" s="59">
        <v>448</v>
      </c>
      <c r="J27" s="15">
        <v>108679.51900000001</v>
      </c>
      <c r="K27" s="16">
        <f t="shared" si="0"/>
        <v>48688424.509999998</v>
      </c>
      <c r="L27" s="4"/>
    </row>
    <row r="28" spans="2:21" ht="55.9" customHeight="1" thickBot="1" x14ac:dyDescent="0.25">
      <c r="B28" s="3"/>
      <c r="C28" s="12" t="s">
        <v>62</v>
      </c>
      <c r="D28" s="13" t="s">
        <v>35</v>
      </c>
      <c r="E28" s="13"/>
      <c r="F28" s="13"/>
      <c r="G28" s="14" t="s">
        <v>38</v>
      </c>
      <c r="H28" s="13" t="s">
        <v>40</v>
      </c>
      <c r="I28" s="59">
        <v>1</v>
      </c>
      <c r="J28" s="15">
        <v>13467488.01</v>
      </c>
      <c r="K28" s="16">
        <f t="shared" si="0"/>
        <v>13467488.01</v>
      </c>
      <c r="L28" s="4"/>
    </row>
    <row r="29" spans="2:21" ht="30" customHeight="1" thickBot="1" x14ac:dyDescent="0.25">
      <c r="B29" s="3"/>
      <c r="C29" s="67" t="s">
        <v>15</v>
      </c>
      <c r="D29" s="68"/>
      <c r="E29" s="68"/>
      <c r="F29" s="68"/>
      <c r="G29" s="68"/>
      <c r="H29" s="68"/>
      <c r="I29" s="68"/>
      <c r="J29" s="69"/>
      <c r="K29" s="46">
        <f>SUM(K15:K28)</f>
        <v>200734126.93000001</v>
      </c>
      <c r="L29" s="4"/>
      <c r="R29" s="57"/>
    </row>
    <row r="30" spans="2:21" s="19" customFormat="1" ht="15" thickBot="1" x14ac:dyDescent="0.25">
      <c r="B30" s="20"/>
      <c r="C30" s="22"/>
      <c r="D30" s="22"/>
      <c r="E30" s="22"/>
      <c r="F30" s="22"/>
      <c r="G30" s="22"/>
      <c r="H30" s="22"/>
      <c r="I30" s="22"/>
      <c r="J30" s="22"/>
      <c r="K30" s="23"/>
      <c r="L30" s="21"/>
      <c r="U30" s="1"/>
    </row>
    <row r="31" spans="2:21" s="19" customFormat="1" ht="30" customHeight="1" thickBot="1" x14ac:dyDescent="0.25">
      <c r="B31" s="20"/>
      <c r="C31" s="24"/>
      <c r="D31" s="25"/>
      <c r="E31" s="24"/>
      <c r="F31" s="24"/>
      <c r="G31" s="51" t="s">
        <v>16</v>
      </c>
      <c r="H31" s="52"/>
      <c r="I31" s="53"/>
      <c r="J31" s="54"/>
      <c r="K31" s="55">
        <f>+K29</f>
        <v>200734126.93000001</v>
      </c>
      <c r="L31" s="21"/>
      <c r="N31" s="19">
        <f>+K32*0.5</f>
        <v>100367063.465</v>
      </c>
      <c r="R31" s="57"/>
    </row>
    <row r="32" spans="2:21" s="19" customFormat="1" ht="30" customHeight="1" thickBot="1" x14ac:dyDescent="0.25">
      <c r="B32" s="20"/>
      <c r="C32" s="24"/>
      <c r="D32" s="25"/>
      <c r="E32" s="24"/>
      <c r="F32" s="24"/>
      <c r="G32" s="47" t="s">
        <v>17</v>
      </c>
      <c r="H32" s="48"/>
      <c r="I32" s="49"/>
      <c r="J32" s="50"/>
      <c r="K32" s="46">
        <f>+K31</f>
        <v>200734126.93000001</v>
      </c>
      <c r="L32" s="21"/>
      <c r="N32" s="57">
        <v>1750902</v>
      </c>
      <c r="O32" s="58">
        <f>+K32/N32</f>
        <v>114.64612350091554</v>
      </c>
      <c r="R32" s="58"/>
    </row>
    <row r="33" spans="2:15" s="19" customFormat="1" ht="15" thickBot="1" x14ac:dyDescent="0.25">
      <c r="B33" s="20"/>
      <c r="C33" s="24"/>
      <c r="D33" s="25"/>
      <c r="E33" s="25"/>
      <c r="F33" s="25"/>
      <c r="G33" s="24"/>
      <c r="H33" s="24"/>
      <c r="I33" s="26"/>
      <c r="J33" s="27"/>
      <c r="K33" s="28"/>
      <c r="L33" s="21"/>
      <c r="O33" s="57">
        <f>+O32*0.5</f>
        <v>57.323061750457768</v>
      </c>
    </row>
    <row r="34" spans="2:15" s="19" customFormat="1" x14ac:dyDescent="0.2">
      <c r="B34" s="20"/>
      <c r="C34" s="29"/>
      <c r="D34" s="86"/>
      <c r="E34" s="86"/>
      <c r="F34" s="86"/>
      <c r="G34" s="86"/>
      <c r="H34" s="86"/>
      <c r="I34" s="86"/>
      <c r="J34" s="86"/>
      <c r="K34" s="87"/>
      <c r="L34" s="30"/>
    </row>
    <row r="35" spans="2:15" s="19" customFormat="1" ht="46.5" customHeight="1" x14ac:dyDescent="0.2">
      <c r="B35" s="20"/>
      <c r="C35" s="79" t="s">
        <v>18</v>
      </c>
      <c r="D35" s="80"/>
      <c r="E35" s="80"/>
      <c r="F35" s="80"/>
      <c r="G35" s="80"/>
      <c r="H35" s="84" t="s">
        <v>9</v>
      </c>
      <c r="I35" s="84"/>
      <c r="J35" s="84"/>
      <c r="K35" s="31" t="s">
        <v>19</v>
      </c>
      <c r="L35" s="32"/>
    </row>
    <row r="36" spans="2:15" s="19" customFormat="1" ht="32.25" customHeight="1" x14ac:dyDescent="0.2">
      <c r="B36" s="20"/>
      <c r="C36" s="79" t="s">
        <v>20</v>
      </c>
      <c r="D36" s="80"/>
      <c r="E36" s="80"/>
      <c r="F36" s="80"/>
      <c r="G36" s="80"/>
      <c r="H36" s="85" t="s">
        <v>21</v>
      </c>
      <c r="I36" s="85"/>
      <c r="J36" s="33" t="s">
        <v>22</v>
      </c>
      <c r="K36" s="34">
        <v>0.23</v>
      </c>
      <c r="L36" s="32"/>
    </row>
    <row r="37" spans="2:15" s="19" customFormat="1" ht="30" customHeight="1" x14ac:dyDescent="0.2">
      <c r="B37" s="20"/>
      <c r="C37" s="79" t="s">
        <v>23</v>
      </c>
      <c r="D37" s="80"/>
      <c r="E37" s="80"/>
      <c r="F37" s="80"/>
      <c r="G37" s="80"/>
      <c r="H37" s="102" t="s">
        <v>64</v>
      </c>
      <c r="I37" s="103"/>
      <c r="J37" s="33" t="s">
        <v>25</v>
      </c>
      <c r="K37" s="34">
        <v>0.02</v>
      </c>
      <c r="L37" s="32"/>
    </row>
    <row r="38" spans="2:15" s="19" customFormat="1" ht="58.5" customHeight="1" x14ac:dyDescent="0.2">
      <c r="B38" s="20"/>
      <c r="C38" s="105"/>
      <c r="D38" s="106"/>
      <c r="E38" s="106"/>
      <c r="F38" s="106"/>
      <c r="G38" s="107"/>
      <c r="H38" s="104" t="s">
        <v>65</v>
      </c>
      <c r="I38" s="85"/>
      <c r="J38" s="33" t="s">
        <v>27</v>
      </c>
      <c r="K38" s="34">
        <v>0.05</v>
      </c>
      <c r="L38" s="21"/>
    </row>
    <row r="39" spans="2:15" ht="39" customHeight="1" x14ac:dyDescent="0.2">
      <c r="B39" s="3"/>
      <c r="C39" s="108"/>
      <c r="D39" s="109"/>
      <c r="E39" s="109"/>
      <c r="F39" s="109"/>
      <c r="G39" s="110"/>
      <c r="H39" s="85" t="s">
        <v>28</v>
      </c>
      <c r="I39" s="85"/>
      <c r="J39" s="33" t="s">
        <v>29</v>
      </c>
      <c r="K39" s="56">
        <f>SUM(K36:K38)</f>
        <v>0.3</v>
      </c>
      <c r="L39" s="4"/>
    </row>
    <row r="40" spans="2:15" ht="47.25" customHeight="1" thickBot="1" x14ac:dyDescent="0.25">
      <c r="B40" s="3"/>
      <c r="C40" s="111"/>
      <c r="D40" s="112"/>
      <c r="E40" s="112"/>
      <c r="F40" s="112"/>
      <c r="G40" s="113"/>
      <c r="H40" s="100"/>
      <c r="I40" s="100"/>
      <c r="J40" s="100"/>
      <c r="K40" s="101"/>
      <c r="L40" s="4"/>
    </row>
    <row r="41" spans="2:15" ht="21" customHeight="1" x14ac:dyDescent="0.2">
      <c r="B41" s="3"/>
      <c r="C41" s="40"/>
      <c r="D41" s="40"/>
      <c r="E41" s="40"/>
      <c r="F41" s="40"/>
      <c r="G41" s="40"/>
      <c r="H41" s="40"/>
      <c r="I41" s="40"/>
      <c r="J41" s="40"/>
      <c r="K41" s="40"/>
      <c r="L41" s="4"/>
    </row>
    <row r="42" spans="2:15" ht="15" thickBot="1" x14ac:dyDescent="0.25">
      <c r="B42" s="35"/>
      <c r="C42" s="36"/>
      <c r="D42" s="36"/>
      <c r="E42" s="37"/>
      <c r="F42" s="36"/>
      <c r="G42" s="38"/>
      <c r="H42" s="36"/>
      <c r="I42" s="36"/>
      <c r="J42" s="36"/>
      <c r="K42" s="36"/>
      <c r="L42" s="39"/>
    </row>
    <row r="43" spans="2:15" ht="15" thickTop="1" x14ac:dyDescent="0.2"/>
  </sheetData>
  <mergeCells count="29">
    <mergeCell ref="H40:K40"/>
    <mergeCell ref="C37:G37"/>
    <mergeCell ref="H37:I37"/>
    <mergeCell ref="H38:I38"/>
    <mergeCell ref="H39:I39"/>
    <mergeCell ref="C38:G40"/>
    <mergeCell ref="C36:G36"/>
    <mergeCell ref="C10:K10"/>
    <mergeCell ref="C35:G35"/>
    <mergeCell ref="H35:J35"/>
    <mergeCell ref="H36:I36"/>
    <mergeCell ref="D34:K34"/>
    <mergeCell ref="I11:I12"/>
    <mergeCell ref="J11:J12"/>
    <mergeCell ref="K11:K12"/>
    <mergeCell ref="C11:C12"/>
    <mergeCell ref="D11:D12"/>
    <mergeCell ref="G11:G12"/>
    <mergeCell ref="H11:H12"/>
    <mergeCell ref="E11:F11"/>
    <mergeCell ref="C13:K13"/>
    <mergeCell ref="C7:K8"/>
    <mergeCell ref="C9:K9"/>
    <mergeCell ref="C29:J29"/>
    <mergeCell ref="B1:G1"/>
    <mergeCell ref="B2:E2"/>
    <mergeCell ref="B4:L4"/>
    <mergeCell ref="C5:K5"/>
    <mergeCell ref="C6:K6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29B41-3321-409E-AEE6-C84F7647A0FD}">
  <dimension ref="B1:U45"/>
  <sheetViews>
    <sheetView showGridLines="0" view="pageBreakPreview" topLeftCell="A3" zoomScale="55" zoomScaleNormal="55" zoomScaleSheetLayoutView="55" zoomScalePageLayoutView="70" workbookViewId="0">
      <selection activeCell="C13" sqref="C13:K13"/>
    </sheetView>
  </sheetViews>
  <sheetFormatPr baseColWidth="10" defaultColWidth="11.42578125" defaultRowHeight="14.25" x14ac:dyDescent="0.2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5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7.7109375" style="1" customWidth="1"/>
    <col min="12" max="13" width="4.42578125" style="1" customWidth="1"/>
    <col min="14" max="14" width="17.140625" style="1" bestFit="1" customWidth="1"/>
    <col min="15" max="17" width="11.42578125" style="1"/>
    <col min="18" max="18" width="18.5703125" style="1" bestFit="1" customWidth="1"/>
    <col min="19" max="16384" width="11.42578125" style="1"/>
  </cols>
  <sheetData>
    <row r="1" spans="2:12" x14ac:dyDescent="0.2">
      <c r="B1" s="70" t="s">
        <v>0</v>
      </c>
      <c r="C1" s="70"/>
      <c r="D1" s="70"/>
      <c r="E1" s="70"/>
      <c r="F1" s="70"/>
      <c r="G1" s="70"/>
    </row>
    <row r="2" spans="2:12" x14ac:dyDescent="0.2">
      <c r="B2" s="70" t="s">
        <v>1</v>
      </c>
      <c r="C2" s="70"/>
      <c r="D2" s="70"/>
      <c r="E2" s="70"/>
    </row>
    <row r="3" spans="2:12" ht="15" thickBot="1" x14ac:dyDescent="0.25">
      <c r="B3" s="60"/>
      <c r="C3" s="7"/>
      <c r="D3" s="60"/>
      <c r="E3" s="7"/>
    </row>
    <row r="4" spans="2:12" ht="15.75" thickTop="1" thickBot="1" x14ac:dyDescent="0.25">
      <c r="B4" s="71"/>
      <c r="C4" s="72"/>
      <c r="D4" s="72"/>
      <c r="E4" s="72"/>
      <c r="F4" s="72"/>
      <c r="G4" s="72"/>
      <c r="H4" s="72"/>
      <c r="I4" s="72"/>
      <c r="J4" s="72"/>
      <c r="K4" s="72"/>
      <c r="L4" s="73"/>
    </row>
    <row r="5" spans="2:12" ht="31.5" customHeight="1" thickTop="1" x14ac:dyDescent="0.2">
      <c r="B5" s="3"/>
      <c r="C5" s="74" t="s">
        <v>2</v>
      </c>
      <c r="D5" s="75"/>
      <c r="E5" s="75"/>
      <c r="F5" s="75"/>
      <c r="G5" s="75"/>
      <c r="H5" s="75"/>
      <c r="I5" s="75"/>
      <c r="J5" s="75"/>
      <c r="K5" s="76"/>
      <c r="L5" s="4"/>
    </row>
    <row r="6" spans="2:12" x14ac:dyDescent="0.2">
      <c r="B6" s="8"/>
      <c r="C6" s="77" t="s">
        <v>3</v>
      </c>
      <c r="D6" s="77"/>
      <c r="E6" s="77"/>
      <c r="F6" s="77"/>
      <c r="G6" s="77"/>
      <c r="H6" s="77"/>
      <c r="I6" s="77"/>
      <c r="J6" s="77"/>
      <c r="K6" s="78"/>
      <c r="L6" s="4"/>
    </row>
    <row r="7" spans="2:12" s="2" customFormat="1" ht="20.45" customHeight="1" x14ac:dyDescent="0.2">
      <c r="B7" s="9"/>
      <c r="C7" s="61" t="s">
        <v>4</v>
      </c>
      <c r="D7" s="62"/>
      <c r="E7" s="62"/>
      <c r="F7" s="62"/>
      <c r="G7" s="62"/>
      <c r="H7" s="62"/>
      <c r="I7" s="62"/>
      <c r="J7" s="62"/>
      <c r="K7" s="63"/>
      <c r="L7" s="10"/>
    </row>
    <row r="8" spans="2:12" ht="19.899999999999999" customHeight="1" x14ac:dyDescent="0.2">
      <c r="B8" s="8"/>
      <c r="C8" s="61"/>
      <c r="D8" s="62"/>
      <c r="E8" s="62"/>
      <c r="F8" s="62"/>
      <c r="G8" s="62"/>
      <c r="H8" s="62"/>
      <c r="I8" s="62"/>
      <c r="J8" s="62"/>
      <c r="K8" s="63"/>
      <c r="L8" s="4"/>
    </row>
    <row r="9" spans="2:12" ht="40.9" customHeight="1" x14ac:dyDescent="0.2">
      <c r="B9" s="8"/>
      <c r="C9" s="64" t="s">
        <v>5</v>
      </c>
      <c r="D9" s="65"/>
      <c r="E9" s="65"/>
      <c r="F9" s="65"/>
      <c r="G9" s="65"/>
      <c r="H9" s="65"/>
      <c r="I9" s="65"/>
      <c r="J9" s="65"/>
      <c r="K9" s="66"/>
      <c r="L9" s="4"/>
    </row>
    <row r="10" spans="2:12" ht="30" customHeight="1" thickBot="1" x14ac:dyDescent="0.25">
      <c r="B10" s="3"/>
      <c r="C10" s="81"/>
      <c r="D10" s="82"/>
      <c r="E10" s="82"/>
      <c r="F10" s="82"/>
      <c r="G10" s="82"/>
      <c r="H10" s="82"/>
      <c r="I10" s="82"/>
      <c r="J10" s="82"/>
      <c r="K10" s="83"/>
      <c r="L10" s="4"/>
    </row>
    <row r="11" spans="2:12" ht="30" customHeight="1" x14ac:dyDescent="0.2">
      <c r="B11" s="3"/>
      <c r="C11" s="94" t="s">
        <v>6</v>
      </c>
      <c r="D11" s="88" t="s">
        <v>7</v>
      </c>
      <c r="E11" s="96" t="s">
        <v>8</v>
      </c>
      <c r="F11" s="96"/>
      <c r="G11" s="94" t="s">
        <v>9</v>
      </c>
      <c r="H11" s="88" t="s">
        <v>10</v>
      </c>
      <c r="I11" s="88" t="s">
        <v>11</v>
      </c>
      <c r="J11" s="90" t="s">
        <v>33</v>
      </c>
      <c r="K11" s="92" t="s">
        <v>12</v>
      </c>
      <c r="L11" s="4"/>
    </row>
    <row r="12" spans="2:12" ht="30" customHeight="1" thickBot="1" x14ac:dyDescent="0.25">
      <c r="B12" s="3"/>
      <c r="C12" s="95"/>
      <c r="D12" s="89"/>
      <c r="E12" s="11" t="s">
        <v>13</v>
      </c>
      <c r="F12" s="11" t="s">
        <v>14</v>
      </c>
      <c r="G12" s="95"/>
      <c r="H12" s="89"/>
      <c r="I12" s="89"/>
      <c r="J12" s="91"/>
      <c r="K12" s="93"/>
      <c r="L12" s="4"/>
    </row>
    <row r="13" spans="2:12" ht="66" customHeight="1" thickBot="1" x14ac:dyDescent="0.25">
      <c r="B13" s="3"/>
      <c r="C13" s="97" t="s">
        <v>44</v>
      </c>
      <c r="D13" s="98"/>
      <c r="E13" s="98"/>
      <c r="F13" s="98"/>
      <c r="G13" s="98"/>
      <c r="H13" s="98"/>
      <c r="I13" s="98"/>
      <c r="J13" s="98"/>
      <c r="K13" s="99"/>
      <c r="L13" s="4"/>
    </row>
    <row r="14" spans="2:12" ht="30" customHeight="1" thickBot="1" x14ac:dyDescent="0.25">
      <c r="B14" s="3"/>
      <c r="C14" s="43">
        <v>1</v>
      </c>
      <c r="D14" s="44" t="s">
        <v>42</v>
      </c>
      <c r="E14" s="44"/>
      <c r="F14" s="44"/>
      <c r="G14" s="44"/>
      <c r="H14" s="44"/>
      <c r="I14" s="44"/>
      <c r="J14" s="44"/>
      <c r="K14" s="45"/>
      <c r="L14" s="4"/>
    </row>
    <row r="15" spans="2:12" ht="43.9" customHeight="1" x14ac:dyDescent="0.2">
      <c r="B15" s="3"/>
      <c r="C15" s="12" t="s">
        <v>45</v>
      </c>
      <c r="D15" s="13" t="s">
        <v>46</v>
      </c>
      <c r="E15" s="13"/>
      <c r="F15" s="13"/>
      <c r="G15" s="14" t="s">
        <v>47</v>
      </c>
      <c r="H15" s="13" t="s">
        <v>32</v>
      </c>
      <c r="I15" s="59">
        <v>83</v>
      </c>
      <c r="J15" s="15"/>
      <c r="K15" s="16">
        <f>ROUND((+J15*I15),2)</f>
        <v>0</v>
      </c>
      <c r="L15" s="4"/>
    </row>
    <row r="16" spans="2:12" ht="29.45" customHeight="1" x14ac:dyDescent="0.2">
      <c r="B16" s="3"/>
      <c r="C16" s="12" t="s">
        <v>48</v>
      </c>
      <c r="D16" s="13" t="s">
        <v>34</v>
      </c>
      <c r="E16" s="13"/>
      <c r="F16" s="13"/>
      <c r="G16" s="14" t="s">
        <v>36</v>
      </c>
      <c r="H16" s="13" t="s">
        <v>49</v>
      </c>
      <c r="I16" s="59">
        <v>448</v>
      </c>
      <c r="J16" s="15"/>
      <c r="K16" s="16">
        <f>ROUND((+J16*I16),2)</f>
        <v>0</v>
      </c>
      <c r="L16" s="4"/>
    </row>
    <row r="17" spans="2:21" ht="133.9" customHeight="1" thickBot="1" x14ac:dyDescent="0.25">
      <c r="B17" s="3"/>
      <c r="C17" s="12" t="s">
        <v>50</v>
      </c>
      <c r="D17" s="13" t="s">
        <v>51</v>
      </c>
      <c r="E17" s="13"/>
      <c r="F17" s="13"/>
      <c r="G17" s="14" t="s">
        <v>37</v>
      </c>
      <c r="H17" s="13" t="s">
        <v>49</v>
      </c>
      <c r="I17" s="59">
        <v>448</v>
      </c>
      <c r="J17" s="15"/>
      <c r="K17" s="16">
        <f t="shared" ref="K17:K28" si="0">ROUND((+J17*I17),2)</f>
        <v>0</v>
      </c>
      <c r="L17" s="4"/>
    </row>
    <row r="18" spans="2:21" ht="30" customHeight="1" thickBot="1" x14ac:dyDescent="0.25">
      <c r="B18" s="3"/>
      <c r="C18" s="43">
        <v>2</v>
      </c>
      <c r="D18" s="44" t="s">
        <v>41</v>
      </c>
      <c r="E18" s="44"/>
      <c r="F18" s="44"/>
      <c r="G18" s="44"/>
      <c r="H18" s="44"/>
      <c r="I18" s="44"/>
      <c r="J18" s="44"/>
      <c r="K18" s="45"/>
      <c r="L18" s="4"/>
    </row>
    <row r="19" spans="2:21" ht="50.45" customHeight="1" x14ac:dyDescent="0.2">
      <c r="B19" s="3"/>
      <c r="C19" s="12" t="s">
        <v>52</v>
      </c>
      <c r="D19" s="17" t="s">
        <v>46</v>
      </c>
      <c r="E19" s="17"/>
      <c r="F19" s="17"/>
      <c r="G19" s="18" t="s">
        <v>47</v>
      </c>
      <c r="H19" s="17" t="s">
        <v>32</v>
      </c>
      <c r="I19" s="59">
        <v>87</v>
      </c>
      <c r="J19" s="15"/>
      <c r="K19" s="16">
        <f>ROUND((+J19*I19),2)</f>
        <v>0</v>
      </c>
      <c r="L19" s="4"/>
    </row>
    <row r="20" spans="2:21" ht="29.45" customHeight="1" x14ac:dyDescent="0.2">
      <c r="B20" s="3"/>
      <c r="C20" s="12" t="s">
        <v>53</v>
      </c>
      <c r="D20" s="17" t="s">
        <v>34</v>
      </c>
      <c r="E20" s="17"/>
      <c r="F20" s="17"/>
      <c r="G20" s="18" t="s">
        <v>36</v>
      </c>
      <c r="H20" s="17" t="s">
        <v>49</v>
      </c>
      <c r="I20" s="59">
        <v>500</v>
      </c>
      <c r="J20" s="15"/>
      <c r="K20" s="16">
        <f>ROUND((+J20*I20),2)</f>
        <v>0</v>
      </c>
      <c r="L20" s="4"/>
    </row>
    <row r="21" spans="2:21" ht="131.44999999999999" customHeight="1" x14ac:dyDescent="0.2">
      <c r="B21" s="3"/>
      <c r="C21" s="12" t="s">
        <v>54</v>
      </c>
      <c r="D21" s="13" t="s">
        <v>51</v>
      </c>
      <c r="E21" s="13"/>
      <c r="F21" s="13"/>
      <c r="G21" s="14" t="s">
        <v>37</v>
      </c>
      <c r="H21" s="13" t="s">
        <v>49</v>
      </c>
      <c r="I21" s="59">
        <v>500</v>
      </c>
      <c r="J21" s="15"/>
      <c r="K21" s="16">
        <f>ROUND((+J21*I21),2)</f>
        <v>0</v>
      </c>
      <c r="L21" s="4"/>
    </row>
    <row r="22" spans="2:21" ht="55.15" customHeight="1" thickBot="1" x14ac:dyDescent="0.25">
      <c r="B22" s="3"/>
      <c r="C22" s="12" t="s">
        <v>55</v>
      </c>
      <c r="D22" s="17" t="s">
        <v>35</v>
      </c>
      <c r="E22" s="17"/>
      <c r="F22" s="17"/>
      <c r="G22" s="18" t="s">
        <v>56</v>
      </c>
      <c r="H22" s="17" t="s">
        <v>40</v>
      </c>
      <c r="I22" s="59">
        <v>1</v>
      </c>
      <c r="J22" s="15"/>
      <c r="K22" s="16">
        <f>ROUND((+J22*I22),2)</f>
        <v>0</v>
      </c>
      <c r="L22" s="4"/>
    </row>
    <row r="23" spans="2:21" ht="30" customHeight="1" thickBot="1" x14ac:dyDescent="0.25">
      <c r="B23" s="3"/>
      <c r="C23" s="43">
        <v>3</v>
      </c>
      <c r="D23" s="44" t="s">
        <v>43</v>
      </c>
      <c r="E23" s="44"/>
      <c r="F23" s="44"/>
      <c r="G23" s="44"/>
      <c r="H23" s="44"/>
      <c r="I23" s="44"/>
      <c r="J23" s="44"/>
      <c r="K23" s="45"/>
      <c r="L23" s="4"/>
    </row>
    <row r="24" spans="2:21" ht="55.9" customHeight="1" x14ac:dyDescent="0.2">
      <c r="B24" s="3"/>
      <c r="C24" s="12" t="s">
        <v>57</v>
      </c>
      <c r="D24" s="17" t="s">
        <v>46</v>
      </c>
      <c r="E24" s="17"/>
      <c r="F24" s="17"/>
      <c r="G24" s="18" t="s">
        <v>47</v>
      </c>
      <c r="H24" s="17" t="s">
        <v>32</v>
      </c>
      <c r="I24" s="59">
        <v>83</v>
      </c>
      <c r="J24" s="15"/>
      <c r="K24" s="16">
        <f t="shared" si="0"/>
        <v>0</v>
      </c>
      <c r="L24" s="4"/>
    </row>
    <row r="25" spans="2:21" ht="61.15" customHeight="1" x14ac:dyDescent="0.2">
      <c r="B25" s="3"/>
      <c r="C25" s="12" t="s">
        <v>58</v>
      </c>
      <c r="D25" s="42" t="s">
        <v>34</v>
      </c>
      <c r="E25" s="13"/>
      <c r="F25" s="13"/>
      <c r="G25" s="14" t="s">
        <v>36</v>
      </c>
      <c r="H25" s="13" t="s">
        <v>49</v>
      </c>
      <c r="I25" s="59">
        <v>448</v>
      </c>
      <c r="J25" s="15"/>
      <c r="K25" s="16">
        <f t="shared" si="0"/>
        <v>0</v>
      </c>
      <c r="L25" s="4"/>
    </row>
    <row r="26" spans="2:21" ht="61.15" customHeight="1" x14ac:dyDescent="0.2">
      <c r="B26" s="3"/>
      <c r="C26" s="12" t="s">
        <v>59</v>
      </c>
      <c r="D26" s="42" t="s">
        <v>60</v>
      </c>
      <c r="E26" s="13"/>
      <c r="F26" s="13"/>
      <c r="G26" s="14" t="s">
        <v>39</v>
      </c>
      <c r="H26" s="13" t="s">
        <v>32</v>
      </c>
      <c r="I26" s="59">
        <v>448</v>
      </c>
      <c r="J26" s="15"/>
      <c r="K26" s="16">
        <f t="shared" si="0"/>
        <v>0</v>
      </c>
      <c r="L26" s="4"/>
    </row>
    <row r="27" spans="2:21" ht="124.9" customHeight="1" x14ac:dyDescent="0.2">
      <c r="B27" s="3"/>
      <c r="C27" s="12" t="s">
        <v>61</v>
      </c>
      <c r="D27" s="17" t="s">
        <v>51</v>
      </c>
      <c r="E27" s="17"/>
      <c r="F27" s="17"/>
      <c r="G27" s="18" t="s">
        <v>37</v>
      </c>
      <c r="H27" s="17" t="s">
        <v>49</v>
      </c>
      <c r="I27" s="59">
        <v>448</v>
      </c>
      <c r="J27" s="15"/>
      <c r="K27" s="16">
        <f t="shared" si="0"/>
        <v>0</v>
      </c>
      <c r="L27" s="4"/>
    </row>
    <row r="28" spans="2:21" ht="55.9" customHeight="1" thickBot="1" x14ac:dyDescent="0.25">
      <c r="B28" s="3"/>
      <c r="C28" s="12" t="s">
        <v>62</v>
      </c>
      <c r="D28" s="13" t="s">
        <v>35</v>
      </c>
      <c r="E28" s="13"/>
      <c r="F28" s="13"/>
      <c r="G28" s="14" t="s">
        <v>38</v>
      </c>
      <c r="H28" s="13" t="s">
        <v>40</v>
      </c>
      <c r="I28" s="59">
        <v>1</v>
      </c>
      <c r="J28" s="15"/>
      <c r="K28" s="16">
        <f t="shared" si="0"/>
        <v>0</v>
      </c>
      <c r="L28" s="4"/>
    </row>
    <row r="29" spans="2:21" ht="30" customHeight="1" thickBot="1" x14ac:dyDescent="0.25">
      <c r="B29" s="3"/>
      <c r="C29" s="67" t="s">
        <v>15</v>
      </c>
      <c r="D29" s="68"/>
      <c r="E29" s="68"/>
      <c r="F29" s="68"/>
      <c r="G29" s="68"/>
      <c r="H29" s="68"/>
      <c r="I29" s="68"/>
      <c r="J29" s="69"/>
      <c r="K29" s="46">
        <f>SUM(K15:K28)</f>
        <v>0</v>
      </c>
      <c r="L29" s="4"/>
      <c r="R29" s="57"/>
    </row>
    <row r="30" spans="2:21" s="19" customFormat="1" ht="15" thickBot="1" x14ac:dyDescent="0.25">
      <c r="B30" s="20"/>
      <c r="C30" s="22"/>
      <c r="D30" s="22"/>
      <c r="E30" s="22"/>
      <c r="F30" s="22"/>
      <c r="G30" s="22"/>
      <c r="H30" s="22"/>
      <c r="I30" s="22"/>
      <c r="J30" s="22"/>
      <c r="K30" s="23"/>
      <c r="L30" s="21"/>
      <c r="U30" s="1"/>
    </row>
    <row r="31" spans="2:21" s="19" customFormat="1" ht="30" customHeight="1" thickBot="1" x14ac:dyDescent="0.25">
      <c r="B31" s="20"/>
      <c r="C31" s="24"/>
      <c r="D31" s="25"/>
      <c r="E31" s="24"/>
      <c r="F31" s="24"/>
      <c r="G31" s="51" t="s">
        <v>16</v>
      </c>
      <c r="H31" s="52"/>
      <c r="I31" s="53"/>
      <c r="J31" s="54"/>
      <c r="K31" s="55">
        <f>+K29</f>
        <v>0</v>
      </c>
      <c r="L31" s="21"/>
      <c r="N31" s="19">
        <f>+K32*0.5</f>
        <v>0</v>
      </c>
      <c r="R31" s="57"/>
    </row>
    <row r="32" spans="2:21" s="19" customFormat="1" ht="30" customHeight="1" thickBot="1" x14ac:dyDescent="0.25">
      <c r="B32" s="20"/>
      <c r="C32" s="24"/>
      <c r="D32" s="25"/>
      <c r="E32" s="24"/>
      <c r="F32" s="24"/>
      <c r="G32" s="47" t="s">
        <v>17</v>
      </c>
      <c r="H32" s="48"/>
      <c r="I32" s="49"/>
      <c r="J32" s="50"/>
      <c r="K32" s="46">
        <f>+K31</f>
        <v>0</v>
      </c>
      <c r="L32" s="21"/>
      <c r="N32" s="57">
        <v>1750902</v>
      </c>
      <c r="O32" s="58">
        <f>+K32/N32</f>
        <v>0</v>
      </c>
      <c r="R32" s="58"/>
    </row>
    <row r="33" spans="2:15" s="19" customFormat="1" ht="15" thickBot="1" x14ac:dyDescent="0.25">
      <c r="B33" s="20"/>
      <c r="C33" s="24"/>
      <c r="D33" s="25"/>
      <c r="E33" s="25"/>
      <c r="F33" s="25"/>
      <c r="G33" s="24"/>
      <c r="H33" s="24"/>
      <c r="I33" s="26"/>
      <c r="J33" s="27"/>
      <c r="K33" s="28"/>
      <c r="L33" s="21"/>
      <c r="O33" s="57">
        <f>+O32*0.5</f>
        <v>0</v>
      </c>
    </row>
    <row r="34" spans="2:15" s="19" customFormat="1" x14ac:dyDescent="0.2">
      <c r="B34" s="20"/>
      <c r="C34" s="29"/>
      <c r="D34" s="86"/>
      <c r="E34" s="86"/>
      <c r="F34" s="86"/>
      <c r="G34" s="86"/>
      <c r="H34" s="86"/>
      <c r="I34" s="86"/>
      <c r="J34" s="86"/>
      <c r="K34" s="87"/>
      <c r="L34" s="30"/>
    </row>
    <row r="35" spans="2:15" s="19" customFormat="1" ht="46.5" customHeight="1" x14ac:dyDescent="0.2">
      <c r="B35" s="20"/>
      <c r="C35" s="79" t="s">
        <v>18</v>
      </c>
      <c r="D35" s="80"/>
      <c r="E35" s="80"/>
      <c r="F35" s="80"/>
      <c r="G35" s="80"/>
      <c r="H35" s="84" t="s">
        <v>9</v>
      </c>
      <c r="I35" s="84"/>
      <c r="J35" s="84"/>
      <c r="K35" s="31" t="s">
        <v>19</v>
      </c>
      <c r="L35" s="32"/>
    </row>
    <row r="36" spans="2:15" s="19" customFormat="1" ht="32.25" customHeight="1" x14ac:dyDescent="0.2">
      <c r="B36" s="20"/>
      <c r="C36" s="79" t="s">
        <v>20</v>
      </c>
      <c r="D36" s="80"/>
      <c r="E36" s="80"/>
      <c r="F36" s="80"/>
      <c r="G36" s="80"/>
      <c r="H36" s="85" t="s">
        <v>21</v>
      </c>
      <c r="I36" s="85"/>
      <c r="J36" s="33" t="s">
        <v>22</v>
      </c>
      <c r="K36" s="34" t="s">
        <v>30</v>
      </c>
      <c r="L36" s="32"/>
    </row>
    <row r="37" spans="2:15" s="19" customFormat="1" ht="30" customHeight="1" x14ac:dyDescent="0.2">
      <c r="B37" s="20"/>
      <c r="C37" s="79" t="s">
        <v>23</v>
      </c>
      <c r="D37" s="80"/>
      <c r="E37" s="80"/>
      <c r="F37" s="80"/>
      <c r="G37" s="80"/>
      <c r="H37" s="102" t="s">
        <v>24</v>
      </c>
      <c r="I37" s="103"/>
      <c r="J37" s="33" t="s">
        <v>25</v>
      </c>
      <c r="K37" s="34" t="s">
        <v>30</v>
      </c>
      <c r="L37" s="32"/>
    </row>
    <row r="38" spans="2:15" s="19" customFormat="1" ht="58.5" customHeight="1" x14ac:dyDescent="0.2">
      <c r="B38" s="20"/>
      <c r="C38" s="105"/>
      <c r="D38" s="106"/>
      <c r="E38" s="106"/>
      <c r="F38" s="106"/>
      <c r="G38" s="107"/>
      <c r="H38" s="104" t="s">
        <v>26</v>
      </c>
      <c r="I38" s="85"/>
      <c r="J38" s="33" t="s">
        <v>27</v>
      </c>
      <c r="K38" s="34" t="s">
        <v>30</v>
      </c>
      <c r="L38" s="21"/>
    </row>
    <row r="39" spans="2:15" ht="39" customHeight="1" x14ac:dyDescent="0.2">
      <c r="B39" s="3"/>
      <c r="C39" s="108"/>
      <c r="D39" s="109"/>
      <c r="E39" s="109"/>
      <c r="F39" s="109"/>
      <c r="G39" s="110"/>
      <c r="H39" s="85" t="s">
        <v>28</v>
      </c>
      <c r="I39" s="85"/>
      <c r="J39" s="33" t="s">
        <v>29</v>
      </c>
      <c r="K39" s="56" t="s">
        <v>30</v>
      </c>
      <c r="L39" s="4"/>
    </row>
    <row r="40" spans="2:15" ht="47.25" customHeight="1" thickBot="1" x14ac:dyDescent="0.25">
      <c r="B40" s="3"/>
      <c r="C40" s="111"/>
      <c r="D40" s="112"/>
      <c r="E40" s="112"/>
      <c r="F40" s="112"/>
      <c r="G40" s="113"/>
      <c r="H40" s="100"/>
      <c r="I40" s="100"/>
      <c r="J40" s="100"/>
      <c r="K40" s="101"/>
      <c r="L40" s="4"/>
    </row>
    <row r="41" spans="2:15" ht="21" customHeight="1" x14ac:dyDescent="0.2">
      <c r="B41" s="3"/>
      <c r="C41" s="40"/>
      <c r="D41" s="40"/>
      <c r="E41" s="40"/>
      <c r="F41" s="40"/>
      <c r="G41" s="40"/>
      <c r="H41" s="40"/>
      <c r="I41" s="40"/>
      <c r="J41" s="40"/>
      <c r="K41" s="40"/>
      <c r="L41" s="4"/>
    </row>
    <row r="42" spans="2:15" ht="78.599999999999994" customHeight="1" x14ac:dyDescent="0.2">
      <c r="B42" s="3"/>
      <c r="C42" s="40"/>
      <c r="D42" s="40"/>
      <c r="E42" s="40"/>
      <c r="F42" s="40"/>
      <c r="G42" s="40"/>
      <c r="H42" s="40"/>
      <c r="I42" s="40"/>
      <c r="J42" s="40"/>
      <c r="K42" s="40"/>
      <c r="L42" s="4"/>
    </row>
    <row r="43" spans="2:15" ht="47.25" customHeight="1" x14ac:dyDescent="0.2">
      <c r="B43" s="3"/>
      <c r="C43" s="40"/>
      <c r="D43" s="40"/>
      <c r="E43" s="40"/>
      <c r="F43" s="40"/>
      <c r="G43" s="41" t="s">
        <v>31</v>
      </c>
      <c r="H43" s="40"/>
      <c r="I43" s="40"/>
      <c r="J43" s="40"/>
      <c r="K43" s="40"/>
      <c r="L43" s="4"/>
    </row>
    <row r="44" spans="2:15" ht="15" thickBot="1" x14ac:dyDescent="0.25">
      <c r="B44" s="35"/>
      <c r="C44" s="36"/>
      <c r="D44" s="36"/>
      <c r="E44" s="37"/>
      <c r="F44" s="36"/>
      <c r="G44" s="38"/>
      <c r="H44" s="36"/>
      <c r="I44" s="36"/>
      <c r="J44" s="36"/>
      <c r="K44" s="36"/>
      <c r="L44" s="39"/>
    </row>
    <row r="45" spans="2:15" ht="15" thickTop="1" x14ac:dyDescent="0.2"/>
  </sheetData>
  <mergeCells count="29">
    <mergeCell ref="H35:J35"/>
    <mergeCell ref="C37:G37"/>
    <mergeCell ref="H37:I37"/>
    <mergeCell ref="C38:G40"/>
    <mergeCell ref="H38:I38"/>
    <mergeCell ref="H39:I39"/>
    <mergeCell ref="H40:K40"/>
    <mergeCell ref="C36:G36"/>
    <mergeCell ref="H36:I36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13:K13"/>
    <mergeCell ref="C29:J29"/>
    <mergeCell ref="D34:K34"/>
    <mergeCell ref="C35:G35"/>
    <mergeCell ref="C7:K8"/>
    <mergeCell ref="B1:G1"/>
    <mergeCell ref="B2:E2"/>
    <mergeCell ref="B4:L4"/>
    <mergeCell ref="C5:K5"/>
    <mergeCell ref="C6:K6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ADA0FB81-A176-4D7C-AA45-256D924DE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YANETH ALARCON</cp:lastModifiedBy>
  <cp:revision/>
  <dcterms:created xsi:type="dcterms:W3CDTF">2006-06-27T16:47:25Z</dcterms:created>
  <dcterms:modified xsi:type="dcterms:W3CDTF">2026-08-08T11:20:51Z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