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1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AURA.GARZONS\Downloads\"/>
    </mc:Choice>
  </mc:AlternateContent>
  <xr:revisionPtr revIDLastSave="2" documentId="13_ncr:1_{83E5957C-016E-4A29-9F43-BAA8E3E104F1}" xr6:coauthVersionLast="47" xr6:coauthVersionMax="47" xr10:uidLastSave="{9554FAD7-9B63-47D1-A62F-68FA1AC03BDC}"/>
  <bookViews>
    <workbookView xWindow="0" yWindow="0" windowWidth="28800" windowHeight="10605" xr2:uid="{00000000-000D-0000-FFFF-FFFF00000000}"/>
  </bookViews>
  <sheets>
    <sheet name="Matriz de Riesgo" sheetId="4" r:id="rId1"/>
  </sheets>
  <externalReferences>
    <externalReference r:id="rId2"/>
  </externalReferences>
  <definedNames>
    <definedName name="_xlnm._FilterDatabase" localSheetId="0" hidden="1">'Matriz de Riesgo'!$A$3:$E$13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8" i="4" l="1"/>
  <c r="P17" i="4"/>
  <c r="P16" i="4"/>
  <c r="J17" i="4"/>
  <c r="J18" i="4"/>
  <c r="J16" i="4"/>
  <c r="P10" i="4" l="1"/>
  <c r="J10" i="4"/>
  <c r="P13" i="4"/>
  <c r="J13" i="4"/>
  <c r="K13" i="4" s="1"/>
</calcChain>
</file>

<file path=xl/sharedStrings.xml><?xml version="1.0" encoding="utf-8"?>
<sst xmlns="http://schemas.openxmlformats.org/spreadsheetml/2006/main" count="249" uniqueCount="145">
  <si>
    <t>MATRIZ DE RIESGOS - COLOMBIA COMPRA EFICIENTE</t>
  </si>
  <si>
    <t>No.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</si>
  <si>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</si>
  <si>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</si>
  <si>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</si>
  <si>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</si>
  <si>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</si>
  <si>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</si>
  <si>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</si>
  <si>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</si>
  <si>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</si>
  <si>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</si>
  <si>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</si>
  <si>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</si>
  <si>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</si>
  <si>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</si>
  <si>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</si>
  <si>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</si>
  <si>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</si>
  <si>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</si>
  <si>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</t>
  </si>
  <si>
    <t>¡Cómo se realiza el monitoreo?</t>
  </si>
  <si>
    <t>Periodicidad ¡Cuándo?</t>
  </si>
  <si>
    <t>General</t>
  </si>
  <si>
    <t>Externo</t>
  </si>
  <si>
    <t>Contratación</t>
  </si>
  <si>
    <t>Operacionales</t>
  </si>
  <si>
    <t>Riego de reclamación de terceros sobre la selección del oferente</t>
  </si>
  <si>
    <t>Retrasos en el perfeccionamiento del contrato</t>
  </si>
  <si>
    <t>Bajo</t>
  </si>
  <si>
    <t>comité estructurador</t>
  </si>
  <si>
    <t>Se da respuesta a las observaciones presentadas por los oferentes.</t>
  </si>
  <si>
    <t>NO</t>
  </si>
  <si>
    <t>Comité estructurador</t>
  </si>
  <si>
    <t>Desde la publicación del informe de selección.</t>
  </si>
  <si>
    <t>El traslado del informe de selección.</t>
  </si>
  <si>
    <t>Se revisa la plataforma para evidenciar si se han allegado observaciones al informe de selección.</t>
  </si>
  <si>
    <t>Diariamente</t>
  </si>
  <si>
    <t>Ejecución</t>
  </si>
  <si>
    <t>Sociales o Políticos</t>
  </si>
  <si>
    <t>Riesgo de cambios regulatorios, restricciones sanitarias, alteraciones de orden público, cierres, emergencias y decisiones de autoridad. que tengan impacto en la ejecución del contrato. (Ejemplo: COVID . 19)</t>
  </si>
  <si>
    <t xml:space="preserve"> Retrasos en la entrega de los servicios</t>
  </si>
  <si>
    <t>Alto</t>
  </si>
  <si>
    <t>Contratista y entidad contratante</t>
  </si>
  <si>
    <t>Seguimiento continuo a las fuentes oficiales por parte del gobierno, antes y durante el plazo de ejecución del Contrato.</t>
  </si>
  <si>
    <t>Medio</t>
  </si>
  <si>
    <t>Constratista y supervisor del contrato</t>
  </si>
  <si>
    <t>Desde el acta de inicio del proceso</t>
  </si>
  <si>
    <t>El plazo de ejecución del proceso</t>
  </si>
  <si>
    <t>Verificando las politicas establecidas por el gobierno nacional respecto de situaciones medioambientales</t>
  </si>
  <si>
    <t>Cuando el contratista manifieste y demuestre que está presentando problemas en el cumplmiento del contrato producto de las nuevas políticas.</t>
  </si>
  <si>
    <t>Específico</t>
  </si>
  <si>
    <t>Interno</t>
  </si>
  <si>
    <t>Dificultades en el cumplimiento del objeto contractual debido a condiciones geográficas adversas y limitaciones de acceso al lugar de ejecución.</t>
  </si>
  <si>
    <t>Establecer fecha programadas y planes alternos</t>
  </si>
  <si>
    <t>El contratista reportará cuando se presenten situaciones particulares para la entrega de los bienes y/o servicios</t>
  </si>
  <si>
    <t>Regularmente o para el desarrollo de algún evento</t>
  </si>
  <si>
    <t>Riesgo de retrasos en la ejecución del contrato</t>
  </si>
  <si>
    <t>Incumplimiento contractual llevando a tener penalizaciones</t>
  </si>
  <si>
    <t>Contratista</t>
  </si>
  <si>
    <t xml:space="preserve">Efectuar seguimiento 
al contratista que 
permita 
acompañamiento de 
lo solicitado. </t>
  </si>
  <si>
    <t>SI</t>
  </si>
  <si>
    <t>Supervisor</t>
  </si>
  <si>
    <t>Atención al plazo de ejecución</t>
  </si>
  <si>
    <t>El plazo de ejecución del contrato</t>
  </si>
  <si>
    <t>Requerimiento de bienes y/o servicios</t>
  </si>
  <si>
    <t>Mensual</t>
  </si>
  <si>
    <t>Riesgo de deficiencia en la
calidad de los
servicios
adquiridos</t>
  </si>
  <si>
    <t>Que los servicios
no correspondan
a los requeridos
por la entidad</t>
  </si>
  <si>
    <t>Dar cumplimiento al
estándar de calidad
que será verificado
por el supervisor del
contrato durante la
ejecución y la
entrega</t>
  </si>
  <si>
    <t>Supervisor del contrato y el contratista</t>
  </si>
  <si>
    <t>Inicio ejecución</t>
  </si>
  <si>
    <t>Plazo de ejecución</t>
  </si>
  <si>
    <t>Establecer plazos
dentro del contrato
para la entrega de
los trabajos
contratados y
determinar un
procedimiento para
su revisión y
aprobación por
parte del supervisor
del contrato</t>
  </si>
  <si>
    <t>De acuerdo a las entregas pactadas</t>
  </si>
  <si>
    <t>Selección</t>
  </si>
  <si>
    <t>Económico</t>
  </si>
  <si>
    <t>Riesgo de Variación en la legislación tributaria y cambiaria que modifique las condiciones existentes al momento de la presentación de la propuesta.</t>
  </si>
  <si>
    <t>Variación en el alcance del contrato.
Afectación del equilibrio económico del contrato.</t>
  </si>
  <si>
    <t>FAC / Contratista</t>
  </si>
  <si>
    <t>Revisión permanente de posibles actualizaciones y/o cambios de la  normatividad vigente referente a este tema.</t>
  </si>
  <si>
    <t>A partir de la suscripción del Contrato</t>
  </si>
  <si>
    <t>Con la suscripción del Acta de recibo a satisfacción</t>
  </si>
  <si>
    <t xml:space="preserve">Verificación de la normatividad vigente </t>
  </si>
  <si>
    <t>Externa</t>
  </si>
  <si>
    <t>Operaciones</t>
  </si>
  <si>
    <t>Riesgo de fuerza mayor por condiciones externas considerando cambios climáticos, problemas de orden público.</t>
  </si>
  <si>
    <t>Daños estructurales, fisicos, que afecten la ejecución del contrato</t>
  </si>
  <si>
    <t>Monitorear constantemente las condiciones climáticas y de seguridad en la zona de ejecución del contrato, utilizando fuentes oficiales (IDEAM, UNGRD, autoridades locales, etc.).</t>
  </si>
  <si>
    <t>Verificación de los resultados obtenidos durante la apreciación de posible afectación climatica y/o afectación por orden público.</t>
  </si>
  <si>
    <t>Revisión permanente</t>
  </si>
  <si>
    <t>Especifico</t>
  </si>
  <si>
    <t>Riesgo de variación en los precios del mercado lo cual puede alterar el equilibrio económico del contrato generando variación en precios de los servicios requeridos.</t>
  </si>
  <si>
    <t>Afectarla la planeación en la ejecución del contrato.</t>
  </si>
  <si>
    <t>FAC/ Contratista</t>
  </si>
  <si>
    <t>Dentro de las obligaciones, la FAC y el Contratista establecen acuerdos de servicio que definan las acciones en caso de presentarse  variación en los precios durante la ejecución del contrato.</t>
  </si>
  <si>
    <t>Si</t>
  </si>
  <si>
    <t>Ejecución del contrato</t>
  </si>
  <si>
    <t>Cada que se preste el servicio</t>
  </si>
  <si>
    <t>Evaluación de la Oferta y supervisión del contrato.</t>
  </si>
  <si>
    <t>Económicos</t>
  </si>
  <si>
    <t>Estimación errada de los costos para la ejecución del contrato.</t>
  </si>
  <si>
    <t>Insuficiencia de los recursos presupuestales para cubrir la totalidad de los servicios requeridos</t>
  </si>
  <si>
    <t>FAC</t>
  </si>
  <si>
    <t>Revisión exhaustiva de las propuestas económicas de los proponentes.</t>
  </si>
  <si>
    <t>Etapa de selección</t>
  </si>
  <si>
    <t>Etapa de contratación</t>
  </si>
  <si>
    <t>Corrección aritmética de las ofertas de los proponentes.</t>
  </si>
  <si>
    <t>Planeación</t>
  </si>
  <si>
    <t xml:space="preserve">
Riesgo de cambio de lugar de ejecución del contrato y ejecución de actividades adicionales a las establecidas en el contrato
</t>
  </si>
  <si>
    <t>Modificación de las condiciones del contrato y aumento del costo estimado para la ejecución del mismo.</t>
  </si>
  <si>
    <t>El Contratista / Supervisor, deberá efectuar una adecuada planeación del proceso o prever cuando se presenten cambios en el restablecimiento de las prestaciones del servicio</t>
  </si>
  <si>
    <t>Gerente, Supervisor y Usuario</t>
  </si>
  <si>
    <t>Estructuración del estudio de mercado</t>
  </si>
  <si>
    <t>Anterior a la fecha de presentación del estudio a la unidad delegataria</t>
  </si>
  <si>
    <t>Revisión permanente del estudio de mercado</t>
  </si>
  <si>
    <t xml:space="preserve">Interno </t>
  </si>
  <si>
    <t>Seleccion Contratacion</t>
  </si>
  <si>
    <t xml:space="preserve">Operacionales </t>
  </si>
  <si>
    <t xml:space="preserve">Riesgo de conductas relacionadas con posibles actos de corrupción del proponente o contratista. 
</t>
  </si>
  <si>
    <t xml:space="preserve">Afectación al proceso de selección o en la ejecución contractual o poscontractual.
</t>
  </si>
  <si>
    <t>100 % Contratista</t>
  </si>
  <si>
    <t xml:space="preserve">
Por parte del Contratista: 
1.Hacer firmar el Anexo "Compromiso Anticorrupción".
2. Verificar el cumplimiento de los acuerdos establecidos en el EDP.
Por parte de la FAC: 
1. Garantizar el cumplimiento a lo establecido en el EDP dentro de los tiempos , calidad y alcance correspondiente. 
2. En caso de presentarse una desviación, informar oportunamente a las instancias correspondientes. 
</t>
  </si>
  <si>
    <t>Contratista
Supervisor del contrato por parte de la Entidad</t>
  </si>
  <si>
    <t xml:space="preserve">Presentación de la Oferta. </t>
  </si>
  <si>
    <t>Entidad: Una vez Firmado el compromiso
Contratista: terminación del contrato</t>
  </si>
  <si>
    <t>Informe supervisión del contrato</t>
  </si>
  <si>
    <t xml:space="preserve">Entidad: Una sola vez
Contratista: permanente. </t>
  </si>
  <si>
    <t>Interrupción parcial o total del evento por falla del video beam, sonido, micrófonos, energía o conexión a internet, así como otras afectaciones de tipo logístico y/o tecnológico durante el evento, afectando la continuidad del servicio y la experiencia del usuario.</t>
  </si>
  <si>
    <t>Disminución en la satisfacción de los participantes, afectación a los objetivos del evento y posible deterioro de la imagen institucional ante los usuarios y partes interesadas.</t>
  </si>
  <si>
    <t>Realizar pruebas técnicas previas, tales como: realizar lista de verificación previa sobre rampas, circulación, baños, señalización, acceso al salón y ajustes razonables requeridos por asistentes.
Contar con soporte técnico en sitio y equipos de respaldo (redundancia).</t>
  </si>
  <si>
    <t>Fecha de inicio de ejecución del contrato</t>
  </si>
  <si>
    <t>Fecha de ejecución del contrato</t>
  </si>
  <si>
    <t>Registro de pruebas técnicas, reporte en tiempo real de fallas</t>
  </si>
  <si>
    <t>Con la ocurrencia del evento</t>
  </si>
  <si>
    <t>Exclusión o afectación por la falta de condiciones de accesibilidad física, comunicativa o de atencióna personas con discapacidad y percepción negativa del servicio, lo que puede generar quejas formales o acciones legales.</t>
  </si>
  <si>
    <t>Reclamaciones legales o disciplinarias por incumplimiento de normativas de inclusión, así como afectación reputacional por vulneración de derechos fundamentales.</t>
  </si>
  <si>
    <t>Realizar lista de verificación previa sobre rampas, circulación, baños, señalización, acceso al salón y ajustes razonables requeridos por asistentes.</t>
  </si>
  <si>
    <t>Checklists de accesibilidad, encuestas de satisfacción</t>
  </si>
  <si>
    <t>Previo al inicio del contrato</t>
  </si>
  <si>
    <t>Riesgo para la salud de los asistentes, por condiciones inadecuadas de higiene o salubridad en la alimentación o el hospedaje ofrecido por el contratista, generando posibles sanciones de autoridades sanitarias o suspensión del evento.</t>
  </si>
  <si>
    <t>Imposición de sanciones administrativas, suspensión del evento por parte de autoridades competentes y pérdida de confianza de los asistentes en la capacidad organizativa de la entidad.</t>
  </si>
  <si>
    <t>Realizar inspecciones previas y durante el evento con apoyo de personal de salud por parte de contratista</t>
  </si>
  <si>
    <t>Bitácora de aseo, evidencias fotográficas, actas de inspección</t>
  </si>
  <si>
    <t>Durante el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</si>
</sst>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justify" vertical="center" textRotation="90" wrapText="1"/>
    </xf>
    <xf numFmtId="0" fontId="5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/>
    </xf>
    <xf numFmtId="0" fontId="2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0" xfId="0" applyFont="1" applyAlignment="1">
      <alignment vertical="center"/>
    </xf>
    <xf numFmtId="0" fontId="5" fillId="3" borderId="1" xfId="0" applyFont="1" applyFill="1" applyBorder="1" applyAlignment="1">
      <alignment horizontal="justify" vertical="center"/>
    </xf>
    <xf numFmtId="0" fontId="5" fillId="3" borderId="1" xfId="0" applyFont="1" applyFill="1" applyBorder="1" applyAlignment="1">
      <alignment horizontal="justify" vertical="center" textRotation="90" wrapText="1"/>
    </xf>
    <xf numFmtId="0" fontId="5" fillId="3" borderId="1" xfId="0" applyFont="1" applyFill="1" applyBorder="1" applyAlignment="1">
      <alignment horizontal="justify" vertical="center" wrapText="1"/>
    </xf>
    <xf numFmtId="0" fontId="0" fillId="3" borderId="0" xfId="0" applyFill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5" fillId="0" borderId="1" xfId="0" applyFont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justify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justify" vertical="center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yesid.ferreira/Desktop/SUTEP%202019/CATAM/GUARDIA%20CATAM/Mapa%20de%20Riesgos%20GUARDIA%20CA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ESGOS OBRA"/>
      <sheetName val="RIESGOS INTERVENTORIA"/>
      <sheetName val="Hoja1"/>
      <sheetName val="Lista de riesgos"/>
    </sheetNames>
    <sheetDataSet>
      <sheetData sheetId="0" refreshError="1"/>
      <sheetData sheetId="1" refreshError="1"/>
      <sheetData sheetId="2" refreshError="1">
        <row r="5">
          <cell r="H5">
            <v>2</v>
          </cell>
          <cell r="I5" t="str">
            <v>Bajo</v>
          </cell>
        </row>
        <row r="6">
          <cell r="H6">
            <v>3</v>
          </cell>
          <cell r="I6" t="str">
            <v>Bajo</v>
          </cell>
        </row>
        <row r="7">
          <cell r="H7">
            <v>4</v>
          </cell>
          <cell r="I7" t="str">
            <v>Bajo</v>
          </cell>
        </row>
        <row r="8">
          <cell r="H8">
            <v>5</v>
          </cell>
          <cell r="I8" t="str">
            <v>Medio</v>
          </cell>
        </row>
        <row r="9">
          <cell r="H9">
            <v>6</v>
          </cell>
          <cell r="I9" t="str">
            <v>Alto</v>
          </cell>
        </row>
        <row r="10">
          <cell r="H10">
            <v>7</v>
          </cell>
          <cell r="I10" t="str">
            <v>Alto</v>
          </cell>
        </row>
        <row r="11">
          <cell r="H11">
            <v>8</v>
          </cell>
          <cell r="I11" t="str">
            <v>Extremo</v>
          </cell>
        </row>
        <row r="12">
          <cell r="H12">
            <v>9</v>
          </cell>
          <cell r="I12" t="str">
            <v>Extremo</v>
          </cell>
        </row>
        <row r="13">
          <cell r="H13">
            <v>10</v>
          </cell>
          <cell r="I13" t="str">
            <v>Extremo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8"/>
  <sheetViews>
    <sheetView tabSelected="1" topLeftCell="A15" zoomScale="120" zoomScaleNormal="120" workbookViewId="0">
      <selection activeCell="R10" sqref="R10"/>
    </sheetView>
  </sheetViews>
  <sheetFormatPr defaultColWidth="11.5703125" defaultRowHeight="11.25"/>
  <cols>
    <col min="1" max="1" width="2.85546875" style="10" customWidth="1"/>
    <col min="2" max="2" width="3.28515625" style="2" customWidth="1"/>
    <col min="3" max="3" width="2.7109375" style="2" customWidth="1"/>
    <col min="4" max="4" width="3.28515625" style="2" customWidth="1"/>
    <col min="5" max="5" width="4.28515625" style="2" customWidth="1"/>
    <col min="6" max="6" width="30.42578125" style="2" customWidth="1"/>
    <col min="7" max="7" width="14.85546875" style="2" customWidth="1"/>
    <col min="8" max="8" width="3.7109375" style="23" customWidth="1"/>
    <col min="9" max="9" width="3.5703125" style="23" customWidth="1"/>
    <col min="10" max="10" width="5.140625" style="26" customWidth="1"/>
    <col min="11" max="11" width="3.140625" style="23" customWidth="1"/>
    <col min="12" max="12" width="6.140625" style="23" customWidth="1"/>
    <col min="13" max="13" width="24.7109375" style="2" customWidth="1"/>
    <col min="14" max="17" width="3.28515625" style="26" bestFit="1" customWidth="1"/>
    <col min="18" max="18" width="9" style="2" customWidth="1"/>
    <col min="19" max="19" width="9.7109375" style="2" customWidth="1"/>
    <col min="20" max="21" width="8.5703125" style="2" customWidth="1"/>
    <col min="22" max="22" width="16" style="2" customWidth="1"/>
    <col min="23" max="23" width="13.7109375" style="2" customWidth="1"/>
    <col min="24" max="16384" width="11.5703125" style="2"/>
  </cols>
  <sheetData>
    <row r="1" spans="1:23" ht="15.75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</row>
    <row r="2" spans="1:23" ht="15.75">
      <c r="A2" s="9"/>
      <c r="B2" s="4"/>
      <c r="C2" s="4"/>
      <c r="D2" s="4"/>
      <c r="E2" s="4"/>
      <c r="F2" s="4"/>
      <c r="G2" s="4"/>
      <c r="H2" s="4"/>
      <c r="I2" s="4"/>
      <c r="J2" s="25"/>
      <c r="K2" s="4"/>
      <c r="L2" s="4"/>
      <c r="M2" s="4"/>
      <c r="N2" s="25"/>
      <c r="O2" s="25"/>
      <c r="P2" s="25"/>
      <c r="Q2" s="25"/>
      <c r="R2" s="4"/>
      <c r="S2" s="4"/>
      <c r="T2" s="4"/>
      <c r="U2" s="4"/>
      <c r="V2" s="4"/>
      <c r="W2" s="4"/>
    </row>
    <row r="3" spans="1:23" s="1" customFormat="1">
      <c r="A3" s="27" t="s">
        <v>1</v>
      </c>
      <c r="B3" s="27" t="s">
        <v>2</v>
      </c>
      <c r="C3" s="27" t="s">
        <v>3</v>
      </c>
      <c r="D3" s="27" t="s">
        <v>4</v>
      </c>
      <c r="E3" s="27" t="s">
        <v>5</v>
      </c>
      <c r="F3" s="30" t="s">
        <v>6</v>
      </c>
      <c r="G3" s="30" t="s">
        <v>7</v>
      </c>
      <c r="H3" s="29" t="s">
        <v>8</v>
      </c>
      <c r="I3" s="29" t="s">
        <v>9</v>
      </c>
      <c r="J3" s="29" t="s">
        <v>10</v>
      </c>
      <c r="K3" s="29" t="s">
        <v>11</v>
      </c>
      <c r="L3" s="29" t="s">
        <v>12</v>
      </c>
      <c r="M3" s="30" t="s">
        <v>13</v>
      </c>
      <c r="N3" s="28" t="s">
        <v>14</v>
      </c>
      <c r="O3" s="28"/>
      <c r="P3" s="28"/>
      <c r="Q3" s="28"/>
      <c r="R3" s="27" t="s">
        <v>15</v>
      </c>
      <c r="S3" s="27" t="s">
        <v>16</v>
      </c>
      <c r="T3" s="27" t="s">
        <v>17</v>
      </c>
      <c r="U3" s="27" t="s">
        <v>18</v>
      </c>
      <c r="V3" s="28" t="s">
        <v>19</v>
      </c>
      <c r="W3" s="28"/>
    </row>
    <row r="4" spans="1:23" s="3" customFormat="1" ht="112.5" customHeight="1">
      <c r="A4" s="27"/>
      <c r="B4" s="27"/>
      <c r="C4" s="27"/>
      <c r="D4" s="27"/>
      <c r="E4" s="27"/>
      <c r="F4" s="30"/>
      <c r="G4" s="30"/>
      <c r="H4" s="29"/>
      <c r="I4" s="29"/>
      <c r="J4" s="29"/>
      <c r="K4" s="29"/>
      <c r="L4" s="29"/>
      <c r="M4" s="30"/>
      <c r="N4" s="20" t="s">
        <v>8</v>
      </c>
      <c r="O4" s="20" t="s">
        <v>9</v>
      </c>
      <c r="P4" s="20" t="s">
        <v>20</v>
      </c>
      <c r="Q4" s="20" t="s">
        <v>11</v>
      </c>
      <c r="R4" s="27"/>
      <c r="S4" s="27"/>
      <c r="T4" s="27"/>
      <c r="U4" s="27"/>
      <c r="V4" s="11" t="s">
        <v>21</v>
      </c>
      <c r="W4" s="11" t="s">
        <v>22</v>
      </c>
    </row>
    <row r="5" spans="1:23" s="1" customFormat="1" ht="88.5" customHeight="1">
      <c r="A5" s="12">
        <v>1</v>
      </c>
      <c r="B5" s="5" t="s">
        <v>23</v>
      </c>
      <c r="C5" s="5" t="s">
        <v>24</v>
      </c>
      <c r="D5" s="5" t="s">
        <v>25</v>
      </c>
      <c r="E5" s="5" t="s">
        <v>26</v>
      </c>
      <c r="F5" s="6" t="s">
        <v>27</v>
      </c>
      <c r="G5" s="6" t="s">
        <v>28</v>
      </c>
      <c r="H5" s="21">
        <v>2</v>
      </c>
      <c r="I5" s="21">
        <v>2</v>
      </c>
      <c r="J5" s="21">
        <v>4</v>
      </c>
      <c r="K5" s="21" t="s">
        <v>29</v>
      </c>
      <c r="L5" s="21" t="s">
        <v>30</v>
      </c>
      <c r="M5" s="6" t="s">
        <v>31</v>
      </c>
      <c r="N5" s="21">
        <v>1</v>
      </c>
      <c r="O5" s="21">
        <v>2</v>
      </c>
      <c r="P5" s="21">
        <v>3</v>
      </c>
      <c r="Q5" s="21" t="s">
        <v>29</v>
      </c>
      <c r="R5" s="12" t="s">
        <v>32</v>
      </c>
      <c r="S5" s="5" t="s">
        <v>33</v>
      </c>
      <c r="T5" s="5" t="s">
        <v>34</v>
      </c>
      <c r="U5" s="5" t="s">
        <v>35</v>
      </c>
      <c r="V5" s="6" t="s">
        <v>36</v>
      </c>
      <c r="W5" s="6" t="s">
        <v>37</v>
      </c>
    </row>
    <row r="6" spans="1:23" s="1" customFormat="1" ht="112.5">
      <c r="A6" s="12">
        <v>2</v>
      </c>
      <c r="B6" s="5" t="s">
        <v>23</v>
      </c>
      <c r="C6" s="5" t="s">
        <v>24</v>
      </c>
      <c r="D6" s="5" t="s">
        <v>38</v>
      </c>
      <c r="E6" s="5" t="s">
        <v>39</v>
      </c>
      <c r="F6" s="6" t="s">
        <v>40</v>
      </c>
      <c r="G6" s="6" t="s">
        <v>41</v>
      </c>
      <c r="H6" s="21">
        <v>3</v>
      </c>
      <c r="I6" s="21">
        <v>3</v>
      </c>
      <c r="J6" s="21">
        <v>6</v>
      </c>
      <c r="K6" s="21" t="s">
        <v>42</v>
      </c>
      <c r="L6" s="21" t="s">
        <v>43</v>
      </c>
      <c r="M6" s="6" t="s">
        <v>44</v>
      </c>
      <c r="N6" s="21">
        <v>3</v>
      </c>
      <c r="O6" s="21">
        <v>2</v>
      </c>
      <c r="P6" s="21">
        <v>5</v>
      </c>
      <c r="Q6" s="21" t="s">
        <v>45</v>
      </c>
      <c r="R6" s="12" t="s">
        <v>32</v>
      </c>
      <c r="S6" s="5" t="s">
        <v>46</v>
      </c>
      <c r="T6" s="5" t="s">
        <v>47</v>
      </c>
      <c r="U6" s="5" t="s">
        <v>48</v>
      </c>
      <c r="V6" s="6" t="s">
        <v>49</v>
      </c>
      <c r="W6" s="6" t="s">
        <v>50</v>
      </c>
    </row>
    <row r="7" spans="1:23" s="1" customFormat="1" ht="135.75">
      <c r="A7" s="12">
        <v>3</v>
      </c>
      <c r="B7" s="5" t="s">
        <v>51</v>
      </c>
      <c r="C7" s="5" t="s">
        <v>52</v>
      </c>
      <c r="D7" s="5" t="s">
        <v>38</v>
      </c>
      <c r="E7" s="5" t="s">
        <v>26</v>
      </c>
      <c r="F7" s="6" t="s">
        <v>53</v>
      </c>
      <c r="G7" s="6" t="s">
        <v>41</v>
      </c>
      <c r="H7" s="21">
        <v>1</v>
      </c>
      <c r="I7" s="21">
        <v>2</v>
      </c>
      <c r="J7" s="21">
        <v>3</v>
      </c>
      <c r="K7" s="21" t="s">
        <v>29</v>
      </c>
      <c r="L7" s="21" t="s">
        <v>43</v>
      </c>
      <c r="M7" s="6" t="s">
        <v>54</v>
      </c>
      <c r="N7" s="21">
        <v>1</v>
      </c>
      <c r="O7" s="21">
        <v>1</v>
      </c>
      <c r="P7" s="21">
        <v>2</v>
      </c>
      <c r="Q7" s="21" t="s">
        <v>29</v>
      </c>
      <c r="R7" s="12" t="s">
        <v>32</v>
      </c>
      <c r="S7" s="5" t="s">
        <v>46</v>
      </c>
      <c r="T7" s="5" t="s">
        <v>47</v>
      </c>
      <c r="U7" s="5" t="s">
        <v>48</v>
      </c>
      <c r="V7" s="6" t="s">
        <v>55</v>
      </c>
      <c r="W7" s="6" t="s">
        <v>56</v>
      </c>
    </row>
    <row r="8" spans="1:23" s="1" customFormat="1" ht="102.75" customHeight="1">
      <c r="A8" s="12">
        <v>4</v>
      </c>
      <c r="B8" s="5" t="s">
        <v>51</v>
      </c>
      <c r="C8" s="5" t="s">
        <v>24</v>
      </c>
      <c r="D8" s="5" t="s">
        <v>38</v>
      </c>
      <c r="E8" s="5" t="s">
        <v>26</v>
      </c>
      <c r="F8" s="6" t="s">
        <v>57</v>
      </c>
      <c r="G8" s="6" t="s">
        <v>58</v>
      </c>
      <c r="H8" s="21">
        <v>2</v>
      </c>
      <c r="I8" s="21">
        <v>2</v>
      </c>
      <c r="J8" s="21">
        <v>4</v>
      </c>
      <c r="K8" s="21" t="s">
        <v>29</v>
      </c>
      <c r="L8" s="21" t="s">
        <v>59</v>
      </c>
      <c r="M8" s="6" t="s">
        <v>60</v>
      </c>
      <c r="N8" s="21">
        <v>1</v>
      </c>
      <c r="O8" s="21">
        <v>2</v>
      </c>
      <c r="P8" s="21">
        <v>3</v>
      </c>
      <c r="Q8" s="21" t="s">
        <v>29</v>
      </c>
      <c r="R8" s="12" t="s">
        <v>61</v>
      </c>
      <c r="S8" s="5" t="s">
        <v>62</v>
      </c>
      <c r="T8" s="5" t="s">
        <v>63</v>
      </c>
      <c r="U8" s="5" t="s">
        <v>64</v>
      </c>
      <c r="V8" s="6" t="s">
        <v>65</v>
      </c>
      <c r="W8" s="6" t="s">
        <v>66</v>
      </c>
    </row>
    <row r="9" spans="1:23" s="1" customFormat="1" ht="142.5" customHeight="1">
      <c r="A9" s="12">
        <v>5</v>
      </c>
      <c r="B9" s="5" t="s">
        <v>51</v>
      </c>
      <c r="C9" s="5" t="s">
        <v>24</v>
      </c>
      <c r="D9" s="5" t="s">
        <v>38</v>
      </c>
      <c r="E9" s="5" t="s">
        <v>26</v>
      </c>
      <c r="F9" s="6" t="s">
        <v>67</v>
      </c>
      <c r="G9" s="6" t="s">
        <v>68</v>
      </c>
      <c r="H9" s="21">
        <v>3</v>
      </c>
      <c r="I9" s="21">
        <v>3</v>
      </c>
      <c r="J9" s="21">
        <v>6</v>
      </c>
      <c r="K9" s="21" t="s">
        <v>42</v>
      </c>
      <c r="L9" s="21" t="s">
        <v>59</v>
      </c>
      <c r="M9" s="6" t="s">
        <v>69</v>
      </c>
      <c r="N9" s="21">
        <v>2</v>
      </c>
      <c r="O9" s="21">
        <v>3</v>
      </c>
      <c r="P9" s="21">
        <v>5</v>
      </c>
      <c r="Q9" s="21" t="s">
        <v>45</v>
      </c>
      <c r="R9" s="12" t="s">
        <v>61</v>
      </c>
      <c r="S9" s="5" t="s">
        <v>70</v>
      </c>
      <c r="T9" s="5" t="s">
        <v>71</v>
      </c>
      <c r="U9" s="5" t="s">
        <v>72</v>
      </c>
      <c r="V9" s="6" t="s">
        <v>73</v>
      </c>
      <c r="W9" s="6" t="s">
        <v>74</v>
      </c>
    </row>
    <row r="10" spans="1:23" customFormat="1" ht="147">
      <c r="A10" s="12">
        <v>6</v>
      </c>
      <c r="B10" s="5" t="s">
        <v>23</v>
      </c>
      <c r="C10" s="5" t="s">
        <v>24</v>
      </c>
      <c r="D10" s="5" t="s">
        <v>75</v>
      </c>
      <c r="E10" s="5" t="s">
        <v>76</v>
      </c>
      <c r="F10" s="6" t="s">
        <v>77</v>
      </c>
      <c r="G10" s="6" t="s">
        <v>78</v>
      </c>
      <c r="H10" s="21">
        <v>1</v>
      </c>
      <c r="I10" s="21">
        <v>3</v>
      </c>
      <c r="J10" s="21">
        <f>+H10+I10</f>
        <v>4</v>
      </c>
      <c r="K10" s="21" t="s">
        <v>29</v>
      </c>
      <c r="L10" s="21" t="s">
        <v>79</v>
      </c>
      <c r="M10" s="6" t="s">
        <v>80</v>
      </c>
      <c r="N10" s="21">
        <v>1</v>
      </c>
      <c r="O10" s="21">
        <v>2</v>
      </c>
      <c r="P10" s="21">
        <f>+N10+O10</f>
        <v>3</v>
      </c>
      <c r="Q10" s="21" t="s">
        <v>29</v>
      </c>
      <c r="R10" s="12" t="s">
        <v>32</v>
      </c>
      <c r="S10" s="5" t="s">
        <v>62</v>
      </c>
      <c r="T10" s="5" t="s">
        <v>81</v>
      </c>
      <c r="U10" s="5" t="s">
        <v>82</v>
      </c>
      <c r="V10" s="6" t="s">
        <v>83</v>
      </c>
      <c r="W10" s="6" t="s">
        <v>66</v>
      </c>
    </row>
    <row r="11" spans="1:23" s="17" customFormat="1" ht="144.75" customHeight="1">
      <c r="A11" s="14">
        <v>7</v>
      </c>
      <c r="B11" s="15" t="s">
        <v>23</v>
      </c>
      <c r="C11" s="15" t="s">
        <v>84</v>
      </c>
      <c r="D11" s="15" t="s">
        <v>38</v>
      </c>
      <c r="E11" s="15" t="s">
        <v>85</v>
      </c>
      <c r="F11" s="16" t="s">
        <v>86</v>
      </c>
      <c r="G11" s="16" t="s">
        <v>87</v>
      </c>
      <c r="H11" s="21">
        <v>2</v>
      </c>
      <c r="I11" s="22">
        <v>2</v>
      </c>
      <c r="J11" s="22">
        <v>4</v>
      </c>
      <c r="K11" s="22" t="s">
        <v>29</v>
      </c>
      <c r="L11" s="22" t="s">
        <v>79</v>
      </c>
      <c r="M11" s="6" t="s">
        <v>88</v>
      </c>
      <c r="N11" s="21">
        <v>1</v>
      </c>
      <c r="O11" s="21">
        <v>2</v>
      </c>
      <c r="P11" s="21">
        <v>3</v>
      </c>
      <c r="Q11" s="21" t="s">
        <v>29</v>
      </c>
      <c r="R11" s="12" t="s">
        <v>32</v>
      </c>
      <c r="S11" s="5" t="s">
        <v>62</v>
      </c>
      <c r="T11" s="5" t="s">
        <v>81</v>
      </c>
      <c r="U11" s="15" t="s">
        <v>82</v>
      </c>
      <c r="V11" s="6" t="s">
        <v>89</v>
      </c>
      <c r="W11" s="16" t="s">
        <v>90</v>
      </c>
    </row>
    <row r="12" spans="1:23" customFormat="1" ht="107.25">
      <c r="A12" s="12">
        <v>8</v>
      </c>
      <c r="B12" s="5" t="s">
        <v>91</v>
      </c>
      <c r="C12" s="5" t="s">
        <v>24</v>
      </c>
      <c r="D12" s="5" t="s">
        <v>38</v>
      </c>
      <c r="E12" s="5" t="s">
        <v>76</v>
      </c>
      <c r="F12" s="6" t="s">
        <v>92</v>
      </c>
      <c r="G12" s="6" t="s">
        <v>93</v>
      </c>
      <c r="H12" s="21">
        <v>1</v>
      </c>
      <c r="I12" s="21">
        <v>2</v>
      </c>
      <c r="J12" s="21">
        <v>3</v>
      </c>
      <c r="K12" s="21" t="s">
        <v>29</v>
      </c>
      <c r="L12" s="21" t="s">
        <v>94</v>
      </c>
      <c r="M12" s="6" t="s">
        <v>95</v>
      </c>
      <c r="N12" s="21">
        <v>1</v>
      </c>
      <c r="O12" s="21">
        <v>1</v>
      </c>
      <c r="P12" s="21">
        <v>2</v>
      </c>
      <c r="Q12" s="21" t="s">
        <v>29</v>
      </c>
      <c r="R12" s="12" t="s">
        <v>96</v>
      </c>
      <c r="S12" s="5" t="s">
        <v>70</v>
      </c>
      <c r="T12" s="5" t="s">
        <v>97</v>
      </c>
      <c r="U12" s="5" t="s">
        <v>98</v>
      </c>
      <c r="V12" s="6" t="s">
        <v>99</v>
      </c>
      <c r="W12" s="6" t="s">
        <v>66</v>
      </c>
    </row>
    <row r="13" spans="1:23" s="1" customFormat="1" ht="102" customHeight="1">
      <c r="A13" s="12">
        <v>9</v>
      </c>
      <c r="B13" s="5" t="s">
        <v>23</v>
      </c>
      <c r="C13" s="5" t="s">
        <v>24</v>
      </c>
      <c r="D13" s="5" t="s">
        <v>25</v>
      </c>
      <c r="E13" s="5" t="s">
        <v>100</v>
      </c>
      <c r="F13" s="6" t="s">
        <v>101</v>
      </c>
      <c r="G13" s="6" t="s">
        <v>102</v>
      </c>
      <c r="H13" s="21">
        <v>2</v>
      </c>
      <c r="I13" s="21">
        <v>5</v>
      </c>
      <c r="J13" s="21">
        <f>(I13+H13)</f>
        <v>7</v>
      </c>
      <c r="K13" s="21" t="str">
        <f>IFERROR(LOOKUP(J13,[1]Hoja1!$H$5:$H$13,[1]Hoja1!$I$5:$I$13),"")</f>
        <v>Alto</v>
      </c>
      <c r="L13" s="21" t="s">
        <v>103</v>
      </c>
      <c r="M13" s="6" t="s">
        <v>104</v>
      </c>
      <c r="N13" s="21">
        <v>2</v>
      </c>
      <c r="O13" s="21">
        <v>4</v>
      </c>
      <c r="P13" s="21">
        <f>+O13+N13</f>
        <v>6</v>
      </c>
      <c r="Q13" s="21" t="s">
        <v>42</v>
      </c>
      <c r="R13" s="12" t="s">
        <v>61</v>
      </c>
      <c r="S13" s="5" t="s">
        <v>59</v>
      </c>
      <c r="T13" s="5" t="s">
        <v>105</v>
      </c>
      <c r="U13" s="5" t="s">
        <v>106</v>
      </c>
      <c r="V13" s="6" t="s">
        <v>107</v>
      </c>
      <c r="W13" s="6" t="s">
        <v>105</v>
      </c>
    </row>
    <row r="14" spans="1:23" s="1" customFormat="1" ht="144" customHeight="1">
      <c r="A14" s="12">
        <v>10</v>
      </c>
      <c r="B14" s="5" t="s">
        <v>23</v>
      </c>
      <c r="C14" s="5" t="s">
        <v>24</v>
      </c>
      <c r="D14" s="5" t="s">
        <v>108</v>
      </c>
      <c r="E14" s="5" t="s">
        <v>26</v>
      </c>
      <c r="F14" s="6" t="s">
        <v>109</v>
      </c>
      <c r="G14" s="6" t="s">
        <v>110</v>
      </c>
      <c r="H14" s="21">
        <v>2</v>
      </c>
      <c r="I14" s="21">
        <v>2</v>
      </c>
      <c r="J14" s="21">
        <v>4</v>
      </c>
      <c r="K14" s="21" t="s">
        <v>29</v>
      </c>
      <c r="L14" s="21" t="s">
        <v>43</v>
      </c>
      <c r="M14" s="6" t="s">
        <v>111</v>
      </c>
      <c r="N14" s="21">
        <v>2</v>
      </c>
      <c r="O14" s="21">
        <v>2</v>
      </c>
      <c r="P14" s="21">
        <v>4</v>
      </c>
      <c r="Q14" s="21" t="s">
        <v>29</v>
      </c>
      <c r="R14" s="12" t="s">
        <v>61</v>
      </c>
      <c r="S14" s="5" t="s">
        <v>112</v>
      </c>
      <c r="T14" s="5" t="s">
        <v>113</v>
      </c>
      <c r="U14" s="5" t="s">
        <v>114</v>
      </c>
      <c r="V14" s="6" t="s">
        <v>114</v>
      </c>
      <c r="W14" s="6" t="s">
        <v>115</v>
      </c>
    </row>
    <row r="15" spans="1:23" s="8" customFormat="1" ht="119.25" customHeight="1">
      <c r="A15" s="7">
        <v>11</v>
      </c>
      <c r="B15" s="5" t="s">
        <v>23</v>
      </c>
      <c r="C15" s="5" t="s">
        <v>116</v>
      </c>
      <c r="D15" s="5" t="s">
        <v>117</v>
      </c>
      <c r="E15" s="5" t="s">
        <v>118</v>
      </c>
      <c r="F15" s="6" t="s">
        <v>119</v>
      </c>
      <c r="G15" s="6" t="s">
        <v>120</v>
      </c>
      <c r="H15" s="21">
        <v>3</v>
      </c>
      <c r="I15" s="21">
        <v>4</v>
      </c>
      <c r="J15" s="21">
        <v>7</v>
      </c>
      <c r="K15" s="21" t="s">
        <v>42</v>
      </c>
      <c r="L15" s="21" t="s">
        <v>121</v>
      </c>
      <c r="M15" s="6" t="s">
        <v>122</v>
      </c>
      <c r="N15" s="21">
        <v>1</v>
      </c>
      <c r="O15" s="21">
        <v>4</v>
      </c>
      <c r="P15" s="21">
        <v>5</v>
      </c>
      <c r="Q15" s="21" t="s">
        <v>45</v>
      </c>
      <c r="R15" s="6" t="s">
        <v>61</v>
      </c>
      <c r="S15" s="5" t="s">
        <v>123</v>
      </c>
      <c r="T15" s="6" t="s">
        <v>124</v>
      </c>
      <c r="U15" s="6" t="s">
        <v>125</v>
      </c>
      <c r="V15" s="6" t="s">
        <v>126</v>
      </c>
      <c r="W15" s="6" t="s">
        <v>127</v>
      </c>
    </row>
    <row r="16" spans="1:23" ht="123.75">
      <c r="A16" s="13">
        <v>12</v>
      </c>
      <c r="B16" s="5" t="s">
        <v>23</v>
      </c>
      <c r="C16" s="5" t="s">
        <v>52</v>
      </c>
      <c r="D16" s="5" t="s">
        <v>38</v>
      </c>
      <c r="E16" s="5" t="s">
        <v>85</v>
      </c>
      <c r="F16" s="24" t="s">
        <v>128</v>
      </c>
      <c r="G16" s="19" t="s">
        <v>129</v>
      </c>
      <c r="H16" s="21">
        <v>2</v>
      </c>
      <c r="I16" s="21">
        <v>2</v>
      </c>
      <c r="J16" s="21">
        <f>H16+I16</f>
        <v>4</v>
      </c>
      <c r="K16" s="21" t="s">
        <v>29</v>
      </c>
      <c r="L16" s="21" t="s">
        <v>59</v>
      </c>
      <c r="M16" s="18" t="s">
        <v>130</v>
      </c>
      <c r="N16" s="21">
        <v>1</v>
      </c>
      <c r="O16" s="21">
        <v>2</v>
      </c>
      <c r="P16" s="21">
        <f>SUM(N16:O16)</f>
        <v>3</v>
      </c>
      <c r="Q16" s="21" t="s">
        <v>29</v>
      </c>
      <c r="R16" s="6" t="s">
        <v>32</v>
      </c>
      <c r="S16" s="5" t="s">
        <v>59</v>
      </c>
      <c r="T16" s="6" t="s">
        <v>131</v>
      </c>
      <c r="U16" s="6" t="s">
        <v>132</v>
      </c>
      <c r="V16" s="6" t="s">
        <v>133</v>
      </c>
      <c r="W16" s="6" t="s">
        <v>134</v>
      </c>
    </row>
    <row r="17" spans="1:23" ht="123.75">
      <c r="A17" s="13">
        <v>13</v>
      </c>
      <c r="B17" s="5" t="s">
        <v>23</v>
      </c>
      <c r="C17" s="5" t="s">
        <v>52</v>
      </c>
      <c r="D17" s="5" t="s">
        <v>38</v>
      </c>
      <c r="E17" s="5" t="s">
        <v>85</v>
      </c>
      <c r="F17" s="24" t="s">
        <v>135</v>
      </c>
      <c r="G17" s="19" t="s">
        <v>136</v>
      </c>
      <c r="H17" s="21">
        <v>1</v>
      </c>
      <c r="I17" s="21">
        <v>3</v>
      </c>
      <c r="J17" s="21">
        <f t="shared" ref="J17:J18" si="0">H17+I17</f>
        <v>4</v>
      </c>
      <c r="K17" s="21" t="s">
        <v>29</v>
      </c>
      <c r="L17" s="21" t="s">
        <v>59</v>
      </c>
      <c r="M17" s="18" t="s">
        <v>137</v>
      </c>
      <c r="N17" s="21">
        <v>1</v>
      </c>
      <c r="O17" s="21">
        <v>3</v>
      </c>
      <c r="P17" s="21">
        <f t="shared" ref="P17:P18" si="1">SUM(N17:O17)</f>
        <v>4</v>
      </c>
      <c r="Q17" s="21" t="s">
        <v>29</v>
      </c>
      <c r="R17" s="6" t="s">
        <v>32</v>
      </c>
      <c r="S17" s="5" t="s">
        <v>59</v>
      </c>
      <c r="T17" s="6" t="s">
        <v>131</v>
      </c>
      <c r="U17" s="6" t="s">
        <v>132</v>
      </c>
      <c r="V17" s="6" t="s">
        <v>138</v>
      </c>
      <c r="W17" s="6" t="s">
        <v>139</v>
      </c>
    </row>
    <row r="18" spans="1:23" ht="146.25">
      <c r="A18" s="13">
        <v>14</v>
      </c>
      <c r="B18" s="5" t="s">
        <v>23</v>
      </c>
      <c r="C18" s="5" t="s">
        <v>52</v>
      </c>
      <c r="D18" s="5" t="s">
        <v>38</v>
      </c>
      <c r="E18" s="5" t="s">
        <v>85</v>
      </c>
      <c r="F18" s="24" t="s">
        <v>140</v>
      </c>
      <c r="G18" s="19" t="s">
        <v>141</v>
      </c>
      <c r="H18" s="21">
        <v>2</v>
      </c>
      <c r="I18" s="21">
        <v>3</v>
      </c>
      <c r="J18" s="21">
        <f t="shared" si="0"/>
        <v>5</v>
      </c>
      <c r="K18" s="21" t="s">
        <v>29</v>
      </c>
      <c r="L18" s="21" t="s">
        <v>59</v>
      </c>
      <c r="M18" s="18" t="s">
        <v>142</v>
      </c>
      <c r="N18" s="21">
        <v>1</v>
      </c>
      <c r="O18" s="21">
        <v>3</v>
      </c>
      <c r="P18" s="21">
        <f t="shared" si="1"/>
        <v>4</v>
      </c>
      <c r="Q18" s="21" t="s">
        <v>29</v>
      </c>
      <c r="R18" s="6" t="s">
        <v>32</v>
      </c>
      <c r="S18" s="5" t="s">
        <v>59</v>
      </c>
      <c r="T18" s="6" t="s">
        <v>131</v>
      </c>
      <c r="U18" s="6" t="s">
        <v>132</v>
      </c>
      <c r="V18" s="6" t="s">
        <v>143</v>
      </c>
      <c r="W18" s="6" t="s">
        <v>144</v>
      </c>
    </row>
  </sheetData>
  <mergeCells count="20">
    <mergeCell ref="A1:W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S3:S4"/>
    <mergeCell ref="T3:T4"/>
    <mergeCell ref="U3:U4"/>
    <mergeCell ref="V3:W3"/>
    <mergeCell ref="J3:J4"/>
    <mergeCell ref="K3:K4"/>
    <mergeCell ref="L3:L4"/>
    <mergeCell ref="M3:M4"/>
    <mergeCell ref="N3:Q3"/>
    <mergeCell ref="R3:R4"/>
  </mergeCells>
  <pageMargins left="0.39370078740157483" right="0.39370078740157483" top="0.39370078740157483" bottom="0.39370078740157483" header="0.31496062992125984" footer="0.31496062992125984"/>
  <pageSetup scale="9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A0E2AE1F0E3994ABF904B99EEB71848" ma:contentTypeVersion="14" ma:contentTypeDescription="Crear nuevo documento." ma:contentTypeScope="" ma:versionID="2634a980d380724432ecca44be2ed8f8">
  <xsd:schema xmlns:xsd="http://www.w3.org/2001/XMLSchema" xmlns:xs="http://www.w3.org/2001/XMLSchema" xmlns:p="http://schemas.microsoft.com/office/2006/metadata/properties" xmlns:ns1="http://schemas.microsoft.com/sharepoint/v3" xmlns:ns2="2add2ae9-9ac7-4b92-a563-faf84d09f8b7" xmlns:ns3="a95545c8-ea11-4e08-a45a-87bf5a6f947e" targetNamespace="http://schemas.microsoft.com/office/2006/metadata/properties" ma:root="true" ma:fieldsID="fe4fc27b568317cd59fb999fbada5cca" ns1:_="" ns2:_="" ns3:_="">
    <xsd:import namespace="http://schemas.microsoft.com/sharepoint/v3"/>
    <xsd:import namespace="2add2ae9-9ac7-4b92-a563-faf84d09f8b7"/>
    <xsd:import namespace="a95545c8-ea11-4e08-a45a-87bf5a6f94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1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add2ae9-9ac7-4b92-a563-faf84d09f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545c8-ea11-4e08-a45a-87bf5a6f947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6ef70e2-b89e-4437-8f72-8333bc7506ed}" ma:internalName="TaxCatchAll" ma:showField="CatchAllData" ma:web="a95545c8-ea11-4e08-a45a-87bf5a6f94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2add2ae9-9ac7-4b92-a563-faf84d09f8b7">
      <Terms xmlns="http://schemas.microsoft.com/office/infopath/2007/PartnerControls"/>
    </lcf76f155ced4ddcb4097134ff3c332f>
    <TaxCatchAll xmlns="a95545c8-ea11-4e08-a45a-87bf5a6f947e" xsi:nil="true"/>
  </documentManagement>
</p:properties>
</file>

<file path=customXml/itemProps1.xml><?xml version="1.0" encoding="utf-8"?>
<ds:datastoreItem xmlns:ds="http://schemas.openxmlformats.org/officeDocument/2006/customXml" ds:itemID="{44367564-6963-461D-9FE6-85A3DBCFC8CA}"/>
</file>

<file path=customXml/itemProps2.xml><?xml version="1.0" encoding="utf-8"?>
<ds:datastoreItem xmlns:ds="http://schemas.openxmlformats.org/officeDocument/2006/customXml" ds:itemID="{968919A2-3F1F-4B0A-A312-71AB129ABF9A}"/>
</file>

<file path=customXml/itemProps3.xml><?xml version="1.0" encoding="utf-8"?>
<ds:datastoreItem xmlns:ds="http://schemas.openxmlformats.org/officeDocument/2006/customXml" ds:itemID="{31705F27-EBD3-419C-84CD-11D8B8B95D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TE. MARIA PAULA SANDOVAL BUITRAGO</dc:creator>
  <cp:keywords/>
  <dc:description/>
  <cp:lastModifiedBy>CO. LUISA FERNANDA PINEDA DUQUE</cp:lastModifiedBy>
  <cp:revision/>
  <dcterms:created xsi:type="dcterms:W3CDTF">2017-08-25T21:02:56Z</dcterms:created>
  <dcterms:modified xsi:type="dcterms:W3CDTF">2026-08-21T12:10:09Z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0x0101002A0E2AE1F0E3994ABF904B99EEB71848</vt:lpwstr>
  </property>
  <property fmtid="{D5CDD505-2E9C-101B-9397-08002B2CF9AE}" pid="3" name="MediaServiceImageTags">
    <vt:lpwstr/>
  </property>
</Properties>
</file>