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autoCompressPictures="0" defaultThemeVersion="124226"/>
  <mc:AlternateContent xmlns:mc="http://schemas.openxmlformats.org/markup-compatibility/2006">
    <mc:Choice Requires="x15">
      <x15ac:absPath xmlns:x15ac="http://schemas.microsoft.com/office/spreadsheetml/2010/11/ac" url="https://fiscaliagovco-my.sharepoint.com/personal/williams_morenoc_fiscalia_gov_co1/Documents/SUBDIRECCIÓN REGIONAL DE APOYO CARIBE/2026/MINÍMA CUANTÍA/SUMINISTRO DE COMBUSTIBLE/PROCESO POR GRUPOS/"/>
    </mc:Choice>
  </mc:AlternateContent>
  <xr:revisionPtr revIDLastSave="8" documentId="8_{0A1C4A46-77B6-4EFA-ADE4-FFD4E6F4F7D2}" xr6:coauthVersionLast="47" xr6:coauthVersionMax="47" xr10:uidLastSave="{BEB77D03-68C8-4342-A2D6-BFB08F1AFA20}"/>
  <bookViews>
    <workbookView xWindow="-1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6" i="17" l="1"/>
  <c r="W6" i="17" s="1"/>
  <c r="U6" i="17"/>
  <c r="S6" i="17"/>
  <c r="L6" i="17"/>
  <c r="J6" i="17"/>
  <c r="M6" i="17" l="1"/>
  <c r="N6" i="17" s="1"/>
  <c r="V9" i="17"/>
  <c r="W9" i="17" s="1"/>
  <c r="U9" i="17"/>
  <c r="S9" i="17"/>
  <c r="M9" i="17"/>
  <c r="N9" i="17" s="1"/>
  <c r="L9" i="17"/>
  <c r="J9" i="17"/>
  <c r="J7" i="17"/>
  <c r="L7" i="17"/>
  <c r="M7" i="17"/>
  <c r="N7" i="17" s="1"/>
  <c r="S7" i="17"/>
  <c r="U7" i="17"/>
  <c r="V7" i="17"/>
  <c r="W7" i="17" s="1"/>
  <c r="J13" i="17"/>
  <c r="L13" i="17"/>
  <c r="M13" i="17"/>
  <c r="N13" i="17" s="1"/>
  <c r="S13" i="17"/>
  <c r="U13" i="17"/>
  <c r="U14" i="17"/>
  <c r="S14" i="17"/>
  <c r="M14" i="17"/>
  <c r="N14" i="17" s="1"/>
  <c r="L14" i="17"/>
  <c r="J14" i="17"/>
  <c r="V12" i="17"/>
  <c r="W12" i="17" s="1"/>
  <c r="U12" i="17"/>
  <c r="S12" i="17"/>
  <c r="M12" i="17"/>
  <c r="N12" i="17" s="1"/>
  <c r="L12" i="17"/>
  <c r="J12" i="17"/>
  <c r="V8" i="17"/>
  <c r="W8" i="17" s="1"/>
  <c r="U8" i="17"/>
  <c r="S8" i="17"/>
  <c r="M8" i="17"/>
  <c r="N8" i="17" s="1"/>
  <c r="L8" i="17"/>
  <c r="J8" i="17"/>
  <c r="V13" i="17" l="1"/>
  <c r="W13" i="17" s="1"/>
  <c r="V14" i="17"/>
  <c r="W14" i="17" s="1"/>
</calcChain>
</file>

<file path=xl/sharedStrings.xml><?xml version="1.0" encoding="utf-8"?>
<sst xmlns="http://schemas.openxmlformats.org/spreadsheetml/2006/main" count="338" uniqueCount="214">
  <si>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</si>
  <si>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</si>
  <si>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</si>
  <si>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</si>
  <si>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</si>
  <si>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</si>
  <si>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</si>
  <si>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</si>
  <si>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</si>
  <si>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</si>
  <si>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</si>
  <si>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</si>
  <si>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</si>
  <si>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</si>
  <si>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</si>
  <si>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</si>
  <si>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</si>
  <si>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</si>
  <si>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</si>
  <si>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</si>
  <si>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</si>
  <si>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</si>
  <si>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</si>
  <si>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</si>
  <si>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</si>
  <si>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</si>
  <si>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</si>
  <si>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</si>
  <si>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</si>
  <si>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</si>
  <si>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</si>
  <si>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</si>
  <si>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</si>
  <si>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</si>
  <si>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t>
  </si>
  <si>
    <t>General</t>
  </si>
  <si>
    <t>Interno</t>
  </si>
  <si>
    <t xml:space="preserve">Selección - Contratación </t>
  </si>
  <si>
    <t>Operacionales</t>
  </si>
  <si>
    <t xml:space="preserve">Que el día del cierre no se presenten proponentes al proceso </t>
  </si>
  <si>
    <t>Se declara desierto el proceso de contratación.
Reprocesos Administrativos</t>
  </si>
  <si>
    <t>Realizar y revisar las observaciones frente a las condiciones técnicas y la manifestación de la necesidad con el fin de que las reglas del proceso sean claras para todos los interesados</t>
  </si>
  <si>
    <t>Sí</t>
  </si>
  <si>
    <t>Cierre de la presentación de ofertas</t>
  </si>
  <si>
    <t xml:space="preserve">Atención y respuesta a las observaciones - generación de adendas si se requiere. </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</si>
  <si>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</si>
  <si>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</si>
  <si>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</si>
  <si>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</si>
  <si>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</si>
  <si>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</si>
  <si>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</si>
  <si>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</si>
  <si>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</si>
  <si>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Externo</t>
  </si>
  <si>
    <t>Contratación - Ejecución</t>
  </si>
  <si>
    <t xml:space="preserve">Regulatorios </t>
  </si>
  <si>
    <t>Cambios en las tarifas, tributos, mercados regulados, expedición de nuevas normas, entre otros, que afecten la ejecución del contrato</t>
  </si>
  <si>
    <t>Suspensión del contrato
Afectación del cronograma de ejecución del contrato.</t>
  </si>
  <si>
    <t>Contratista
Entidad</t>
  </si>
  <si>
    <t>Presentación de la oferta</t>
  </si>
  <si>
    <t>Terminación de ejecución del contrato</t>
  </si>
  <si>
    <t>Informes de supervisión del contrato</t>
  </si>
  <si>
    <t>Específico</t>
  </si>
  <si>
    <t>Ejecución</t>
  </si>
  <si>
    <t>Efectos desfavorables derivados de la eventual iliquidez o declaración de la insolvencia del contratista que afecten el normal desarrollo del contrato</t>
  </si>
  <si>
    <t xml:space="preserve">Afectación del desarrollo del Proceso de contratación
Suspensión o cesión del contrato
Reprocesos Administrativos
</t>
  </si>
  <si>
    <t xml:space="preserve">Adelantar procesos estrictos de evaluación de su capacidad financiera y organizacional aportada.
En caso de presentarse la iliquidez se debe realizar una análisis de la situación y tomar las medidas a que haya lugar </t>
  </si>
  <si>
    <t>SI</t>
  </si>
  <si>
    <t>Del inicio del proceso de selección</t>
  </si>
  <si>
    <t xml:space="preserve">Documentos aportados y reporte del análisis realizado. </t>
  </si>
  <si>
    <t>Contratista: Permanente
Entidad: En caso de presentarse la eventualidad</t>
  </si>
  <si>
    <t>Externo - Interno</t>
  </si>
  <si>
    <t>Sociales / Políticos</t>
  </si>
  <si>
    <t xml:space="preserve">Confinamiento total o parcial decretado por el Gobierno Nacional o Local a causa  de cualquier tipo de pandemia, que afecte el sector. </t>
  </si>
  <si>
    <t>Análisis de la situación cuando se presente por parte del contratista y la entidad  y tomar las medidas a que haya lugar</t>
  </si>
  <si>
    <t>Inicio de ejecución del contrato</t>
  </si>
  <si>
    <t>Informe de supervisión del contrato con el registro del análisis realizado</t>
  </si>
  <si>
    <t>Cuando se requiera</t>
  </si>
  <si>
    <t>Huelgas, paros, sabotaje, actos terroristas entre otros, que puedan interrumpir la entrega de los servicios contratados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</si>
  <si>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</si>
  <si>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</si>
  <si>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</si>
  <si>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</si>
  <si>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</si>
  <si>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</si>
  <si>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</si>
  <si>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</si>
  <si>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</si>
  <si>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</si>
  <si>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</si>
  <si>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</si>
  <si>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</si>
  <si>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</si>
  <si>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</si>
  <si>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</si>
  <si>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</si>
  <si>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</si>
  <si>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</si>
  <si>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</si>
  <si>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</si>
  <si>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</si>
  <si>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</si>
  <si>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</si>
  <si>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</si>
  <si>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</si>
  <si>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</si>
  <si>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</si>
  <si>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</si>
  <si>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</si>
  <si>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</si>
  <si>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</si>
  <si>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</si>
  <si>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</si>
  <si>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</si>
  <si>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</si>
  <si>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</si>
  <si>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</si>
  <si>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</si>
  <si>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</si>
  <si>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</si>
  <si>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</si>
  <si>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</si>
  <si>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</si>
  <si>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</si>
  <si>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</si>
  <si>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</si>
  <si>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</si>
  <si>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</si>
  <si>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</si>
  <si>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</si>
  <si>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</si>
  <si>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</si>
  <si>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</si>
  <si>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</si>
  <si>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</si>
  <si>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</si>
  <si>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</si>
  <si>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</si>
  <si>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</si>
  <si>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</si>
  <si>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</si>
  <si>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</si>
  <si>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</si>
  <si>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</si>
  <si>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</si>
  <si>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</si>
  <si>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</si>
  <si>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</si>
  <si>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</si>
  <si>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</si>
  <si>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</si>
  <si>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</si>
  <si>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</si>
  <si>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</si>
  <si>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</si>
  <si>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</si>
  <si>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</si>
  <si>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</si>
  <si>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</si>
  <si>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</si>
  <si>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</si>
  <si>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</si>
  <si>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</si>
  <si>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</si>
  <si>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</si>
  <si>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</si>
  <si>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</si>
  <si>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</si>
  <si>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</si>
  <si>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</si>
  <si>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</si>
  <si>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</si>
  <si>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</si>
  <si>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</si>
  <si>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</si>
  <si>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</si>
  <si>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</si>
  <si>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</si>
  <si>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</si>
  <si>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Entidad</t>
  </si>
  <si>
    <t>Desde la publicación de manifestación de la necesidad</t>
  </si>
  <si>
    <t xml:space="preserve">Estar atentos de los cambios normativos y/o económicos que se puedan presentar y que afecten al sector e informar cuando se requiera a las partes intervinientes para tomar las medidas a que haya lugar:  </t>
  </si>
  <si>
    <t>Ambientales</t>
  </si>
  <si>
    <t xml:space="preserve">Inadecuado almacenamiento o disposición de los residuos generados en el desarrollo de la actividad. </t>
  </si>
  <si>
    <t>IMPROBABLE</t>
  </si>
  <si>
    <t>MAYOR</t>
  </si>
  <si>
    <t>ALTO</t>
  </si>
  <si>
    <t>RARO</t>
  </si>
  <si>
    <t>MEDIO</t>
  </si>
  <si>
    <t>Con la suscripción del contrato y acta de inicio.</t>
  </si>
  <si>
    <t>Soportes de divulgación de la información de lineamientos ambientales y certificados de disposición final (cuando aplique)</t>
  </si>
  <si>
    <t>Incumplimiento en los requisitos y normas ambientales y sanitarias nacionales e internacionales
Impactos o daños ambientales
Sanciones administrativas</t>
  </si>
  <si>
    <t>Entidad:
Dar a conocer y hacer segimiento al cumplimineto de los linemientos establecidos por la Entidad, sobre seguridad y salud en el trabajo y protocolos de bioseguridad que afecten directamente al contratista, interventor o empleados.
Contratista:
Garantizar por parte de sus empleados el cumplimiento de las normas de seguridad y salud en el trabajo y protocolos de bioseguridad.
Brindar a sus empleados los EPP que se requieran para la correcta ejecución del contrato.</t>
  </si>
  <si>
    <t>Contratista:
Supervisor del contrato</t>
  </si>
  <si>
    <t>Retrasos o suspensión parcial o total del contrato.
Afectación del cronograma de ejecución contractual.
Incumplimiento de obligaciones ambientales y contractuales.
Imposición de medidas correctivas, sanciones contractuales o rechazo de pagos.</t>
  </si>
  <si>
    <t>Interrupción del suministro de combustible, por el cierre de estaciones, fallas logísticas o desabastecimientos</t>
  </si>
  <si>
    <t>Retraso en investigaciones y procesos penales, imposibilidad de realizar diligencias judiciales</t>
  </si>
  <si>
    <t>POSIBLE</t>
  </si>
  <si>
    <t>MODERADO</t>
  </si>
  <si>
    <t>Envio de las estaciones disponibles</t>
  </si>
  <si>
    <t>Mensual</t>
  </si>
  <si>
    <t>Uso indebido del suministro de combustible</t>
  </si>
  <si>
    <t>Detrimiento patrimonial.
Sobre costos en el contrato y afectación del presupuesto institucional.
Desabastecimiento de combustible real</t>
  </si>
  <si>
    <t xml:space="preserve">Exigir una cobertura minima de estaciones disponibles  que permitan contar con variedad de estaciones que permitan el suministro permanente de combustible </t>
  </si>
  <si>
    <t xml:space="preserve">Entidad:
Llevar control del consumo de combustible de los vehiculos de la Entidad.
Contratista:
Inlcuir en los recibos la placa del vehiculo al que se le suministro el combustible
</t>
  </si>
  <si>
    <t>BAJO</t>
  </si>
  <si>
    <t>Cunado se requiere</t>
  </si>
  <si>
    <t xml:space="preserve">Ciere temporal o restricción de estaciones de servicio, total o parcial.
Reducción en los horarios de atención o cobertura Geografica.
</t>
  </si>
  <si>
    <t>Escacez de combustible en puntos de suministros</t>
  </si>
  <si>
    <t>Falta de capacidad logística, operativa o experiencia técnica del contratista para garantizar de manera oportuna y continua el suministro de combustible (gasolina corriente, gasolina extra y ACPM - diésel) a través de una red de estaciones de servicio con cobertura a nivel nacional, así como la adecuada implementación y funcionamiento del sistema tecnológico de control, administración y seguimiento del consumo, o el incumplimiento de los requisitos legales, técnicos y regulatorios aplicables al almacenamiento, distribución y comercialización de combustibles, que puedan afectar la correcta ejecución del contrato.</t>
  </si>
  <si>
    <t xml:space="preserve">Exigir desde la etapa precontractual la acreditación de experiencia específica enen el suministro de combustible (gasolina corriente, gasolina extra y ACPM - diésel) a través de redes de estaciones de servicio con cobertura local, regional o nacional, así como en la implementación y operación de sistemas tecnológicos para el control, administración y seguimiento del consumo.
Verificar y mantener vigentes durante la ejecución los registros, licencias, permisos y certificaciones exigidos por la normativa aplicable para la distribución y comercialización de combustibles, así como el cumplimiento de las disposiciones regulatorias expedidas por las autoridades competentes.
</t>
  </si>
  <si>
    <t xml:space="preserve">Por parte de la entidad: 
1. Hacer firmar el Anexo "Compromiso Anticorrupción"
El contratista: 
1. Garantizar el cumplimiento a lo establecido en el compromiso anticorrupción por los responsables
</t>
  </si>
  <si>
    <t>MATRIZ PARA  LA TIPIFICACIÓN, ESTIMACIÓN Y ASIGNACIÓN DE RIESGOS PREVISIBLES PARA 
“Contratar el suministro de combustible (Gasolina Corriente Motor y ACPM), mediante el sistema de suministro por demanda, para garantizar la operación del parque automotor de la Fiscalía General de la Nación en la Regional Caribe, distribuido en cinco grupos independientes, hasta agotar el presupuesto oficial asignado a cada grupo o hasta el vencimiento del plazo de ejecución contractual, lo que ocurra primero".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</si>
</sst>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23"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
      <sz val="11"/>
      <color rgb="FF000000"/>
      <name val="Arial"/>
      <family val="2"/>
    </font>
    <font>
      <sz val="11"/>
      <color rgb="FF9C0006"/>
      <name val="Arial"/>
      <family val="2"/>
    </font>
    <font>
      <b/>
      <sz val="11"/>
      <color rgb="FF000000"/>
      <name val="Arial"/>
      <family val="2"/>
    </font>
    <font>
      <sz val="11"/>
      <name val="Arial"/>
      <family val="2"/>
    </font>
    <font>
      <b/>
      <sz val="11"/>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rgb="FFFFFFFF"/>
        <bgColor rgb="FFFFFFFF"/>
      </patternFill>
    </fill>
    <fill>
      <patternFill patternType="solid">
        <fgColor rgb="FF8DB3E2"/>
        <bgColor rgb="FF8DB3E2"/>
      </patternFill>
    </fill>
    <fill>
      <patternFill patternType="solid">
        <fgColor rgb="FFFFC7CE"/>
        <bgColor rgb="FFFFC7CE"/>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73">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3" fillId="0" borderId="0" xfId="0" applyFont="1" applyAlignment="1">
      <alignment vertical="center"/>
    </xf>
    <xf numFmtId="0" fontId="15" fillId="4" borderId="1" xfId="3" applyFont="1" applyBorder="1" applyAlignment="1">
      <alignment horizontal="center" vertical="center"/>
    </xf>
    <xf numFmtId="9" fontId="13" fillId="2" borderId="1" xfId="1" applyFont="1" applyFill="1" applyBorder="1" applyAlignment="1">
      <alignment horizontal="center" vertical="center" textRotation="90" wrapText="1"/>
    </xf>
    <xf numFmtId="0" fontId="13" fillId="3" borderId="1" xfId="0" applyFont="1" applyFill="1" applyBorder="1" applyAlignment="1">
      <alignment horizontal="center" vertical="center"/>
    </xf>
    <xf numFmtId="9" fontId="13" fillId="3" borderId="1" xfId="0" applyNumberFormat="1" applyFont="1" applyFill="1" applyBorder="1" applyAlignment="1">
      <alignment horizontal="center" vertical="center"/>
    </xf>
    <xf numFmtId="0" fontId="11" fillId="3" borderId="1" xfId="0" applyFont="1" applyFill="1" applyBorder="1" applyAlignment="1">
      <alignment horizontal="justify" vertical="center"/>
    </xf>
    <xf numFmtId="0" fontId="11" fillId="3" borderId="0" xfId="0" applyFont="1" applyFill="1" applyAlignment="1">
      <alignment vertical="center" wrapText="1"/>
    </xf>
    <xf numFmtId="0" fontId="11" fillId="3" borderId="1" xfId="3" applyFont="1" applyFill="1" applyBorder="1" applyAlignment="1">
      <alignment horizontal="center" vertical="center" wrapText="1"/>
    </xf>
    <xf numFmtId="9" fontId="11" fillId="3" borderId="1" xfId="0" applyNumberFormat="1" applyFont="1" applyFill="1" applyBorder="1" applyAlignment="1">
      <alignment horizontal="center" vertical="center" wrapText="1"/>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165" fontId="11" fillId="2" borderId="1" xfId="2" applyNumberFormat="1" applyFont="1" applyFill="1" applyBorder="1" applyAlignment="1">
      <alignment vertical="center" wrapText="1"/>
    </xf>
    <xf numFmtId="0" fontId="7" fillId="2" borderId="2" xfId="0" applyFont="1" applyFill="1" applyBorder="1" applyAlignment="1">
      <alignment horizontal="justify" vertical="center"/>
    </xf>
    <xf numFmtId="0" fontId="7" fillId="2" borderId="2" xfId="0" applyFont="1" applyFill="1" applyBorder="1" applyAlignment="1">
      <alignment horizontal="left" vertical="center"/>
    </xf>
    <xf numFmtId="0" fontId="7"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11" fillId="0" borderId="13" xfId="0" applyFont="1" applyBorder="1" applyAlignment="1">
      <alignment vertical="center"/>
    </xf>
    <xf numFmtId="0" fontId="11" fillId="3" borderId="13" xfId="0" applyFont="1" applyFill="1" applyBorder="1" applyAlignment="1">
      <alignment vertical="center"/>
    </xf>
    <xf numFmtId="0" fontId="13" fillId="0" borderId="13" xfId="0" applyFont="1" applyBorder="1" applyAlignment="1">
      <alignment vertical="center"/>
    </xf>
    <xf numFmtId="0" fontId="11" fillId="3" borderId="13" xfId="0" applyFont="1" applyFill="1" applyBorder="1" applyAlignment="1">
      <alignment vertical="center" wrapText="1"/>
    </xf>
    <xf numFmtId="0" fontId="13" fillId="3" borderId="13" xfId="0" applyFont="1" applyFill="1" applyBorder="1" applyAlignment="1">
      <alignment vertical="center" wrapText="1"/>
    </xf>
    <xf numFmtId="0" fontId="2" fillId="2" borderId="22" xfId="0" applyFont="1" applyFill="1" applyBorder="1" applyAlignment="1">
      <alignment horizontal="center" vertical="center" wrapText="1"/>
    </xf>
    <xf numFmtId="0" fontId="11" fillId="0" borderId="19" xfId="0" applyFont="1" applyBorder="1" applyAlignment="1">
      <alignment horizontal="center" vertical="center"/>
    </xf>
    <xf numFmtId="0" fontId="11" fillId="3" borderId="21"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11" fillId="3" borderId="21" xfId="0" applyFont="1" applyFill="1" applyBorder="1" applyAlignment="1">
      <alignment vertical="center" wrapText="1"/>
    </xf>
    <xf numFmtId="0" fontId="13" fillId="0" borderId="19" xfId="0" applyFont="1" applyBorder="1" applyAlignment="1">
      <alignment horizontal="center" vertical="center"/>
    </xf>
    <xf numFmtId="0" fontId="11" fillId="3" borderId="19" xfId="0" applyFont="1" applyFill="1" applyBorder="1" applyAlignment="1">
      <alignment horizontal="center" vertical="center"/>
    </xf>
    <xf numFmtId="15" fontId="11" fillId="3" borderId="21" xfId="0"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11" fillId="0" borderId="1" xfId="0" applyFont="1" applyBorder="1" applyAlignment="1">
      <alignment horizontal="justify" vertical="center" wrapText="1"/>
    </xf>
    <xf numFmtId="0" fontId="11" fillId="10" borderId="0" xfId="0" applyFont="1" applyFill="1" applyAlignment="1">
      <alignment vertical="center"/>
    </xf>
    <xf numFmtId="0" fontId="3" fillId="0" borderId="13" xfId="0" applyFont="1" applyBorder="1" applyAlignment="1">
      <alignment vertical="center"/>
    </xf>
    <xf numFmtId="0" fontId="18" fillId="13" borderId="1" xfId="0" applyFont="1" applyFill="1" applyBorder="1" applyAlignment="1">
      <alignment vertical="center"/>
    </xf>
    <xf numFmtId="0" fontId="19" fillId="14" borderId="1" xfId="0" applyFont="1" applyFill="1" applyBorder="1" applyAlignment="1">
      <alignment vertical="center" textRotation="90" wrapText="1"/>
    </xf>
    <xf numFmtId="0" fontId="18" fillId="13" borderId="1" xfId="0" applyFont="1" applyFill="1" applyBorder="1" applyAlignment="1">
      <alignment vertical="center" wrapText="1"/>
    </xf>
    <xf numFmtId="0" fontId="19" fillId="14" borderId="1" xfId="0" applyFont="1" applyFill="1" applyBorder="1" applyAlignment="1">
      <alignment vertical="center"/>
    </xf>
    <xf numFmtId="0" fontId="20" fillId="13" borderId="1" xfId="0" applyFont="1" applyFill="1" applyBorder="1" applyAlignment="1">
      <alignment vertical="center"/>
    </xf>
    <xf numFmtId="0" fontId="3" fillId="0" borderId="11" xfId="0" applyFont="1" applyBorder="1" applyAlignment="1">
      <alignment vertical="center"/>
    </xf>
    <xf numFmtId="0" fontId="21" fillId="12" borderId="19" xfId="0" applyFont="1" applyFill="1" applyBorder="1" applyAlignment="1">
      <alignment horizontal="center" vertical="center" wrapText="1"/>
    </xf>
    <xf numFmtId="0" fontId="22" fillId="12" borderId="1" xfId="0" applyFont="1" applyFill="1" applyBorder="1" applyAlignment="1">
      <alignment vertical="center" textRotation="90" wrapText="1"/>
    </xf>
    <xf numFmtId="0" fontId="21" fillId="0" borderId="1" xfId="0" applyFont="1" applyBorder="1" applyAlignment="1">
      <alignment vertical="center" textRotation="90" wrapText="1"/>
    </xf>
    <xf numFmtId="0" fontId="22" fillId="12" borderId="1" xfId="0" applyFont="1" applyFill="1" applyBorder="1" applyAlignment="1">
      <alignment vertical="center" textRotation="90"/>
    </xf>
    <xf numFmtId="0" fontId="21" fillId="0" borderId="1" xfId="0" applyFont="1" applyBorder="1" applyAlignment="1">
      <alignment vertical="center" wrapText="1"/>
    </xf>
    <xf numFmtId="0" fontId="21" fillId="0" borderId="1" xfId="0" applyFont="1" applyBorder="1" applyAlignment="1">
      <alignment horizontal="left" vertical="center" wrapText="1"/>
    </xf>
    <xf numFmtId="9" fontId="21" fillId="0" borderId="1" xfId="0" applyNumberFormat="1" applyFont="1" applyBorder="1" applyAlignment="1">
      <alignment vertical="center"/>
    </xf>
    <xf numFmtId="0" fontId="21" fillId="0" borderId="1" xfId="0" applyFont="1" applyBorder="1" applyAlignment="1">
      <alignment horizontal="center" vertical="center" wrapText="1"/>
    </xf>
    <xf numFmtId="0" fontId="21" fillId="12" borderId="1" xfId="0" applyFont="1" applyFill="1" applyBorder="1" applyAlignment="1">
      <alignment vertical="center" wrapText="1"/>
    </xf>
    <xf numFmtId="0" fontId="21" fillId="12" borderId="21" xfId="0" applyFont="1" applyFill="1" applyBorder="1" applyAlignment="1">
      <alignment vertical="center" wrapText="1"/>
    </xf>
    <xf numFmtId="0" fontId="14" fillId="0" borderId="1" xfId="0" applyFont="1" applyBorder="1" applyAlignment="1">
      <alignment horizontal="left" vertical="center" textRotation="90" wrapText="1"/>
    </xf>
    <xf numFmtId="0" fontId="14" fillId="0" borderId="1" xfId="0" applyFont="1" applyBorder="1" applyAlignment="1">
      <alignment horizontal="justify" vertical="center" textRotation="90"/>
    </xf>
    <xf numFmtId="0" fontId="14" fillId="0" borderId="1" xfId="0" applyFont="1" applyBorder="1" applyAlignment="1">
      <alignment horizontal="center" vertical="center" textRotation="90"/>
    </xf>
    <xf numFmtId="0" fontId="14" fillId="0" borderId="1" xfId="0" applyFont="1" applyBorder="1" applyAlignment="1">
      <alignment horizontal="center" vertical="center" textRotation="90" wrapText="1"/>
    </xf>
    <xf numFmtId="0" fontId="15" fillId="0" borderId="1" xfId="0" applyFont="1" applyBorder="1" applyAlignment="1">
      <alignment horizontal="left" vertical="center" wrapText="1"/>
    </xf>
    <xf numFmtId="0" fontId="17" fillId="0" borderId="1" xfId="3" applyFont="1" applyFill="1" applyBorder="1" applyAlignment="1">
      <alignment horizontal="center" vertical="center"/>
    </xf>
    <xf numFmtId="9" fontId="13" fillId="0" borderId="1" xfId="3" applyNumberFormat="1" applyFont="1" applyFill="1" applyBorder="1" applyAlignment="1">
      <alignment horizontal="center" vertical="center" textRotation="90" wrapText="1"/>
    </xf>
    <xf numFmtId="0" fontId="12" fillId="0" borderId="1" xfId="0" applyFont="1" applyBorder="1" applyAlignment="1">
      <alignment horizontal="center" vertical="center"/>
    </xf>
    <xf numFmtId="9" fontId="11" fillId="0" borderId="1" xfId="3" applyNumberFormat="1" applyFont="1" applyFill="1" applyBorder="1" applyAlignment="1">
      <alignment horizontal="center" vertical="center" textRotation="90" wrapText="1"/>
    </xf>
    <xf numFmtId="165" fontId="11" fillId="0" borderId="1" xfId="2" applyNumberFormat="1" applyFont="1" applyFill="1" applyBorder="1" applyAlignment="1">
      <alignment horizontal="left" vertical="center" wrapText="1"/>
    </xf>
    <xf numFmtId="9" fontId="11" fillId="0" borderId="1" xfId="1" applyFont="1" applyFill="1" applyBorder="1" applyAlignment="1">
      <alignment horizontal="center" vertical="center" textRotation="90" wrapText="1"/>
    </xf>
    <xf numFmtId="9" fontId="11" fillId="0" borderId="1" xfId="0" applyNumberFormat="1" applyFont="1" applyBorder="1" applyAlignment="1">
      <alignment horizontal="center" vertical="center"/>
    </xf>
    <xf numFmtId="0" fontId="15" fillId="0" borderId="1" xfId="3" applyFont="1" applyFill="1" applyBorder="1" applyAlignment="1">
      <alignment horizontal="center" vertical="center"/>
    </xf>
    <xf numFmtId="0" fontId="11" fillId="0" borderId="1" xfId="0" applyFont="1" applyBorder="1" applyAlignment="1">
      <alignment horizontal="center" vertical="center" wrapText="1"/>
    </xf>
    <xf numFmtId="15" fontId="11" fillId="0" borderId="1" xfId="0" applyNumberFormat="1" applyFont="1" applyBorder="1" applyAlignment="1">
      <alignment horizontal="center" vertical="center" wrapText="1"/>
    </xf>
    <xf numFmtId="0" fontId="11" fillId="0" borderId="1" xfId="0" applyFont="1" applyBorder="1" applyAlignment="1">
      <alignment vertical="center" wrapText="1"/>
    </xf>
    <xf numFmtId="0" fontId="11" fillId="0" borderId="21" xfId="0" applyFont="1" applyBorder="1" applyAlignment="1">
      <alignment vertical="center" wrapText="1"/>
    </xf>
    <xf numFmtId="0" fontId="13" fillId="0" borderId="1" xfId="3" applyFont="1" applyFill="1" applyBorder="1" applyAlignment="1">
      <alignment horizontal="center" vertical="center" textRotation="90" wrapText="1"/>
    </xf>
    <xf numFmtId="0" fontId="11" fillId="0" borderId="1" xfId="3" applyFont="1" applyFill="1" applyBorder="1" applyAlignment="1">
      <alignment horizontal="center" vertical="center" textRotation="90" wrapText="1"/>
    </xf>
    <xf numFmtId="0" fontId="11" fillId="0" borderId="1" xfId="2" applyNumberFormat="1" applyFont="1" applyFill="1" applyBorder="1" applyAlignment="1">
      <alignment horizontal="left" vertical="center" wrapText="1"/>
    </xf>
    <xf numFmtId="0" fontId="11" fillId="0" borderId="1" xfId="1" applyNumberFormat="1" applyFont="1" applyFill="1" applyBorder="1" applyAlignment="1">
      <alignment horizontal="center" vertical="center" textRotation="90" wrapText="1"/>
    </xf>
    <xf numFmtId="0" fontId="11"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7" fillId="2" borderId="1" xfId="0" applyFont="1" applyFill="1" applyBorder="1" applyAlignment="1">
      <alignment horizontal="center" vertical="center" textRotation="255"/>
    </xf>
    <xf numFmtId="0" fontId="7" fillId="2" borderId="2"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2" xfId="0" applyFont="1" applyFill="1" applyBorder="1" applyAlignment="1">
      <alignment horizontal="center" vertical="center" textRotation="255"/>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7" fillId="2" borderId="1"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9"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1" xfId="0" applyFont="1" applyFill="1" applyBorder="1" applyAlignment="1">
      <alignment horizontal="center" vertical="center"/>
    </xf>
    <xf numFmtId="0" fontId="7" fillId="2" borderId="1" xfId="0" applyFont="1" applyFill="1" applyBorder="1" applyAlignment="1">
      <alignment horizontal="justify" vertical="center"/>
    </xf>
    <xf numFmtId="0" fontId="2" fillId="2" borderId="21" xfId="0" applyFont="1" applyFill="1" applyBorder="1" applyAlignment="1">
      <alignment horizontal="center" vertic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6" borderId="1"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7"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7" borderId="1" xfId="0" applyFont="1" applyFill="1" applyBorder="1" applyAlignment="1">
      <alignment horizontal="center"/>
    </xf>
    <xf numFmtId="0" fontId="10" fillId="7"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03">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14</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4" name="CuadroTexto 33">
          <a:extLst>
            <a:ext uri="{FF2B5EF4-FFF2-40B4-BE49-F238E27FC236}">
              <a16:creationId xmlns:a16="http://schemas.microsoft.com/office/drawing/2014/main" id="{39402570-0644-48E1-8F27-DF6FA769C329}"/>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5" name="CuadroTexto 34">
          <a:extLst>
            <a:ext uri="{FF2B5EF4-FFF2-40B4-BE49-F238E27FC236}">
              <a16:creationId xmlns:a16="http://schemas.microsoft.com/office/drawing/2014/main" id="{D22D93AF-8E15-4DF6-A9B3-54D891FE9463}"/>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6" name="CuadroTexto 35">
          <a:extLst>
            <a:ext uri="{FF2B5EF4-FFF2-40B4-BE49-F238E27FC236}">
              <a16:creationId xmlns:a16="http://schemas.microsoft.com/office/drawing/2014/main" id="{947BF160-BBC2-4FF1-A685-9111E504D540}"/>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7" name="CuadroTexto 36">
          <a:extLst>
            <a:ext uri="{FF2B5EF4-FFF2-40B4-BE49-F238E27FC236}">
              <a16:creationId xmlns:a16="http://schemas.microsoft.com/office/drawing/2014/main" id="{9CEC360C-728B-4D23-A2D2-B96C93BEA0A0}"/>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8" name="CuadroTexto 37">
          <a:extLst>
            <a:ext uri="{FF2B5EF4-FFF2-40B4-BE49-F238E27FC236}">
              <a16:creationId xmlns:a16="http://schemas.microsoft.com/office/drawing/2014/main" id="{ACA124E3-DE8C-4D41-88B5-89206D8C7AF9}"/>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39" name="CuadroTexto 38">
          <a:extLst>
            <a:ext uri="{FF2B5EF4-FFF2-40B4-BE49-F238E27FC236}">
              <a16:creationId xmlns:a16="http://schemas.microsoft.com/office/drawing/2014/main" id="{FDF2D92D-B694-436A-8E4C-E55F4E1D2EFF}"/>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0" name="CuadroTexto 39">
          <a:extLst>
            <a:ext uri="{FF2B5EF4-FFF2-40B4-BE49-F238E27FC236}">
              <a16:creationId xmlns:a16="http://schemas.microsoft.com/office/drawing/2014/main" id="{6F9CBAE8-577E-4223-ADFB-7823A469138B}"/>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1" name="CuadroTexto 40">
          <a:extLst>
            <a:ext uri="{FF2B5EF4-FFF2-40B4-BE49-F238E27FC236}">
              <a16:creationId xmlns:a16="http://schemas.microsoft.com/office/drawing/2014/main" id="{CFFFDCD8-7671-4369-94DD-85811AFADFD0}"/>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2" name="CuadroTexto 41">
          <a:extLst>
            <a:ext uri="{FF2B5EF4-FFF2-40B4-BE49-F238E27FC236}">
              <a16:creationId xmlns:a16="http://schemas.microsoft.com/office/drawing/2014/main" id="{8C9D4C19-17D8-48C9-A212-16FCB73371D7}"/>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3" name="CuadroTexto 42">
          <a:extLst>
            <a:ext uri="{FF2B5EF4-FFF2-40B4-BE49-F238E27FC236}">
              <a16:creationId xmlns:a16="http://schemas.microsoft.com/office/drawing/2014/main" id="{D9BC0E17-CE6B-41FD-BA66-D540231B8D6B}"/>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4" name="CuadroTexto 43">
          <a:extLst>
            <a:ext uri="{FF2B5EF4-FFF2-40B4-BE49-F238E27FC236}">
              <a16:creationId xmlns:a16="http://schemas.microsoft.com/office/drawing/2014/main" id="{F0D61D63-E93D-4ECD-9429-F2AED45E9A08}"/>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5" name="CuadroTexto 44">
          <a:extLst>
            <a:ext uri="{FF2B5EF4-FFF2-40B4-BE49-F238E27FC236}">
              <a16:creationId xmlns:a16="http://schemas.microsoft.com/office/drawing/2014/main" id="{0EAF3704-1E5B-45E3-8D82-68A8CF3CAB66}"/>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6" name="CuadroTexto 45">
          <a:extLst>
            <a:ext uri="{FF2B5EF4-FFF2-40B4-BE49-F238E27FC236}">
              <a16:creationId xmlns:a16="http://schemas.microsoft.com/office/drawing/2014/main" id="{1A43CABD-119F-41C4-8E74-5B085E376154}"/>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7" name="CuadroTexto 46">
          <a:extLst>
            <a:ext uri="{FF2B5EF4-FFF2-40B4-BE49-F238E27FC236}">
              <a16:creationId xmlns:a16="http://schemas.microsoft.com/office/drawing/2014/main" id="{7F2B438D-F850-4415-8CF8-726C4EBF760C}"/>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8" name="CuadroTexto 47">
          <a:extLst>
            <a:ext uri="{FF2B5EF4-FFF2-40B4-BE49-F238E27FC236}">
              <a16:creationId xmlns:a16="http://schemas.microsoft.com/office/drawing/2014/main" id="{2F0BD8EB-5AEA-4BB6-BC27-9BF5A542ABDC}"/>
            </a:ext>
          </a:extLst>
        </xdr:cNvPr>
        <xdr:cNvSpPr txBox="1"/>
      </xdr:nvSpPr>
      <xdr:spPr>
        <a:xfrm>
          <a:off x="20156488" y="10275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49" name="CuadroTexto 48">
          <a:extLst>
            <a:ext uri="{FF2B5EF4-FFF2-40B4-BE49-F238E27FC236}">
              <a16:creationId xmlns:a16="http://schemas.microsoft.com/office/drawing/2014/main" id="{F6F2265F-008F-47AC-A6F4-B5E021D3CB91}"/>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0" name="CuadroTexto 49">
          <a:extLst>
            <a:ext uri="{FF2B5EF4-FFF2-40B4-BE49-F238E27FC236}">
              <a16:creationId xmlns:a16="http://schemas.microsoft.com/office/drawing/2014/main" id="{3FE89362-60F1-4FA0-B40A-F02B8B05DDFC}"/>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1" name="CuadroTexto 50">
          <a:extLst>
            <a:ext uri="{FF2B5EF4-FFF2-40B4-BE49-F238E27FC236}">
              <a16:creationId xmlns:a16="http://schemas.microsoft.com/office/drawing/2014/main" id="{E50F5CA9-DD77-4876-B9CA-C1E9268C3FDD}"/>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2" name="CuadroTexto 51">
          <a:extLst>
            <a:ext uri="{FF2B5EF4-FFF2-40B4-BE49-F238E27FC236}">
              <a16:creationId xmlns:a16="http://schemas.microsoft.com/office/drawing/2014/main" id="{7C6881CA-300E-4BAF-81FC-3125E8B02528}"/>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3" name="CuadroTexto 52">
          <a:extLst>
            <a:ext uri="{FF2B5EF4-FFF2-40B4-BE49-F238E27FC236}">
              <a16:creationId xmlns:a16="http://schemas.microsoft.com/office/drawing/2014/main" id="{1A770D5E-A798-483C-9B37-BEADB0A451B5}"/>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4" name="CuadroTexto 53">
          <a:extLst>
            <a:ext uri="{FF2B5EF4-FFF2-40B4-BE49-F238E27FC236}">
              <a16:creationId xmlns:a16="http://schemas.microsoft.com/office/drawing/2014/main" id="{7626038F-DDE4-4792-8D9F-ADD0812D76D9}"/>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5" name="CuadroTexto 54">
          <a:extLst>
            <a:ext uri="{FF2B5EF4-FFF2-40B4-BE49-F238E27FC236}">
              <a16:creationId xmlns:a16="http://schemas.microsoft.com/office/drawing/2014/main" id="{0C108FAA-42BD-4C20-8F8B-258B7A73D9B8}"/>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6" name="CuadroTexto 55">
          <a:extLst>
            <a:ext uri="{FF2B5EF4-FFF2-40B4-BE49-F238E27FC236}">
              <a16:creationId xmlns:a16="http://schemas.microsoft.com/office/drawing/2014/main" id="{7464A334-6F7C-42E0-B40C-78A366E599D4}"/>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7" name="CuadroTexto 56">
          <a:extLst>
            <a:ext uri="{FF2B5EF4-FFF2-40B4-BE49-F238E27FC236}">
              <a16:creationId xmlns:a16="http://schemas.microsoft.com/office/drawing/2014/main" id="{51C35DE0-92CE-490D-A563-6FB2D5365879}"/>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8" name="CuadroTexto 57">
          <a:extLst>
            <a:ext uri="{FF2B5EF4-FFF2-40B4-BE49-F238E27FC236}">
              <a16:creationId xmlns:a16="http://schemas.microsoft.com/office/drawing/2014/main" id="{3BA3258D-FC75-4C93-AFAB-A45D2940AB23}"/>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59" name="CuadroTexto 58">
          <a:extLst>
            <a:ext uri="{FF2B5EF4-FFF2-40B4-BE49-F238E27FC236}">
              <a16:creationId xmlns:a16="http://schemas.microsoft.com/office/drawing/2014/main" id="{588C6EC3-5B35-4885-8751-EAF29DA04A13}"/>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0" name="CuadroTexto 59">
          <a:extLst>
            <a:ext uri="{FF2B5EF4-FFF2-40B4-BE49-F238E27FC236}">
              <a16:creationId xmlns:a16="http://schemas.microsoft.com/office/drawing/2014/main" id="{2A51A33E-D3CF-4580-A2D1-D3B12D5D599A}"/>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1" name="CuadroTexto 60">
          <a:extLst>
            <a:ext uri="{FF2B5EF4-FFF2-40B4-BE49-F238E27FC236}">
              <a16:creationId xmlns:a16="http://schemas.microsoft.com/office/drawing/2014/main" id="{AAFE836C-28B9-4C32-9F13-99AC0DD0F34D}"/>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2" name="CuadroTexto 61">
          <a:extLst>
            <a:ext uri="{FF2B5EF4-FFF2-40B4-BE49-F238E27FC236}">
              <a16:creationId xmlns:a16="http://schemas.microsoft.com/office/drawing/2014/main" id="{ED4D0E6C-D6F1-4C33-90B9-5A9A5EED7A01}"/>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15</xdr:row>
      <xdr:rowOff>0</xdr:rowOff>
    </xdr:from>
    <xdr:ext cx="184731" cy="264560"/>
    <xdr:sp macro="" textlink="">
      <xdr:nvSpPr>
        <xdr:cNvPr id="63" name="CuadroTexto 62">
          <a:extLst>
            <a:ext uri="{FF2B5EF4-FFF2-40B4-BE49-F238E27FC236}">
              <a16:creationId xmlns:a16="http://schemas.microsoft.com/office/drawing/2014/main" id="{7A277385-446C-4DFE-8D3E-2FA928E1718E}"/>
            </a:ext>
          </a:extLst>
        </xdr:cNvPr>
        <xdr:cNvSpPr txBox="1"/>
      </xdr:nvSpPr>
      <xdr:spPr>
        <a:xfrm>
          <a:off x="20156488" y="1666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6"/>
  <sheetViews>
    <sheetView showGridLines="0" tabSelected="1" topLeftCell="H9" zoomScale="80" zoomScaleNormal="80" zoomScalePageLayoutView="70" workbookViewId="0">
      <selection activeCell="B2" sqref="B2:AC2"/>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1:33" ht="15.6" customHeight="1" thickBot="1" x14ac:dyDescent="0.3"/>
    <row r="2" spans="1:33" ht="51" customHeight="1" x14ac:dyDescent="0.25">
      <c r="B2" s="131" t="s">
        <v>213</v>
      </c>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3"/>
    </row>
    <row r="3" spans="1:33" ht="40.5" customHeight="1" x14ac:dyDescent="0.25">
      <c r="B3" s="134" t="s">
        <v>0</v>
      </c>
      <c r="C3" s="135"/>
      <c r="D3" s="135"/>
      <c r="E3" s="135"/>
      <c r="F3" s="135"/>
      <c r="G3" s="135"/>
      <c r="H3" s="135"/>
      <c r="I3" s="135" t="s">
        <v>1</v>
      </c>
      <c r="J3" s="135"/>
      <c r="K3" s="135"/>
      <c r="L3" s="135"/>
      <c r="M3" s="135"/>
      <c r="N3" s="135"/>
      <c r="O3" s="135" t="s">
        <v>2</v>
      </c>
      <c r="P3" s="135"/>
      <c r="Q3" s="135"/>
      <c r="R3" s="136" t="s">
        <v>3</v>
      </c>
      <c r="S3" s="136"/>
      <c r="T3" s="136"/>
      <c r="U3" s="136"/>
      <c r="V3" s="136"/>
      <c r="W3" s="136"/>
      <c r="X3" s="137" t="s">
        <v>4</v>
      </c>
      <c r="Y3" s="137"/>
      <c r="Z3" s="137"/>
      <c r="AA3" s="137"/>
      <c r="AB3" s="137"/>
      <c r="AC3" s="138"/>
    </row>
    <row r="4" spans="1:33" ht="29.1" customHeight="1" x14ac:dyDescent="0.25">
      <c r="B4" s="129" t="s">
        <v>5</v>
      </c>
      <c r="C4" s="122" t="s">
        <v>6</v>
      </c>
      <c r="D4" s="122" t="s">
        <v>7</v>
      </c>
      <c r="E4" s="124" t="s">
        <v>8</v>
      </c>
      <c r="F4" s="122" t="s">
        <v>9</v>
      </c>
      <c r="G4" s="126" t="s">
        <v>10</v>
      </c>
      <c r="H4" s="126" t="s">
        <v>11</v>
      </c>
      <c r="I4" s="128" t="s">
        <v>12</v>
      </c>
      <c r="J4" s="128"/>
      <c r="K4" s="128" t="s">
        <v>13</v>
      </c>
      <c r="L4" s="128"/>
      <c r="M4" s="139" t="s">
        <v>14</v>
      </c>
      <c r="N4" s="139"/>
      <c r="O4" s="128" t="s">
        <v>15</v>
      </c>
      <c r="P4" s="128"/>
      <c r="Q4" s="120" t="s">
        <v>16</v>
      </c>
      <c r="R4" s="128" t="s">
        <v>12</v>
      </c>
      <c r="S4" s="128"/>
      <c r="T4" s="128" t="s">
        <v>13</v>
      </c>
      <c r="U4" s="128"/>
      <c r="V4" s="139" t="s">
        <v>14</v>
      </c>
      <c r="W4" s="139"/>
      <c r="X4" s="126" t="s">
        <v>17</v>
      </c>
      <c r="Y4" s="126"/>
      <c r="Z4" s="126"/>
      <c r="AA4" s="126"/>
      <c r="AB4" s="126" t="s">
        <v>18</v>
      </c>
      <c r="AC4" s="140"/>
    </row>
    <row r="5" spans="1:33" ht="60" customHeight="1" x14ac:dyDescent="0.25">
      <c r="B5" s="130"/>
      <c r="C5" s="123"/>
      <c r="D5" s="123"/>
      <c r="E5" s="125"/>
      <c r="F5" s="123"/>
      <c r="G5" s="127"/>
      <c r="H5" s="127"/>
      <c r="I5" s="60" t="s">
        <v>19</v>
      </c>
      <c r="J5" s="60" t="s">
        <v>20</v>
      </c>
      <c r="K5" s="60" t="s">
        <v>19</v>
      </c>
      <c r="L5" s="60" t="s">
        <v>21</v>
      </c>
      <c r="M5" s="61" t="s">
        <v>22</v>
      </c>
      <c r="N5" s="60" t="s">
        <v>23</v>
      </c>
      <c r="O5" s="62" t="s">
        <v>24</v>
      </c>
      <c r="P5" s="62" t="s">
        <v>25</v>
      </c>
      <c r="Q5" s="121"/>
      <c r="R5" s="60" t="s">
        <v>19</v>
      </c>
      <c r="S5" s="60" t="s">
        <v>26</v>
      </c>
      <c r="T5" s="60" t="s">
        <v>19</v>
      </c>
      <c r="U5" s="60" t="s">
        <v>27</v>
      </c>
      <c r="V5" s="61" t="s">
        <v>22</v>
      </c>
      <c r="W5" s="60" t="s">
        <v>23</v>
      </c>
      <c r="X5" s="63" t="s">
        <v>28</v>
      </c>
      <c r="Y5" s="63" t="s">
        <v>29</v>
      </c>
      <c r="Z5" s="63" t="s">
        <v>30</v>
      </c>
      <c r="AA5" s="63" t="s">
        <v>31</v>
      </c>
      <c r="AB5" s="63" t="s">
        <v>32</v>
      </c>
      <c r="AC5" s="69" t="s">
        <v>33</v>
      </c>
    </row>
    <row r="6" spans="1:33" s="39" customFormat="1" ht="103.5" customHeight="1" x14ac:dyDescent="0.25">
      <c r="A6" s="64" t="s">
        <v>34</v>
      </c>
      <c r="B6" s="70">
        <v>1</v>
      </c>
      <c r="C6" s="40" t="s">
        <v>35</v>
      </c>
      <c r="D6" s="41" t="s">
        <v>36</v>
      </c>
      <c r="E6" s="41" t="s">
        <v>37</v>
      </c>
      <c r="F6" s="40" t="s">
        <v>38</v>
      </c>
      <c r="G6" s="77" t="s">
        <v>39</v>
      </c>
      <c r="H6" s="78" t="s">
        <v>40</v>
      </c>
      <c r="I6" s="57">
        <v>2</v>
      </c>
      <c r="J6" s="30" t="str">
        <f t="shared" ref="J6" si="0">IF(I6=0,"",IF(I6=5,"CASI CIERTO",IF(I6=4,"PROBABLE",IF(I6=3,"POSIBLE",IF(I6=2,"IMPROBABLE","RARO")))))</f>
        <v>IMPROBABLE</v>
      </c>
      <c r="K6" s="45">
        <v>3</v>
      </c>
      <c r="L6" s="31" t="str">
        <f t="shared" ref="L6" si="1">IF(K6=0,"",IF(K6=5,"CATASTRÓFICO",IF(K6=4,"MAYOR",IF(K6=3,"MODERADO",IF(K6=2,"MENOR","INSIGNIFICANTE")))))</f>
        <v>MODERADO</v>
      </c>
      <c r="M6" s="46">
        <f t="shared" ref="M6" si="2">SUM(I6:J6)+SUM(K6:L6)</f>
        <v>5</v>
      </c>
      <c r="N6" s="47" t="str">
        <f t="shared" ref="N6" si="3">IF(M6=0,"",IF(M6&gt;7.9,"EXTREMO",IF(M6&gt;5.9,"ALTO",IF(M6&gt;4.9,"MEDIO",IF(M6&gt;2.9,"BAJO","MUY BAJO")))))</f>
        <v>MEDIO</v>
      </c>
      <c r="O6" s="34">
        <v>1</v>
      </c>
      <c r="P6" s="34"/>
      <c r="Q6" s="79" t="s">
        <v>41</v>
      </c>
      <c r="R6" s="58">
        <v>1</v>
      </c>
      <c r="S6" s="30" t="str">
        <f t="shared" ref="S6" si="4">IF(R6=0,"",IF(R6=5,"CASI CIERTO",IF(R6=4,"PROBABLE",IF(R6=3,"POSIBLE",IF(R6=2,"IMPROBABLE","RARO")))))</f>
        <v>RARO</v>
      </c>
      <c r="T6" s="58">
        <v>3</v>
      </c>
      <c r="U6" s="31" t="str">
        <f t="shared" ref="U6" si="5">IF(T6=0,"",IF(T6=5,"CATASTRÓFICO",IF(T6=4,"MAYOR",IF(T6=3,"MODERADO",IF(T6=2,"MENOR","INSIGNIFICANTE")))))</f>
        <v>MODERADO</v>
      </c>
      <c r="V6" s="59">
        <f t="shared" ref="V6" si="6">+T6+R6</f>
        <v>4</v>
      </c>
      <c r="W6" s="47" t="str">
        <f t="shared" ref="W6" si="7">IF(V6=0,"",IF(V6&gt;7.9,"EXTREMO",IF(V6&gt;5.9,"ALTO",IF(V6&gt;4.9,"MEDIO",IF(V6&gt;2.9,"BAJO","MUY BAJO")))))</f>
        <v>BAJO</v>
      </c>
      <c r="X6" s="36" t="s">
        <v>42</v>
      </c>
      <c r="Y6" s="36" t="s">
        <v>180</v>
      </c>
      <c r="Z6" s="37" t="s">
        <v>181</v>
      </c>
      <c r="AA6" s="37" t="s">
        <v>43</v>
      </c>
      <c r="AB6" s="36" t="s">
        <v>44</v>
      </c>
      <c r="AC6" s="71" t="s">
        <v>45</v>
      </c>
    </row>
    <row r="7" spans="1:33" s="29" customFormat="1" ht="103.5" customHeight="1" x14ac:dyDescent="0.25">
      <c r="A7" s="65"/>
      <c r="B7" s="72">
        <v>2</v>
      </c>
      <c r="C7" s="40" t="s">
        <v>35</v>
      </c>
      <c r="D7" s="41" t="s">
        <v>36</v>
      </c>
      <c r="E7" s="41" t="s">
        <v>46</v>
      </c>
      <c r="F7" s="40" t="s">
        <v>38</v>
      </c>
      <c r="G7" s="77" t="s">
        <v>47</v>
      </c>
      <c r="H7" s="78" t="s">
        <v>48</v>
      </c>
      <c r="I7" s="44">
        <v>3</v>
      </c>
      <c r="J7" s="30" t="str">
        <f>IF(I7=0,"",IF(I7=5,"CASI CIERTO",IF(I7=4,"PROBABLE",IF(I7=3,"POSIBLE",IF(I7=2,"IMPROBABLE","RARO")))))</f>
        <v>POSIBLE</v>
      </c>
      <c r="K7" s="45">
        <v>4</v>
      </c>
      <c r="L7" s="31" t="str">
        <f>IF(K7=0,"",IF(K7=5,"CATASTRÓFICO",IF(K7=4,"MAYOR",IF(K7=3,"MODERADO",IF(K7=2,"MENOR","INSIGNIFICANTE")))))</f>
        <v>MAYOR</v>
      </c>
      <c r="M7" s="46">
        <f>+I7+K7</f>
        <v>7</v>
      </c>
      <c r="N7" s="32" t="str">
        <f>IF(M7=0,"",IF(M7&gt;7.9,"EXTREMO",IF(M7&gt;5.9,"ALTO",IF(M7&gt;4.9,"MEDIO",IF(M7&gt;2.9,"BAJO","MUY BAJO")))))</f>
        <v>ALTO</v>
      </c>
      <c r="O7" s="34"/>
      <c r="P7" s="34">
        <v>1</v>
      </c>
      <c r="Q7" s="79" t="s">
        <v>212</v>
      </c>
      <c r="R7" s="44">
        <v>2</v>
      </c>
      <c r="S7" s="30" t="str">
        <f>IF(R7=0,"",IF(R7=5,"CASI CIERTO",IF(R7=4,"PROBABLE",IF(R7=3,"POSIBLE",IF(R7=2,"IMPROBABLE","RARO")))))</f>
        <v>IMPROBABLE</v>
      </c>
      <c r="T7" s="44">
        <v>4</v>
      </c>
      <c r="U7" s="31" t="str">
        <f>IF(T7=0,"",IF(T7=5,"CATASTRÓFICO",IF(T7=4,"MAYOR",IF(T7=3,"MODERADO",IF(T7=2,"MENOR","INSIGNIFICANTE")))))</f>
        <v>MAYOR</v>
      </c>
      <c r="V7" s="46">
        <f>+R7+T7</f>
        <v>6</v>
      </c>
      <c r="W7" s="32" t="str">
        <f>IF(V7=0,"",IF(V7&gt;7.9,"EXTREMO",IF(V7&gt;5.9,"ALTO",IF(V7&gt;4.9,"MEDIO",IF(V7&gt;2.9,"BAJO","MUY BAJO")))))</f>
        <v>ALTO</v>
      </c>
      <c r="X7" s="36" t="s">
        <v>42</v>
      </c>
      <c r="Y7" s="36" t="s">
        <v>49</v>
      </c>
      <c r="Z7" s="37" t="s">
        <v>50</v>
      </c>
      <c r="AA7" s="37" t="s">
        <v>51</v>
      </c>
      <c r="AB7" s="36" t="s">
        <v>52</v>
      </c>
      <c r="AC7" s="71" t="s">
        <v>53</v>
      </c>
    </row>
    <row r="8" spans="1:33" s="39" customFormat="1" ht="90.75" customHeight="1" x14ac:dyDescent="0.25">
      <c r="A8" s="64"/>
      <c r="B8" s="70">
        <v>3</v>
      </c>
      <c r="C8" s="40" t="s">
        <v>35</v>
      </c>
      <c r="D8" s="41" t="s">
        <v>54</v>
      </c>
      <c r="E8" s="41" t="s">
        <v>55</v>
      </c>
      <c r="F8" s="40" t="s">
        <v>56</v>
      </c>
      <c r="G8" s="77" t="s">
        <v>57</v>
      </c>
      <c r="H8" s="78" t="s">
        <v>58</v>
      </c>
      <c r="I8" s="44">
        <v>2</v>
      </c>
      <c r="J8" s="30" t="str">
        <f t="shared" ref="J8:J9" si="8">IF(I8=0,"",IF(I8=5,"CASI CIERTO",IF(I8=4,"PROBABLE",IF(I8=3,"POSIBLE",IF(I8=2,"IMPROBABLE","RARO")))))</f>
        <v>IMPROBABLE</v>
      </c>
      <c r="K8" s="45">
        <v>3</v>
      </c>
      <c r="L8" s="31" t="str">
        <f t="shared" ref="L8:L9" si="9">IF(K8=0,"",IF(K8=5,"CATASTRÓFICO",IF(K8=4,"MAYOR",IF(K8=3,"MODERADO",IF(K8=2,"MENOR","INSIGNIFICANTE")))))</f>
        <v>MODERADO</v>
      </c>
      <c r="M8" s="46">
        <f t="shared" ref="M8:M9" si="10">+K8+I8</f>
        <v>5</v>
      </c>
      <c r="N8" s="47" t="str">
        <f t="shared" ref="N8:N9" si="11">IF(M8=0,"",IF(M8&gt;7.9,"EXTREMO",IF(M8&gt;5.9,"ALTO",IF(M8&gt;4.9,"MEDIO",IF(M8&gt;2.9,"BAJO","MUY BAJO")))))</f>
        <v>MEDIO</v>
      </c>
      <c r="O8" s="34"/>
      <c r="P8" s="34">
        <v>1</v>
      </c>
      <c r="Q8" s="79" t="s">
        <v>182</v>
      </c>
      <c r="R8" s="44">
        <v>1</v>
      </c>
      <c r="S8" s="30" t="str">
        <f t="shared" ref="S8:S9" si="12">IF(R8=0,"",IF(R8=5,"CASI CIERTO",IF(R8=4,"PROBABLE",IF(R8=3,"POSIBLE",IF(R8=2,"IMPROBABLE","RARO")))))</f>
        <v>RARO</v>
      </c>
      <c r="T8" s="44">
        <v>3</v>
      </c>
      <c r="U8" s="31" t="str">
        <f t="shared" ref="U8:U9" si="13">IF(T8=0,"",IF(T8=5,"CATASTRÓFICO",IF(T8=4,"MAYOR",IF(T8=3,"MODERADO",IF(T8=2,"MENOR","INSIGNIFICANTE")))))</f>
        <v>MODERADO</v>
      </c>
      <c r="V8" s="46">
        <f t="shared" ref="V8:V9" si="14">+T8+R8</f>
        <v>4</v>
      </c>
      <c r="W8" s="47" t="str">
        <f t="shared" ref="W8:W9" si="15">IF(V8=0,"",IF(V8&gt;7.9,"EXTREMO",IF(V8&gt;5.9,"ALTO",IF(V8&gt;4.9,"MEDIO",IF(V8&gt;2.9,"BAJO","MUY BAJO")))))</f>
        <v>BAJO</v>
      </c>
      <c r="X8" s="36" t="s">
        <v>42</v>
      </c>
      <c r="Y8" s="36" t="s">
        <v>59</v>
      </c>
      <c r="Z8" s="37" t="s">
        <v>60</v>
      </c>
      <c r="AA8" s="37" t="s">
        <v>61</v>
      </c>
      <c r="AB8" s="38" t="s">
        <v>62</v>
      </c>
      <c r="AC8" s="73" t="s">
        <v>45</v>
      </c>
    </row>
    <row r="9" spans="1:33" s="80" customFormat="1" ht="273.75" customHeight="1" x14ac:dyDescent="0.25">
      <c r="A9" s="64"/>
      <c r="B9" s="70">
        <v>4</v>
      </c>
      <c r="C9" s="98" t="s">
        <v>63</v>
      </c>
      <c r="D9" s="99" t="s">
        <v>54</v>
      </c>
      <c r="E9" s="100" t="s">
        <v>64</v>
      </c>
      <c r="F9" s="101" t="s">
        <v>38</v>
      </c>
      <c r="G9" s="102" t="s">
        <v>210</v>
      </c>
      <c r="H9" s="78" t="s">
        <v>195</v>
      </c>
      <c r="I9" s="103">
        <v>3</v>
      </c>
      <c r="J9" s="104" t="str">
        <f t="shared" si="8"/>
        <v>POSIBLE</v>
      </c>
      <c r="K9" s="105">
        <v>4</v>
      </c>
      <c r="L9" s="106" t="str">
        <f t="shared" si="9"/>
        <v>MAYOR</v>
      </c>
      <c r="M9" s="107">
        <f t="shared" si="10"/>
        <v>7</v>
      </c>
      <c r="N9" s="108" t="str">
        <f t="shared" si="11"/>
        <v>ALTO</v>
      </c>
      <c r="O9" s="109"/>
      <c r="P9" s="109">
        <v>1</v>
      </c>
      <c r="Q9" s="79" t="s">
        <v>211</v>
      </c>
      <c r="R9" s="110">
        <v>2</v>
      </c>
      <c r="S9" s="104" t="str">
        <f t="shared" si="12"/>
        <v>IMPROBABLE</v>
      </c>
      <c r="T9" s="110">
        <v>4</v>
      </c>
      <c r="U9" s="106" t="str">
        <f t="shared" si="13"/>
        <v>MAYOR</v>
      </c>
      <c r="V9" s="107">
        <f t="shared" si="14"/>
        <v>6</v>
      </c>
      <c r="W9" s="108" t="str">
        <f t="shared" si="15"/>
        <v>ALTO</v>
      </c>
      <c r="X9" s="111" t="s">
        <v>42</v>
      </c>
      <c r="Y9" s="111" t="s">
        <v>59</v>
      </c>
      <c r="Z9" s="112" t="s">
        <v>60</v>
      </c>
      <c r="AA9" s="112" t="s">
        <v>61</v>
      </c>
      <c r="AB9" s="113" t="s">
        <v>62</v>
      </c>
      <c r="AC9" s="114" t="s">
        <v>45</v>
      </c>
      <c r="AD9" s="39"/>
      <c r="AE9" s="39"/>
      <c r="AF9" s="39"/>
      <c r="AG9" s="39"/>
    </row>
    <row r="10" spans="1:33" s="80" customFormat="1" ht="85.5" customHeight="1" x14ac:dyDescent="0.25">
      <c r="A10" s="64"/>
      <c r="B10" s="70">
        <v>5</v>
      </c>
      <c r="C10" s="98" t="s">
        <v>63</v>
      </c>
      <c r="D10" s="99" t="s">
        <v>54</v>
      </c>
      <c r="E10" s="100" t="s">
        <v>64</v>
      </c>
      <c r="F10" s="101" t="s">
        <v>38</v>
      </c>
      <c r="G10" s="102" t="s">
        <v>196</v>
      </c>
      <c r="H10" s="78" t="s">
        <v>197</v>
      </c>
      <c r="I10" s="103">
        <v>3</v>
      </c>
      <c r="J10" s="115" t="s">
        <v>198</v>
      </c>
      <c r="K10" s="105">
        <v>4</v>
      </c>
      <c r="L10" s="116" t="s">
        <v>186</v>
      </c>
      <c r="M10" s="117">
        <v>7</v>
      </c>
      <c r="N10" s="118" t="s">
        <v>187</v>
      </c>
      <c r="O10" s="119"/>
      <c r="P10" s="109">
        <v>1</v>
      </c>
      <c r="Q10" s="79" t="s">
        <v>204</v>
      </c>
      <c r="R10" s="110">
        <v>2</v>
      </c>
      <c r="S10" s="115" t="s">
        <v>188</v>
      </c>
      <c r="T10" s="110">
        <v>3</v>
      </c>
      <c r="U10" s="116" t="s">
        <v>199</v>
      </c>
      <c r="V10" s="117">
        <v>5</v>
      </c>
      <c r="W10" s="118" t="s">
        <v>189</v>
      </c>
      <c r="X10" s="111" t="s">
        <v>42</v>
      </c>
      <c r="Y10" s="111" t="s">
        <v>166</v>
      </c>
      <c r="Z10" s="112" t="s">
        <v>76</v>
      </c>
      <c r="AA10" s="112" t="s">
        <v>61</v>
      </c>
      <c r="AB10" s="113" t="s">
        <v>200</v>
      </c>
      <c r="AC10" s="114" t="s">
        <v>201</v>
      </c>
      <c r="AD10" s="39"/>
      <c r="AE10" s="39"/>
      <c r="AF10" s="39"/>
      <c r="AG10" s="39"/>
    </row>
    <row r="11" spans="1:33" s="80" customFormat="1" ht="102" x14ac:dyDescent="0.25">
      <c r="A11" s="64"/>
      <c r="B11" s="70">
        <v>6</v>
      </c>
      <c r="C11" s="98" t="s">
        <v>63</v>
      </c>
      <c r="D11" s="99" t="s">
        <v>36</v>
      </c>
      <c r="E11" s="100" t="s">
        <v>64</v>
      </c>
      <c r="F11" s="101" t="s">
        <v>38</v>
      </c>
      <c r="G11" s="102" t="s">
        <v>202</v>
      </c>
      <c r="H11" s="78" t="s">
        <v>203</v>
      </c>
      <c r="I11" s="103">
        <v>3</v>
      </c>
      <c r="J11" s="104" t="s">
        <v>198</v>
      </c>
      <c r="K11" s="105">
        <v>4</v>
      </c>
      <c r="L11" s="106" t="s">
        <v>186</v>
      </c>
      <c r="M11" s="107">
        <v>7</v>
      </c>
      <c r="N11" s="108" t="s">
        <v>187</v>
      </c>
      <c r="O11" s="109">
        <v>0.5</v>
      </c>
      <c r="P11" s="109">
        <v>0.5</v>
      </c>
      <c r="Q11" s="79" t="s">
        <v>205</v>
      </c>
      <c r="R11" s="110">
        <v>2</v>
      </c>
      <c r="S11" s="104" t="s">
        <v>188</v>
      </c>
      <c r="T11" s="110">
        <v>3</v>
      </c>
      <c r="U11" s="106" t="s">
        <v>199</v>
      </c>
      <c r="V11" s="107">
        <v>2</v>
      </c>
      <c r="W11" s="108" t="s">
        <v>206</v>
      </c>
      <c r="X11" s="111" t="s">
        <v>42</v>
      </c>
      <c r="Y11" s="111" t="s">
        <v>49</v>
      </c>
      <c r="Z11" s="112" t="s">
        <v>76</v>
      </c>
      <c r="AA11" s="112" t="s">
        <v>61</v>
      </c>
      <c r="AB11" s="113" t="s">
        <v>77</v>
      </c>
      <c r="AC11" s="114" t="s">
        <v>207</v>
      </c>
      <c r="AD11" s="39"/>
      <c r="AE11" s="39"/>
      <c r="AF11" s="39"/>
      <c r="AG11" s="39"/>
    </row>
    <row r="12" spans="1:33" s="48" customFormat="1" ht="121.5" customHeight="1" x14ac:dyDescent="0.25">
      <c r="A12" s="66"/>
      <c r="B12" s="74">
        <v>7</v>
      </c>
      <c r="C12" s="40" t="s">
        <v>35</v>
      </c>
      <c r="D12" s="41" t="s">
        <v>36</v>
      </c>
      <c r="E12" s="41" t="s">
        <v>64</v>
      </c>
      <c r="F12" s="40" t="s">
        <v>38</v>
      </c>
      <c r="G12" s="77" t="s">
        <v>65</v>
      </c>
      <c r="H12" s="78" t="s">
        <v>66</v>
      </c>
      <c r="I12" s="49">
        <v>2</v>
      </c>
      <c r="J12" s="30" t="str">
        <f>IF(I12=0,"",IF(I12=5,"CASI CIERTO",IF(I12=4,"PROBABLE",IF(I12=3,"POSIBLE",IF(I12=2,"IMPROBABLE","RARO")))))</f>
        <v>IMPROBABLE</v>
      </c>
      <c r="K12" s="42">
        <v>4</v>
      </c>
      <c r="L12" s="30" t="str">
        <f>IF(K12=0,"",IF(K12=5,"CATASTRÓFICO",IF(K12=4,"MAYOR",IF(K12=3,"MODERADO",IF(K12=2,"MENOR","INSIGNIFICANTE")))))</f>
        <v>MAYOR</v>
      </c>
      <c r="M12" s="46">
        <f>+I12+K12</f>
        <v>6</v>
      </c>
      <c r="N12" s="50" t="str">
        <f>IF(M12=0,"",IF(M12&gt;7.9,"EXTREMO",IF(M12&gt;5.9,"ALTO",IF(M12&gt;4.9,"MEDIO",IF(M12&gt;2.9,"BAJO","MUY BAJO")))))</f>
        <v>ALTO</v>
      </c>
      <c r="O12" s="51"/>
      <c r="P12" s="52">
        <v>1</v>
      </c>
      <c r="Q12" s="79" t="s">
        <v>67</v>
      </c>
      <c r="R12" s="49">
        <v>1</v>
      </c>
      <c r="S12" s="30" t="str">
        <f>IF(R12=0,"",IF(R12=5,"CASI CIERTO",IF(R12=4,"PROBABLE",IF(R12=3,"POSIBLE",IF(R12=2,"IMPROBABLE","RARO")))))</f>
        <v>RARO</v>
      </c>
      <c r="T12" s="49">
        <v>4</v>
      </c>
      <c r="U12" s="30" t="str">
        <f>IF(T12=0,"",IF(T12=5,"CATASTRÓFICO",IF(T12=4,"MAYOR",IF(T12=3,"MODERADO",IF(T12=2,"MENOR","INSIGNIFICANTE")))))</f>
        <v>MAYOR</v>
      </c>
      <c r="V12" s="46">
        <f>+T12+R12</f>
        <v>5</v>
      </c>
      <c r="W12" s="50" t="str">
        <f>IF(V12=0,"",IF(V12&gt;7.9,"EXTREMO",IF(V12&gt;5.9,"ALTO",IF(V12&gt;4.9,"MEDIO",IF(V12&gt;2.9,"BAJO","MUY BAJO")))))</f>
        <v>MEDIO</v>
      </c>
      <c r="X12" s="36" t="s">
        <v>68</v>
      </c>
      <c r="Y12" s="36" t="s">
        <v>59</v>
      </c>
      <c r="Z12" s="36" t="s">
        <v>69</v>
      </c>
      <c r="AA12" s="36" t="s">
        <v>61</v>
      </c>
      <c r="AB12" s="53" t="s">
        <v>70</v>
      </c>
      <c r="AC12" s="71" t="s">
        <v>71</v>
      </c>
    </row>
    <row r="13" spans="1:33" s="54" customFormat="1" ht="104.25" customHeight="1" x14ac:dyDescent="0.25">
      <c r="A13" s="67"/>
      <c r="B13" s="75">
        <v>8</v>
      </c>
      <c r="C13" s="40" t="s">
        <v>35</v>
      </c>
      <c r="D13" s="41" t="s">
        <v>72</v>
      </c>
      <c r="E13" s="41" t="s">
        <v>64</v>
      </c>
      <c r="F13" s="40" t="s">
        <v>73</v>
      </c>
      <c r="G13" s="42" t="s">
        <v>74</v>
      </c>
      <c r="H13" s="43" t="s">
        <v>208</v>
      </c>
      <c r="I13" s="55">
        <v>2</v>
      </c>
      <c r="J13" s="31" t="str">
        <f t="shared" ref="J13:J14" si="16">IF(I13=0,"",IF(I13=5,"CASI CIERTO",IF(I13=4,"PROBABLE",IF(I13=3,"POSIBLE",IF(I13=2,"IMPROBABLE","RARO")))))</f>
        <v>IMPROBABLE</v>
      </c>
      <c r="K13" s="36">
        <v>4</v>
      </c>
      <c r="L13" s="31" t="str">
        <f t="shared" ref="L13:L14" si="17">IF(K13=0,"",IF(K13=5,"CATASTRÓFICO",IF(K13=4,"MAYOR",IF(K13=3,"MODERADO",IF(K13=2,"MENOR","INSIGNIFICANTE")))))</f>
        <v>MAYOR</v>
      </c>
      <c r="M13" s="46">
        <f t="shared" ref="M13:M14" si="18">+K13+I13</f>
        <v>6</v>
      </c>
      <c r="N13" s="31" t="str">
        <f t="shared" ref="N13:N14" si="19">IF(M13=0,"",IF(M13&gt;7.9,"EXTREMO",IF(M13&gt;5.9,"ALTO",IF(M13&gt;4.9,"MEDIO",IF(M13&gt;2.9,"BAJO","MUY BAJO")))))</f>
        <v>ALTO</v>
      </c>
      <c r="O13" s="56">
        <v>0.5</v>
      </c>
      <c r="P13" s="56">
        <v>0.5</v>
      </c>
      <c r="Q13" s="33" t="s">
        <v>75</v>
      </c>
      <c r="R13" s="55">
        <v>1</v>
      </c>
      <c r="S13" s="31" t="str">
        <f t="shared" ref="S13:S14" si="20">IF(R13=0,"",IF(R13=5,"CASI CIERTO",IF(R13=4,"PROBABLE",IF(R13=3,"POSIBLE",IF(R13=2,"IMPROBABLE","RARO")))))</f>
        <v>RARO</v>
      </c>
      <c r="T13" s="55">
        <v>4</v>
      </c>
      <c r="U13" s="31" t="str">
        <f t="shared" ref="U13:U14" si="21">IF(T13=0,"",IF(T13=5,"CATASTRÓFICO",IF(T13=4,"MAYOR",IF(T13=3,"MODERADO",IF(T13=2,"MENOR","INSIGNIFICANTE")))))</f>
        <v>MAYOR</v>
      </c>
      <c r="V13" s="46">
        <f t="shared" ref="V13" si="22">SUM(R13:S13)+SUM(T13:U13)</f>
        <v>5</v>
      </c>
      <c r="W13" s="32" t="str">
        <f t="shared" ref="W13:W14" si="23">IF(V13=0,"",IF(V13&gt;7.9,"EXTREMO",IF(V13&gt;5.9,"ALTO",IF(V13&gt;4.9,"MEDIO",IF(V13&gt;2.9,"BAJO","MUY BAJO")))))</f>
        <v>MEDIO</v>
      </c>
      <c r="X13" s="36" t="s">
        <v>42</v>
      </c>
      <c r="Y13" s="36" t="s">
        <v>59</v>
      </c>
      <c r="Z13" s="37" t="s">
        <v>76</v>
      </c>
      <c r="AA13" s="37" t="s">
        <v>61</v>
      </c>
      <c r="AB13" s="37" t="s">
        <v>77</v>
      </c>
      <c r="AC13" s="76" t="s">
        <v>78</v>
      </c>
    </row>
    <row r="14" spans="1:33" s="35" customFormat="1" ht="137.25" customHeight="1" x14ac:dyDescent="0.25">
      <c r="A14" s="68"/>
      <c r="B14" s="72">
        <v>9</v>
      </c>
      <c r="C14" s="40" t="s">
        <v>35</v>
      </c>
      <c r="D14" s="41" t="s">
        <v>72</v>
      </c>
      <c r="E14" s="41" t="s">
        <v>64</v>
      </c>
      <c r="F14" s="40" t="s">
        <v>73</v>
      </c>
      <c r="G14" s="42" t="s">
        <v>79</v>
      </c>
      <c r="H14" s="43" t="s">
        <v>209</v>
      </c>
      <c r="I14" s="44">
        <v>3</v>
      </c>
      <c r="J14" s="30" t="str">
        <f t="shared" si="16"/>
        <v>POSIBLE</v>
      </c>
      <c r="K14" s="45">
        <v>3</v>
      </c>
      <c r="L14" s="31" t="str">
        <f t="shared" si="17"/>
        <v>MODERADO</v>
      </c>
      <c r="M14" s="46">
        <f t="shared" si="18"/>
        <v>6</v>
      </c>
      <c r="N14" s="32" t="str">
        <f t="shared" si="19"/>
        <v>ALTO</v>
      </c>
      <c r="O14" s="34">
        <v>0.5</v>
      </c>
      <c r="P14" s="34">
        <v>0.5</v>
      </c>
      <c r="Q14" s="33" t="s">
        <v>75</v>
      </c>
      <c r="R14" s="44">
        <v>2</v>
      </c>
      <c r="S14" s="30" t="str">
        <f t="shared" si="20"/>
        <v>IMPROBABLE</v>
      </c>
      <c r="T14" s="44">
        <v>3</v>
      </c>
      <c r="U14" s="31" t="str">
        <f t="shared" si="21"/>
        <v>MODERADO</v>
      </c>
      <c r="V14" s="46">
        <f t="shared" ref="V14" si="24">SUM(R14:S14)+SUM(T14:U14)</f>
        <v>5</v>
      </c>
      <c r="W14" s="47" t="str">
        <f t="shared" si="23"/>
        <v>MEDIO</v>
      </c>
      <c r="X14" s="36" t="s">
        <v>42</v>
      </c>
      <c r="Y14" s="36" t="s">
        <v>59</v>
      </c>
      <c r="Z14" s="37" t="s">
        <v>76</v>
      </c>
      <c r="AA14" s="37" t="s">
        <v>61</v>
      </c>
      <c r="AB14" s="37" t="s">
        <v>77</v>
      </c>
      <c r="AC14" s="76" t="s">
        <v>78</v>
      </c>
    </row>
    <row r="15" spans="1:33" s="87" customFormat="1" ht="293.25" customHeight="1" x14ac:dyDescent="0.25">
      <c r="A15" s="81"/>
      <c r="B15" s="88">
        <v>10</v>
      </c>
      <c r="C15" s="89" t="s">
        <v>63</v>
      </c>
      <c r="D15" s="90" t="s">
        <v>36</v>
      </c>
      <c r="E15" s="91" t="s">
        <v>64</v>
      </c>
      <c r="F15" s="89" t="s">
        <v>183</v>
      </c>
      <c r="G15" s="92" t="s">
        <v>184</v>
      </c>
      <c r="H15" s="93" t="s">
        <v>192</v>
      </c>
      <c r="I15" s="82">
        <v>3</v>
      </c>
      <c r="J15" s="83" t="s">
        <v>185</v>
      </c>
      <c r="K15" s="84">
        <v>4</v>
      </c>
      <c r="L15" s="83" t="s">
        <v>186</v>
      </c>
      <c r="M15" s="82">
        <v>7</v>
      </c>
      <c r="N15" s="85" t="s">
        <v>187</v>
      </c>
      <c r="O15" s="94">
        <v>0.5</v>
      </c>
      <c r="P15" s="94">
        <v>0.5</v>
      </c>
      <c r="Q15" s="93" t="s">
        <v>193</v>
      </c>
      <c r="R15" s="86">
        <v>2</v>
      </c>
      <c r="S15" s="83" t="s">
        <v>188</v>
      </c>
      <c r="T15" s="86">
        <v>4</v>
      </c>
      <c r="U15" s="83" t="s">
        <v>186</v>
      </c>
      <c r="V15" s="86">
        <v>6</v>
      </c>
      <c r="W15" s="83" t="s">
        <v>189</v>
      </c>
      <c r="X15" s="95" t="s">
        <v>42</v>
      </c>
      <c r="Y15" s="95" t="s">
        <v>194</v>
      </c>
      <c r="Z15" s="96" t="s">
        <v>190</v>
      </c>
      <c r="AA15" s="96" t="s">
        <v>61</v>
      </c>
      <c r="AB15" s="96" t="s">
        <v>191</v>
      </c>
      <c r="AC15" s="97" t="s">
        <v>78</v>
      </c>
    </row>
    <row r="16" spans="1:33" ht="76.5" customHeight="1" x14ac:dyDescent="0.25"/>
  </sheetData>
  <mergeCells count="23">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 ref="Q4:Q5"/>
    <mergeCell ref="C4:C5"/>
    <mergeCell ref="D4:D5"/>
    <mergeCell ref="E4:E5"/>
    <mergeCell ref="G4:G5"/>
    <mergeCell ref="H4:H5"/>
    <mergeCell ref="I4:J4"/>
  </mergeCells>
  <conditionalFormatting sqref="I6">
    <cfRule type="cellIs" dxfId="202" priority="60" operator="equal">
      <formula>5</formula>
    </cfRule>
    <cfRule type="top10" dxfId="201" priority="59" rank="4"/>
  </conditionalFormatting>
  <conditionalFormatting sqref="I6:I14 K6:K14">
    <cfRule type="cellIs" dxfId="200" priority="1" operator="lessThan">
      <formula>5</formula>
    </cfRule>
    <cfRule type="cellIs" dxfId="199" priority="2" operator="equal">
      <formula>5</formula>
    </cfRule>
  </conditionalFormatting>
  <conditionalFormatting sqref="I7">
    <cfRule type="top10" dxfId="198" priority="935" rank="4"/>
    <cfRule type="cellIs" dxfId="197" priority="936" operator="equal">
      <formula>5</formula>
    </cfRule>
  </conditionalFormatting>
  <conditionalFormatting sqref="I8">
    <cfRule type="top10" dxfId="196" priority="1085" rank="4"/>
    <cfRule type="cellIs" dxfId="195" priority="1086" operator="equal">
      <formula>5</formula>
    </cfRule>
  </conditionalFormatting>
  <conditionalFormatting sqref="I9:I11">
    <cfRule type="cellIs" dxfId="194" priority="158" operator="equal">
      <formula>5</formula>
    </cfRule>
    <cfRule type="top10" dxfId="193" priority="157" rank="4"/>
  </conditionalFormatting>
  <conditionalFormatting sqref="I12">
    <cfRule type="top10" dxfId="192" priority="637" rank="4"/>
    <cfRule type="cellIs" dxfId="191" priority="638" operator="equal">
      <formula>5</formula>
    </cfRule>
  </conditionalFormatting>
  <conditionalFormatting sqref="I13">
    <cfRule type="cellIs" dxfId="190" priority="1211" operator="equal">
      <formula>5</formula>
    </cfRule>
    <cfRule type="top10" dxfId="189" priority="1210" rank="4"/>
  </conditionalFormatting>
  <conditionalFormatting sqref="I14">
    <cfRule type="top10" dxfId="188" priority="837" rank="4"/>
    <cfRule type="cellIs" dxfId="187" priority="838" operator="equal">
      <formula>5</formula>
    </cfRule>
  </conditionalFormatting>
  <conditionalFormatting sqref="J6">
    <cfRule type="cellIs" dxfId="186" priority="33" operator="greaterThan">
      <formula>0.5</formula>
    </cfRule>
    <cfRule type="cellIs" dxfId="185" priority="32" operator="equal">
      <formula>5</formula>
    </cfRule>
    <cfRule type="colorScale" priority="36">
      <colorScale>
        <cfvo type="min"/>
        <cfvo type="max"/>
        <color rgb="FFFF7128"/>
        <color rgb="FFFFEF9C"/>
      </colorScale>
    </cfRule>
    <cfRule type="top10" dxfId="184" priority="41" rank="50"/>
    <cfRule type="colorScale" priority="40">
      <colorScale>
        <cfvo type="min"/>
        <cfvo type="max"/>
        <color rgb="FFFF7128"/>
        <color rgb="FFFFEF9C"/>
      </colorScale>
    </cfRule>
    <cfRule type="dataBar" priority="39">
      <dataBar>
        <cfvo type="percent" val="0.5"/>
        <cfvo type="max"/>
        <color rgb="FF638EC6"/>
      </dataBar>
      <extLst>
        <ext xmlns:x14="http://schemas.microsoft.com/office/spreadsheetml/2009/9/main" uri="{B025F937-C7B1-47D3-B67F-A62EFF666E3E}">
          <x14:id>{00A7E164-334F-41FF-BB28-C6E415EB59F3}</x14:id>
        </ext>
      </extLst>
    </cfRule>
    <cfRule type="top10" dxfId="183" priority="38" percent="1" rank="50"/>
    <cfRule type="colorScale" priority="31">
      <colorScale>
        <cfvo type="min"/>
        <cfvo type="percentile" val="50"/>
        <cfvo type="max"/>
        <color rgb="FF63BE7B"/>
        <color rgb="FFFFEB84"/>
        <color rgb="FFF8696B"/>
      </colorScale>
    </cfRule>
    <cfRule type="colorScale" priority="37">
      <colorScale>
        <cfvo type="min"/>
        <cfvo type="percentile" val="50"/>
        <cfvo type="max"/>
        <color rgb="FFF8696B"/>
        <color rgb="FFFFEB84"/>
        <color rgb="FF63BE7B"/>
      </colorScale>
    </cfRule>
    <cfRule type="iconSet" priority="35">
      <iconSet iconSet="3Arrows">
        <cfvo type="percent" val="0"/>
        <cfvo type="percent" val="33"/>
        <cfvo type="percent" val="67"/>
      </iconSet>
    </cfRule>
    <cfRule type="iconSet" priority="34">
      <iconSet iconSet="4Rating">
        <cfvo type="percent" val="0"/>
        <cfvo type="percent" val="25"/>
        <cfvo type="percent" val="50"/>
        <cfvo type="percent" val="75"/>
      </iconSet>
    </cfRule>
    <cfRule type="colorScale" priority="42">
      <colorScale>
        <cfvo type="percent" val="0"/>
        <cfvo type="percentile" val="50"/>
        <cfvo type="max"/>
        <color rgb="FFF8696B"/>
        <color rgb="FFFFEB84"/>
        <color rgb="FF63BE7B"/>
      </colorScale>
    </cfRule>
    <cfRule type="colorScale" priority="44">
      <colorScale>
        <cfvo type="percent" val="50"/>
        <cfvo type="max"/>
        <color rgb="FFFF7128"/>
        <color rgb="FFFFEF9C"/>
      </colorScale>
    </cfRule>
  </conditionalFormatting>
  <conditionalFormatting sqref="J6:J14">
    <cfRule type="cellIs" priority="43" operator="between">
      <formula>0.5</formula>
      <formula>1</formula>
    </cfRule>
  </conditionalFormatting>
  <conditionalFormatting sqref="J7">
    <cfRule type="top10" dxfId="182" priority="970" percent="1" rank="50"/>
    <cfRule type="colorScale" priority="972">
      <colorScale>
        <cfvo type="min"/>
        <cfvo type="max"/>
        <color rgb="FFFF7128"/>
        <color rgb="FFFFEF9C"/>
      </colorScale>
    </cfRule>
    <cfRule type="colorScale" priority="968">
      <colorScale>
        <cfvo type="min"/>
        <cfvo type="max"/>
        <color rgb="FFFF7128"/>
        <color rgb="FFFFEF9C"/>
      </colorScale>
    </cfRule>
    <cfRule type="iconSet" priority="967">
      <iconSet iconSet="3Arrows">
        <cfvo type="percent" val="0"/>
        <cfvo type="percent" val="33"/>
        <cfvo type="percent" val="67"/>
      </iconSet>
    </cfRule>
    <cfRule type="iconSet" priority="966">
      <iconSet iconSet="4Rating">
        <cfvo type="percent" val="0"/>
        <cfvo type="percent" val="25"/>
        <cfvo type="percent" val="50"/>
        <cfvo type="percent" val="75"/>
      </iconSet>
    </cfRule>
    <cfRule type="cellIs" dxfId="181" priority="965" operator="greaterThan">
      <formula>0.5</formula>
    </cfRule>
    <cfRule type="cellIs" dxfId="180" priority="964" operator="equal">
      <formula>5</formula>
    </cfRule>
    <cfRule type="top10" dxfId="179" priority="973" rank="50"/>
    <cfRule type="colorScale" priority="974">
      <colorScale>
        <cfvo type="percent" val="0"/>
        <cfvo type="percentile" val="50"/>
        <cfvo type="max"/>
        <color rgb="FFF8696B"/>
        <color rgb="FFFFEB84"/>
        <color rgb="FF63BE7B"/>
      </colorScale>
    </cfRule>
    <cfRule type="colorScale" priority="963">
      <colorScale>
        <cfvo type="min"/>
        <cfvo type="percentile" val="50"/>
        <cfvo type="max"/>
        <color rgb="FF63BE7B"/>
        <color rgb="FFFFEB84"/>
        <color rgb="FFF8696B"/>
      </colorScale>
    </cfRule>
    <cfRule type="dataBar" priority="971">
      <dataBar>
        <cfvo type="percent" val="0.5"/>
        <cfvo type="max"/>
        <color rgb="FF638EC6"/>
      </dataBar>
      <extLst>
        <ext xmlns:x14="http://schemas.microsoft.com/office/spreadsheetml/2009/9/main" uri="{B025F937-C7B1-47D3-B67F-A62EFF666E3E}">
          <x14:id>{F30ACB08-81DB-41B0-A850-91FDF9C5775B}</x14:id>
        </ext>
      </extLst>
    </cfRule>
    <cfRule type="colorScale" priority="976">
      <colorScale>
        <cfvo type="percent" val="50"/>
        <cfvo type="max"/>
        <color rgb="FFFF7128"/>
        <color rgb="FFFFEF9C"/>
      </colorScale>
    </cfRule>
    <cfRule type="colorScale" priority="969">
      <colorScale>
        <cfvo type="min"/>
        <cfvo type="percentile" val="50"/>
        <cfvo type="max"/>
        <color rgb="FFF8696B"/>
        <color rgb="FFFFEB84"/>
        <color rgb="FF63BE7B"/>
      </colorScale>
    </cfRule>
  </conditionalFormatting>
  <conditionalFormatting sqref="J8">
    <cfRule type="iconSet" priority="1061">
      <iconSet iconSet="3Arrows">
        <cfvo type="percent" val="0"/>
        <cfvo type="percent" val="33"/>
        <cfvo type="percent" val="67"/>
      </iconSet>
    </cfRule>
    <cfRule type="iconSet" priority="1060">
      <iconSet iconSet="4Rating">
        <cfvo type="percent" val="0"/>
        <cfvo type="percent" val="25"/>
        <cfvo type="percent" val="50"/>
        <cfvo type="percent" val="75"/>
      </iconSet>
    </cfRule>
    <cfRule type="colorScale" priority="1070">
      <colorScale>
        <cfvo type="percent" val="50"/>
        <cfvo type="max"/>
        <color rgb="FFFF7128"/>
        <color rgb="FFFFEF9C"/>
      </colorScale>
    </cfRule>
    <cfRule type="cellIs" dxfId="178" priority="1059" operator="greaterThan">
      <formula>0.5</formula>
    </cfRule>
    <cfRule type="colorScale" priority="1063">
      <colorScale>
        <cfvo type="min"/>
        <cfvo type="percentile" val="50"/>
        <cfvo type="max"/>
        <color rgb="FFF8696B"/>
        <color rgb="FFFFEB84"/>
        <color rgb="FF63BE7B"/>
      </colorScale>
    </cfRule>
    <cfRule type="cellIs" dxfId="177" priority="1058" operator="equal">
      <formula>5</formula>
    </cfRule>
    <cfRule type="colorScale" priority="1068">
      <colorScale>
        <cfvo type="percent" val="0"/>
        <cfvo type="percentile" val="50"/>
        <cfvo type="max"/>
        <color rgb="FFF8696B"/>
        <color rgb="FFFFEB84"/>
        <color rgb="FF63BE7B"/>
      </colorScale>
    </cfRule>
    <cfRule type="top10" dxfId="176" priority="1067" rank="50"/>
    <cfRule type="colorScale" priority="1066">
      <colorScale>
        <cfvo type="min"/>
        <cfvo type="max"/>
        <color rgb="FFFF7128"/>
        <color rgb="FFFFEF9C"/>
      </colorScale>
    </cfRule>
    <cfRule type="colorScale" priority="1057">
      <colorScale>
        <cfvo type="min"/>
        <cfvo type="percentile" val="50"/>
        <cfvo type="max"/>
        <color rgb="FF63BE7B"/>
        <color rgb="FFFFEB84"/>
        <color rgb="FFF8696B"/>
      </colorScale>
    </cfRule>
    <cfRule type="top10" dxfId="175" priority="1064" percent="1" rank="50"/>
    <cfRule type="colorScale" priority="1062">
      <colorScale>
        <cfvo type="min"/>
        <cfvo type="max"/>
        <color rgb="FFFF7128"/>
        <color rgb="FFFFEF9C"/>
      </colorScale>
    </cfRule>
    <cfRule type="dataBar" priority="1065">
      <dataBar>
        <cfvo type="percent" val="0.5"/>
        <cfvo type="max"/>
        <color rgb="FF638EC6"/>
      </dataBar>
      <extLst>
        <ext xmlns:x14="http://schemas.microsoft.com/office/spreadsheetml/2009/9/main" uri="{B025F937-C7B1-47D3-B67F-A62EFF666E3E}">
          <x14:id>{2F75E10F-56BE-4CE3-8A70-4409A48F85C5}</x14:id>
        </ext>
      </extLst>
    </cfRule>
  </conditionalFormatting>
  <conditionalFormatting sqref="J9:J11">
    <cfRule type="iconSet" priority="133">
      <iconSet iconSet="3Arrows">
        <cfvo type="percent" val="0"/>
        <cfvo type="percent" val="33"/>
        <cfvo type="percent" val="67"/>
      </iconSet>
    </cfRule>
    <cfRule type="colorScale" priority="129">
      <colorScale>
        <cfvo type="min"/>
        <cfvo type="percentile" val="50"/>
        <cfvo type="max"/>
        <color rgb="FF63BE7B"/>
        <color rgb="FFFFEB84"/>
        <color rgb="FFF8696B"/>
      </colorScale>
    </cfRule>
    <cfRule type="cellIs" dxfId="174" priority="130" operator="equal">
      <formula>5</formula>
    </cfRule>
    <cfRule type="cellIs" dxfId="173" priority="131" operator="greaterThan">
      <formula>0.5</formula>
    </cfRule>
    <cfRule type="iconSet" priority="132">
      <iconSet iconSet="4Rating">
        <cfvo type="percent" val="0"/>
        <cfvo type="percent" val="25"/>
        <cfvo type="percent" val="50"/>
        <cfvo type="percent" val="75"/>
      </iconSet>
    </cfRule>
    <cfRule type="colorScale" priority="134">
      <colorScale>
        <cfvo type="min"/>
        <cfvo type="max"/>
        <color rgb="FFFF7128"/>
        <color rgb="FFFFEF9C"/>
      </colorScale>
    </cfRule>
    <cfRule type="colorScale" priority="135">
      <colorScale>
        <cfvo type="min"/>
        <cfvo type="percentile" val="50"/>
        <cfvo type="max"/>
        <color rgb="FFF8696B"/>
        <color rgb="FFFFEB84"/>
        <color rgb="FF63BE7B"/>
      </colorScale>
    </cfRule>
    <cfRule type="top10" dxfId="172" priority="136" percent="1" rank="50"/>
    <cfRule type="dataBar" priority="137">
      <dataBar>
        <cfvo type="percent" val="0.5"/>
        <cfvo type="max"/>
        <color rgb="FF638EC6"/>
      </dataBar>
      <extLst>
        <ext xmlns:x14="http://schemas.microsoft.com/office/spreadsheetml/2009/9/main" uri="{B025F937-C7B1-47D3-B67F-A62EFF666E3E}">
          <x14:id>{667B9543-97AB-4BC6-B55D-1F869C1E01EE}</x14:id>
        </ext>
      </extLst>
    </cfRule>
    <cfRule type="colorScale" priority="138">
      <colorScale>
        <cfvo type="min"/>
        <cfvo type="max"/>
        <color rgb="FFFF7128"/>
        <color rgb="FFFFEF9C"/>
      </colorScale>
    </cfRule>
    <cfRule type="top10" dxfId="171" priority="139" rank="50"/>
    <cfRule type="colorScale" priority="140">
      <colorScale>
        <cfvo type="percent" val="0"/>
        <cfvo type="percentile" val="50"/>
        <cfvo type="max"/>
        <color rgb="FFF8696B"/>
        <color rgb="FFFFEB84"/>
        <color rgb="FF63BE7B"/>
      </colorScale>
    </cfRule>
    <cfRule type="colorScale" priority="142">
      <colorScale>
        <cfvo type="percent" val="50"/>
        <cfvo type="max"/>
        <color rgb="FFFF7128"/>
        <color rgb="FFFFEF9C"/>
      </colorScale>
    </cfRule>
  </conditionalFormatting>
  <conditionalFormatting sqref="J12">
    <cfRule type="colorScale" priority="663">
      <colorScale>
        <cfvo type="percent" val="0"/>
        <cfvo type="percentile" val="50"/>
        <cfvo type="max"/>
        <color rgb="FFF8696B"/>
        <color rgb="FFFFEB84"/>
        <color rgb="FF63BE7B"/>
      </colorScale>
    </cfRule>
    <cfRule type="dataBar" priority="660">
      <dataBar>
        <cfvo type="percent" val="0.5"/>
        <cfvo type="max"/>
        <color rgb="FF638EC6"/>
      </dataBar>
      <extLst>
        <ext xmlns:x14="http://schemas.microsoft.com/office/spreadsheetml/2009/9/main" uri="{B025F937-C7B1-47D3-B67F-A62EFF666E3E}">
          <x14:id>{233C4315-272C-4A50-ABBB-F4DE6E880784}</x14:id>
        </ext>
      </extLst>
    </cfRule>
    <cfRule type="top10" dxfId="170" priority="659" percent="1" rank="50"/>
    <cfRule type="colorScale" priority="658">
      <colorScale>
        <cfvo type="min"/>
        <cfvo type="percentile" val="50"/>
        <cfvo type="max"/>
        <color rgb="FFF8696B"/>
        <color rgb="FFFFEB84"/>
        <color rgb="FF63BE7B"/>
      </colorScale>
    </cfRule>
    <cfRule type="colorScale" priority="657">
      <colorScale>
        <cfvo type="min"/>
        <cfvo type="max"/>
        <color rgb="FFFF7128"/>
        <color rgb="FFFFEF9C"/>
      </colorScale>
    </cfRule>
    <cfRule type="iconSet" priority="656">
      <iconSet iconSet="3Arrows">
        <cfvo type="percent" val="0"/>
        <cfvo type="percent" val="33"/>
        <cfvo type="percent" val="67"/>
      </iconSet>
    </cfRule>
    <cfRule type="iconSet" priority="655">
      <iconSet iconSet="4Rating">
        <cfvo type="percent" val="0"/>
        <cfvo type="percent" val="25"/>
        <cfvo type="percent" val="50"/>
        <cfvo type="percent" val="75"/>
      </iconSet>
    </cfRule>
    <cfRule type="cellIs" dxfId="169" priority="654" operator="greaterThan">
      <formula>0.5</formula>
    </cfRule>
    <cfRule type="colorScale" priority="652">
      <colorScale>
        <cfvo type="min"/>
        <cfvo type="percentile" val="50"/>
        <cfvo type="max"/>
        <color rgb="FF63BE7B"/>
        <color rgb="FFFFEB84"/>
        <color rgb="FFF8696B"/>
      </colorScale>
    </cfRule>
    <cfRule type="colorScale" priority="665">
      <colorScale>
        <cfvo type="percent" val="50"/>
        <cfvo type="max"/>
        <color rgb="FFFF7128"/>
        <color rgb="FFFFEF9C"/>
      </colorScale>
    </cfRule>
    <cfRule type="cellIs" dxfId="168" priority="653" operator="equal">
      <formula>5</formula>
    </cfRule>
    <cfRule type="top10" dxfId="167" priority="662" rank="50"/>
    <cfRule type="colorScale" priority="661">
      <colorScale>
        <cfvo type="min"/>
        <cfvo type="max"/>
        <color rgb="FFFF7128"/>
        <color rgb="FFFFEF9C"/>
      </colorScale>
    </cfRule>
  </conditionalFormatting>
  <conditionalFormatting sqref="J13">
    <cfRule type="colorScale" priority="1201">
      <colorScale>
        <cfvo type="min"/>
        <cfvo type="max"/>
        <color rgb="FFFF7128"/>
        <color rgb="FFFFEF9C"/>
      </colorScale>
    </cfRule>
    <cfRule type="iconSet" priority="1196">
      <iconSet iconSet="3Arrows">
        <cfvo type="percent" val="0"/>
        <cfvo type="percent" val="33"/>
        <cfvo type="percent" val="67"/>
      </iconSet>
    </cfRule>
    <cfRule type="iconSet" priority="1195">
      <iconSet iconSet="4Rating">
        <cfvo type="percent" val="0"/>
        <cfvo type="percent" val="25"/>
        <cfvo type="percent" val="50"/>
        <cfvo type="percent" val="75"/>
      </iconSet>
    </cfRule>
    <cfRule type="dataBar" priority="1200">
      <dataBar>
        <cfvo type="percent" val="0.5"/>
        <cfvo type="max"/>
        <color rgb="FF638EC6"/>
      </dataBar>
      <extLst>
        <ext xmlns:x14="http://schemas.microsoft.com/office/spreadsheetml/2009/9/main" uri="{B025F937-C7B1-47D3-B67F-A62EFF666E3E}">
          <x14:id>{BB983E57-3C22-4BFF-BAFF-ABAC3FF7BCBF}</x14:id>
        </ext>
      </extLst>
    </cfRule>
    <cfRule type="colorScale" priority="1198">
      <colorScale>
        <cfvo type="min"/>
        <cfvo type="percentile" val="50"/>
        <cfvo type="max"/>
        <color rgb="FFF8696B"/>
        <color rgb="FFFFEB84"/>
        <color rgb="FF63BE7B"/>
      </colorScale>
    </cfRule>
    <cfRule type="cellIs" dxfId="166" priority="1193" operator="equal">
      <formula>5</formula>
    </cfRule>
    <cfRule type="colorScale" priority="1192">
      <colorScale>
        <cfvo type="min"/>
        <cfvo type="percentile" val="50"/>
        <cfvo type="max"/>
        <color rgb="FF63BE7B"/>
        <color rgb="FFFFEB84"/>
        <color rgb="FFF8696B"/>
      </colorScale>
    </cfRule>
    <cfRule type="cellIs" dxfId="165" priority="1194" operator="greaterThan">
      <formula>0.5</formula>
    </cfRule>
    <cfRule type="top10" dxfId="164" priority="1199" percent="1" rank="50"/>
    <cfRule type="colorScale" priority="1197">
      <colorScale>
        <cfvo type="min"/>
        <cfvo type="max"/>
        <color rgb="FFFF7128"/>
        <color rgb="FFFFEF9C"/>
      </colorScale>
    </cfRule>
    <cfRule type="colorScale" priority="1205">
      <colorScale>
        <cfvo type="percent" val="50"/>
        <cfvo type="max"/>
        <color rgb="FFFF7128"/>
        <color rgb="FFFFEF9C"/>
      </colorScale>
    </cfRule>
    <cfRule type="colorScale" priority="1203">
      <colorScale>
        <cfvo type="percent" val="0"/>
        <cfvo type="percentile" val="50"/>
        <cfvo type="max"/>
        <color rgb="FFF8696B"/>
        <color rgb="FFFFEB84"/>
        <color rgb="FF63BE7B"/>
      </colorScale>
    </cfRule>
    <cfRule type="top10" dxfId="163" priority="1202" rank="50"/>
  </conditionalFormatting>
  <conditionalFormatting sqref="J14">
    <cfRule type="iconSet" priority="910">
      <iconSet iconSet="4Rating">
        <cfvo type="percent" val="0"/>
        <cfvo type="percent" val="25"/>
        <cfvo type="percent" val="50"/>
        <cfvo type="percent" val="75"/>
      </iconSet>
    </cfRule>
    <cfRule type="top10" dxfId="162" priority="914" percent="1" rank="50"/>
    <cfRule type="cellIs" dxfId="161" priority="909" operator="greaterThan">
      <formula>0.5</formula>
    </cfRule>
    <cfRule type="dataBar" priority="915">
      <dataBar>
        <cfvo type="percent" val="0.5"/>
        <cfvo type="max"/>
        <color rgb="FF638EC6"/>
      </dataBar>
      <extLst>
        <ext xmlns:x14="http://schemas.microsoft.com/office/spreadsheetml/2009/9/main" uri="{B025F937-C7B1-47D3-B67F-A62EFF666E3E}">
          <x14:id>{679B0162-62D6-4CBA-9ED9-E7DA3C664213}</x14:id>
        </ext>
      </extLst>
    </cfRule>
    <cfRule type="colorScale" priority="912">
      <colorScale>
        <cfvo type="min"/>
        <cfvo type="max"/>
        <color rgb="FFFF7128"/>
        <color rgb="FFFFEF9C"/>
      </colorScale>
    </cfRule>
    <cfRule type="cellIs" dxfId="160" priority="908" operator="equal">
      <formula>5</formula>
    </cfRule>
    <cfRule type="colorScale" priority="907">
      <colorScale>
        <cfvo type="min"/>
        <cfvo type="percentile" val="50"/>
        <cfvo type="max"/>
        <color rgb="FF63BE7B"/>
        <color rgb="FFFFEB84"/>
        <color rgb="FFF8696B"/>
      </colorScale>
    </cfRule>
    <cfRule type="colorScale" priority="913">
      <colorScale>
        <cfvo type="min"/>
        <cfvo type="percentile" val="50"/>
        <cfvo type="max"/>
        <color rgb="FFF8696B"/>
        <color rgb="FFFFEB84"/>
        <color rgb="FF63BE7B"/>
      </colorScale>
    </cfRule>
    <cfRule type="colorScale" priority="918">
      <colorScale>
        <cfvo type="percent" val="0"/>
        <cfvo type="percentile" val="50"/>
        <cfvo type="max"/>
        <color rgb="FFF8696B"/>
        <color rgb="FFFFEB84"/>
        <color rgb="FF63BE7B"/>
      </colorScale>
    </cfRule>
    <cfRule type="colorScale" priority="916">
      <colorScale>
        <cfvo type="min"/>
        <cfvo type="max"/>
        <color rgb="FFFF7128"/>
        <color rgb="FFFFEF9C"/>
      </colorScale>
    </cfRule>
    <cfRule type="top10" dxfId="159" priority="917" rank="50"/>
    <cfRule type="colorScale" priority="920">
      <colorScale>
        <cfvo type="percent" val="50"/>
        <cfvo type="max"/>
        <color rgb="FFFF7128"/>
        <color rgb="FFFFEF9C"/>
      </colorScale>
    </cfRule>
    <cfRule type="iconSet" priority="911">
      <iconSet iconSet="3Arrows">
        <cfvo type="percent" val="0"/>
        <cfvo type="percent" val="33"/>
        <cfvo type="percent" val="67"/>
      </iconSet>
    </cfRule>
  </conditionalFormatting>
  <conditionalFormatting sqref="K6">
    <cfRule type="cellIs" dxfId="158" priority="17" operator="equal">
      <formula>5</formula>
    </cfRule>
    <cfRule type="top10" dxfId="157" priority="16" rank="4"/>
  </conditionalFormatting>
  <conditionalFormatting sqref="K7">
    <cfRule type="top10" dxfId="156" priority="931" rank="4"/>
    <cfRule type="cellIs" dxfId="155" priority="932" operator="equal">
      <formula>5</formula>
    </cfRule>
  </conditionalFormatting>
  <conditionalFormatting sqref="K8">
    <cfRule type="cellIs" dxfId="154" priority="1043" operator="equal">
      <formula>5</formula>
    </cfRule>
    <cfRule type="top10" dxfId="153" priority="1042" rank="4"/>
  </conditionalFormatting>
  <conditionalFormatting sqref="K9:K11">
    <cfRule type="cellIs" dxfId="152" priority="115" operator="equal">
      <formula>5</formula>
    </cfRule>
    <cfRule type="top10" dxfId="151" priority="114" rank="4"/>
  </conditionalFormatting>
  <conditionalFormatting sqref="K12">
    <cfRule type="cellIs" dxfId="150" priority="636" operator="equal">
      <formula>5</formula>
    </cfRule>
    <cfRule type="top10" dxfId="149" priority="635" rank="4"/>
  </conditionalFormatting>
  <conditionalFormatting sqref="K13">
    <cfRule type="top10" dxfId="148" priority="1208" rank="4"/>
    <cfRule type="cellIs" dxfId="147" priority="1209" operator="equal">
      <formula>5</formula>
    </cfRule>
  </conditionalFormatting>
  <conditionalFormatting sqref="K14">
    <cfRule type="top10" dxfId="146" priority="833" rank="4"/>
    <cfRule type="cellIs" dxfId="145" priority="834" operator="equal">
      <formula>5</formula>
    </cfRule>
  </conditionalFormatting>
  <conditionalFormatting sqref="L6">
    <cfRule type="iconSet" priority="48">
      <iconSet iconSet="4Rating">
        <cfvo type="percent" val="0"/>
        <cfvo type="percent" val="25"/>
        <cfvo type="percent" val="50"/>
        <cfvo type="percent" val="75"/>
      </iconSet>
    </cfRule>
    <cfRule type="top10" dxfId="144" priority="55" rank="50"/>
    <cfRule type="colorScale" priority="56">
      <colorScale>
        <cfvo type="percent" val="0"/>
        <cfvo type="percentile" val="50"/>
        <cfvo type="max"/>
        <color rgb="FFF8696B"/>
        <color rgb="FFFFEB84"/>
        <color rgb="FF63BE7B"/>
      </colorScale>
    </cfRule>
    <cfRule type="colorScale" priority="58">
      <colorScale>
        <cfvo type="percent" val="50"/>
        <cfvo type="max"/>
        <color rgb="FFFF7128"/>
        <color rgb="FFFFEF9C"/>
      </colorScale>
    </cfRule>
    <cfRule type="colorScale" priority="54">
      <colorScale>
        <cfvo type="min"/>
        <cfvo type="max"/>
        <color rgb="FFFF7128"/>
        <color rgb="FFFFEF9C"/>
      </colorScale>
    </cfRule>
    <cfRule type="cellIs" dxfId="143" priority="46" operator="equal">
      <formula>5</formula>
    </cfRule>
    <cfRule type="iconSet" priority="49">
      <iconSet iconSet="3Arrows">
        <cfvo type="percent" val="0"/>
        <cfvo type="percent" val="33"/>
        <cfvo type="percent" val="67"/>
      </iconSet>
    </cfRule>
    <cfRule type="cellIs" dxfId="142" priority="47" operator="greaterThan">
      <formula>0.5</formula>
    </cfRule>
    <cfRule type="colorScale" priority="50">
      <colorScale>
        <cfvo type="min"/>
        <cfvo type="max"/>
        <color rgb="FFFF7128"/>
        <color rgb="FFFFEF9C"/>
      </colorScale>
    </cfRule>
    <cfRule type="colorScale" priority="51">
      <colorScale>
        <cfvo type="min"/>
        <cfvo type="percentile" val="50"/>
        <cfvo type="max"/>
        <color rgb="FFF8696B"/>
        <color rgb="FFFFEB84"/>
        <color rgb="FF63BE7B"/>
      </colorScale>
    </cfRule>
    <cfRule type="top10" dxfId="141" priority="52" percent="1" rank="50"/>
    <cfRule type="dataBar" priority="53">
      <dataBar>
        <cfvo type="percent" val="0.5"/>
        <cfvo type="max"/>
        <color rgb="FF638EC6"/>
      </dataBar>
      <extLst>
        <ext xmlns:x14="http://schemas.microsoft.com/office/spreadsheetml/2009/9/main" uri="{B025F937-C7B1-47D3-B67F-A62EFF666E3E}">
          <x14:id>{B1C84591-0A61-4A15-88B3-66E6A27DB2AD}</x14:id>
        </ext>
      </extLst>
    </cfRule>
    <cfRule type="colorScale" priority="45">
      <colorScale>
        <cfvo type="min"/>
        <cfvo type="percentile" val="50"/>
        <cfvo type="max"/>
        <color rgb="FF63BE7B"/>
        <color rgb="FFFFEB84"/>
        <color rgb="FFF8696B"/>
      </colorScale>
    </cfRule>
  </conditionalFormatting>
  <conditionalFormatting sqref="L6:L14">
    <cfRule type="cellIs" priority="57" operator="between">
      <formula>0.5</formula>
      <formula>1</formula>
    </cfRule>
  </conditionalFormatting>
  <conditionalFormatting sqref="L7">
    <cfRule type="colorScale" priority="983">
      <colorScale>
        <cfvo type="min"/>
        <cfvo type="percentile" val="50"/>
        <cfvo type="max"/>
        <color rgb="FFF8696B"/>
        <color rgb="FFFFEB84"/>
        <color rgb="FF63BE7B"/>
      </colorScale>
    </cfRule>
    <cfRule type="colorScale" priority="982">
      <colorScale>
        <cfvo type="min"/>
        <cfvo type="max"/>
        <color rgb="FFFF7128"/>
        <color rgb="FFFFEF9C"/>
      </colorScale>
    </cfRule>
    <cfRule type="iconSet" priority="981">
      <iconSet iconSet="3Arrows">
        <cfvo type="percent" val="0"/>
        <cfvo type="percent" val="33"/>
        <cfvo type="percent" val="67"/>
      </iconSet>
    </cfRule>
    <cfRule type="cellIs" dxfId="140" priority="979" operator="greaterThan">
      <formula>0.5</formula>
    </cfRule>
    <cfRule type="cellIs" dxfId="139" priority="978" operator="equal">
      <formula>5</formula>
    </cfRule>
    <cfRule type="colorScale" priority="990">
      <colorScale>
        <cfvo type="percent" val="50"/>
        <cfvo type="max"/>
        <color rgb="FFFF7128"/>
        <color rgb="FFFFEF9C"/>
      </colorScale>
    </cfRule>
    <cfRule type="colorScale" priority="977">
      <colorScale>
        <cfvo type="min"/>
        <cfvo type="percentile" val="50"/>
        <cfvo type="max"/>
        <color rgb="FF63BE7B"/>
        <color rgb="FFFFEB84"/>
        <color rgb="FFF8696B"/>
      </colorScale>
    </cfRule>
    <cfRule type="iconSet" priority="980">
      <iconSet iconSet="4Rating">
        <cfvo type="percent" val="0"/>
        <cfvo type="percent" val="25"/>
        <cfvo type="percent" val="50"/>
        <cfvo type="percent" val="75"/>
      </iconSet>
    </cfRule>
    <cfRule type="colorScale" priority="988">
      <colorScale>
        <cfvo type="percent" val="0"/>
        <cfvo type="percentile" val="50"/>
        <cfvo type="max"/>
        <color rgb="FFF8696B"/>
        <color rgb="FFFFEB84"/>
        <color rgb="FF63BE7B"/>
      </colorScale>
    </cfRule>
    <cfRule type="top10" dxfId="138" priority="987" rank="50"/>
    <cfRule type="colorScale" priority="986">
      <colorScale>
        <cfvo type="min"/>
        <cfvo type="max"/>
        <color rgb="FFFF7128"/>
        <color rgb="FFFFEF9C"/>
      </colorScale>
    </cfRule>
    <cfRule type="dataBar" priority="985">
      <dataBar>
        <cfvo type="percent" val="0.5"/>
        <cfvo type="max"/>
        <color rgb="FF638EC6"/>
      </dataBar>
      <extLst>
        <ext xmlns:x14="http://schemas.microsoft.com/office/spreadsheetml/2009/9/main" uri="{B025F937-C7B1-47D3-B67F-A62EFF666E3E}">
          <x14:id>{0C697858-BDA0-476D-B4A6-423CD8E45234}</x14:id>
        </ext>
      </extLst>
    </cfRule>
    <cfRule type="top10" dxfId="137" priority="984" percent="1" rank="50"/>
  </conditionalFormatting>
  <conditionalFormatting sqref="L8">
    <cfRule type="colorScale" priority="1076">
      <colorScale>
        <cfvo type="min"/>
        <cfvo type="max"/>
        <color rgb="FFFF7128"/>
        <color rgb="FFFFEF9C"/>
      </colorScale>
    </cfRule>
    <cfRule type="top10" dxfId="136" priority="1078" percent="1" rank="50"/>
    <cfRule type="dataBar" priority="1079">
      <dataBar>
        <cfvo type="percent" val="0.5"/>
        <cfvo type="max"/>
        <color rgb="FF638EC6"/>
      </dataBar>
      <extLst>
        <ext xmlns:x14="http://schemas.microsoft.com/office/spreadsheetml/2009/9/main" uri="{B025F937-C7B1-47D3-B67F-A62EFF666E3E}">
          <x14:id>{3B0387F0-954F-42A1-BB0C-52D4E604EB4F}</x14:id>
        </ext>
      </extLst>
    </cfRule>
    <cfRule type="colorScale" priority="1080">
      <colorScale>
        <cfvo type="min"/>
        <cfvo type="max"/>
        <color rgb="FFFF7128"/>
        <color rgb="FFFFEF9C"/>
      </colorScale>
    </cfRule>
    <cfRule type="top10" dxfId="135" priority="1081" rank="50"/>
    <cfRule type="colorScale" priority="1082">
      <colorScale>
        <cfvo type="percent" val="0"/>
        <cfvo type="percentile" val="50"/>
        <cfvo type="max"/>
        <color rgb="FFF8696B"/>
        <color rgb="FFFFEB84"/>
        <color rgb="FF63BE7B"/>
      </colorScale>
    </cfRule>
    <cfRule type="colorScale" priority="1084">
      <colorScale>
        <cfvo type="percent" val="50"/>
        <cfvo type="max"/>
        <color rgb="FFFF7128"/>
        <color rgb="FFFFEF9C"/>
      </colorScale>
    </cfRule>
    <cfRule type="iconSet" priority="1075">
      <iconSet iconSet="3Arrows">
        <cfvo type="percent" val="0"/>
        <cfvo type="percent" val="33"/>
        <cfvo type="percent" val="67"/>
      </iconSet>
    </cfRule>
    <cfRule type="cellIs" dxfId="134" priority="1073" operator="greaterThan">
      <formula>0.5</formula>
    </cfRule>
    <cfRule type="cellIs" dxfId="133" priority="1072" operator="equal">
      <formula>5</formula>
    </cfRule>
    <cfRule type="iconSet" priority="1074">
      <iconSet iconSet="4Rating">
        <cfvo type="percent" val="0"/>
        <cfvo type="percent" val="25"/>
        <cfvo type="percent" val="50"/>
        <cfvo type="percent" val="75"/>
      </iconSet>
    </cfRule>
    <cfRule type="colorScale" priority="1077">
      <colorScale>
        <cfvo type="min"/>
        <cfvo type="percentile" val="50"/>
        <cfvo type="max"/>
        <color rgb="FFF8696B"/>
        <color rgb="FFFFEB84"/>
        <color rgb="FF63BE7B"/>
      </colorScale>
    </cfRule>
    <cfRule type="colorScale" priority="1071">
      <colorScale>
        <cfvo type="min"/>
        <cfvo type="percentile" val="50"/>
        <cfvo type="max"/>
        <color rgb="FF63BE7B"/>
        <color rgb="FFFFEB84"/>
        <color rgb="FFF8696B"/>
      </colorScale>
    </cfRule>
  </conditionalFormatting>
  <conditionalFormatting sqref="L9:L11">
    <cfRule type="colorScale" priority="148">
      <colorScale>
        <cfvo type="min"/>
        <cfvo type="max"/>
        <color rgb="FFFF7128"/>
        <color rgb="FFFFEF9C"/>
      </colorScale>
    </cfRule>
    <cfRule type="colorScale" priority="149">
      <colorScale>
        <cfvo type="min"/>
        <cfvo type="percentile" val="50"/>
        <cfvo type="max"/>
        <color rgb="FFF8696B"/>
        <color rgb="FFFFEB84"/>
        <color rgb="FF63BE7B"/>
      </colorScale>
    </cfRule>
    <cfRule type="top10" dxfId="132" priority="150" percent="1" rank="50"/>
    <cfRule type="dataBar" priority="151">
      <dataBar>
        <cfvo type="percent" val="0.5"/>
        <cfvo type="max"/>
        <color rgb="FF638EC6"/>
      </dataBar>
      <extLst>
        <ext xmlns:x14="http://schemas.microsoft.com/office/spreadsheetml/2009/9/main" uri="{B025F937-C7B1-47D3-B67F-A62EFF666E3E}">
          <x14:id>{0EC3E0A3-F1BE-445B-A913-E8C984AC203A}</x14:id>
        </ext>
      </extLst>
    </cfRule>
    <cfRule type="colorScale" priority="152">
      <colorScale>
        <cfvo type="min"/>
        <cfvo type="max"/>
        <color rgb="FFFF7128"/>
        <color rgb="FFFFEF9C"/>
      </colorScale>
    </cfRule>
    <cfRule type="top10" dxfId="131" priority="153" rank="50"/>
    <cfRule type="colorScale" priority="156">
      <colorScale>
        <cfvo type="percent" val="50"/>
        <cfvo type="max"/>
        <color rgb="FFFF7128"/>
        <color rgb="FFFFEF9C"/>
      </colorScale>
    </cfRule>
    <cfRule type="colorScale" priority="154">
      <colorScale>
        <cfvo type="percent" val="0"/>
        <cfvo type="percentile" val="50"/>
        <cfvo type="max"/>
        <color rgb="FFF8696B"/>
        <color rgb="FFFFEB84"/>
        <color rgb="FF63BE7B"/>
      </colorScale>
    </cfRule>
    <cfRule type="colorScale" priority="143">
      <colorScale>
        <cfvo type="min"/>
        <cfvo type="percentile" val="50"/>
        <cfvo type="max"/>
        <color rgb="FF63BE7B"/>
        <color rgb="FFFFEB84"/>
        <color rgb="FFF8696B"/>
      </colorScale>
    </cfRule>
    <cfRule type="cellIs" dxfId="130" priority="144" operator="equal">
      <formula>5</formula>
    </cfRule>
    <cfRule type="cellIs" dxfId="129" priority="145" operator="greaterThan">
      <formula>0.5</formula>
    </cfRule>
    <cfRule type="iconSet" priority="146">
      <iconSet iconSet="4Rating">
        <cfvo type="percent" val="0"/>
        <cfvo type="percent" val="25"/>
        <cfvo type="percent" val="50"/>
        <cfvo type="percent" val="75"/>
      </iconSet>
    </cfRule>
    <cfRule type="iconSet" priority="147">
      <iconSet iconSet="3Arrows">
        <cfvo type="percent" val="0"/>
        <cfvo type="percent" val="33"/>
        <cfvo type="percent" val="67"/>
      </iconSet>
    </cfRule>
  </conditionalFormatting>
  <conditionalFormatting sqref="L12">
    <cfRule type="colorScale" priority="666">
      <colorScale>
        <cfvo type="min"/>
        <cfvo type="percentile" val="50"/>
        <cfvo type="max"/>
        <color rgb="FF63BE7B"/>
        <color rgb="FFFFEB84"/>
        <color rgb="FFF8696B"/>
      </colorScale>
    </cfRule>
    <cfRule type="cellIs" dxfId="128" priority="667" operator="equal">
      <formula>5</formula>
    </cfRule>
    <cfRule type="colorScale" priority="679">
      <colorScale>
        <cfvo type="percent" val="50"/>
        <cfvo type="max"/>
        <color rgb="FFFF7128"/>
        <color rgb="FFFFEF9C"/>
      </colorScale>
    </cfRule>
    <cfRule type="colorScale" priority="677">
      <colorScale>
        <cfvo type="percent" val="0"/>
        <cfvo type="percentile" val="50"/>
        <cfvo type="max"/>
        <color rgb="FFF8696B"/>
        <color rgb="FFFFEB84"/>
        <color rgb="FF63BE7B"/>
      </colorScale>
    </cfRule>
    <cfRule type="colorScale" priority="675">
      <colorScale>
        <cfvo type="min"/>
        <cfvo type="max"/>
        <color rgb="FFFF7128"/>
        <color rgb="FFFFEF9C"/>
      </colorScale>
    </cfRule>
    <cfRule type="dataBar" priority="674">
      <dataBar>
        <cfvo type="percent" val="0.5"/>
        <cfvo type="max"/>
        <color rgb="FF638EC6"/>
      </dataBar>
      <extLst>
        <ext xmlns:x14="http://schemas.microsoft.com/office/spreadsheetml/2009/9/main" uri="{B025F937-C7B1-47D3-B67F-A62EFF666E3E}">
          <x14:id>{BC55B727-793D-4DEE-8E79-EADB55081FDF}</x14:id>
        </ext>
      </extLst>
    </cfRule>
    <cfRule type="top10" dxfId="127" priority="673" percent="1" rank="50"/>
    <cfRule type="colorScale" priority="672">
      <colorScale>
        <cfvo type="min"/>
        <cfvo type="percentile" val="50"/>
        <cfvo type="max"/>
        <color rgb="FFF8696B"/>
        <color rgb="FFFFEB84"/>
        <color rgb="FF63BE7B"/>
      </colorScale>
    </cfRule>
    <cfRule type="colorScale" priority="671">
      <colorScale>
        <cfvo type="min"/>
        <cfvo type="max"/>
        <color rgb="FFFF7128"/>
        <color rgb="FFFFEF9C"/>
      </colorScale>
    </cfRule>
    <cfRule type="iconSet" priority="670">
      <iconSet iconSet="3Arrows">
        <cfvo type="percent" val="0"/>
        <cfvo type="percent" val="33"/>
        <cfvo type="percent" val="67"/>
      </iconSet>
    </cfRule>
    <cfRule type="iconSet" priority="669">
      <iconSet iconSet="4Rating">
        <cfvo type="percent" val="0"/>
        <cfvo type="percent" val="25"/>
        <cfvo type="percent" val="50"/>
        <cfvo type="percent" val="75"/>
      </iconSet>
    </cfRule>
    <cfRule type="top10" dxfId="126" priority="676" rank="50"/>
    <cfRule type="cellIs" dxfId="125" priority="668" operator="greaterThan">
      <formula>0.5</formula>
    </cfRule>
  </conditionalFormatting>
  <conditionalFormatting sqref="L13">
    <cfRule type="colorScale" priority="1189">
      <colorScale>
        <cfvo type="percent" val="0"/>
        <cfvo type="percentile" val="50"/>
        <cfvo type="max"/>
        <color rgb="FFF8696B"/>
        <color rgb="FFFFEB84"/>
        <color rgb="FF63BE7B"/>
      </colorScale>
    </cfRule>
    <cfRule type="colorScale" priority="1183">
      <colorScale>
        <cfvo type="min"/>
        <cfvo type="max"/>
        <color rgb="FFFF7128"/>
        <color rgb="FFFFEF9C"/>
      </colorScale>
    </cfRule>
    <cfRule type="iconSet" priority="1182">
      <iconSet iconSet="3Arrows">
        <cfvo type="percent" val="0"/>
        <cfvo type="percent" val="33"/>
        <cfvo type="percent" val="67"/>
      </iconSet>
    </cfRule>
    <cfRule type="iconSet" priority="1181">
      <iconSet iconSet="4Rating">
        <cfvo type="percent" val="0"/>
        <cfvo type="percent" val="25"/>
        <cfvo type="percent" val="50"/>
        <cfvo type="percent" val="75"/>
      </iconSet>
    </cfRule>
    <cfRule type="cellIs" dxfId="124" priority="1180" operator="greaterThan">
      <formula>0.5</formula>
    </cfRule>
    <cfRule type="colorScale" priority="1178">
      <colorScale>
        <cfvo type="min"/>
        <cfvo type="percentile" val="50"/>
        <cfvo type="max"/>
        <color rgb="FF63BE7B"/>
        <color rgb="FFFFEB84"/>
        <color rgb="FFF8696B"/>
      </colorScale>
    </cfRule>
    <cfRule type="top10" dxfId="123" priority="1185" percent="1" rank="50"/>
    <cfRule type="dataBar" priority="1186">
      <dataBar>
        <cfvo type="percent" val="0.5"/>
        <cfvo type="max"/>
        <color rgb="FF638EC6"/>
      </dataBar>
      <extLst>
        <ext xmlns:x14="http://schemas.microsoft.com/office/spreadsheetml/2009/9/main" uri="{B025F937-C7B1-47D3-B67F-A62EFF666E3E}">
          <x14:id>{B17405A8-E8DD-462F-B0DE-7C2270A77377}</x14:id>
        </ext>
      </extLst>
    </cfRule>
    <cfRule type="colorScale" priority="1187">
      <colorScale>
        <cfvo type="min"/>
        <cfvo type="max"/>
        <color rgb="FFFF7128"/>
        <color rgb="FFFFEF9C"/>
      </colorScale>
    </cfRule>
    <cfRule type="top10" dxfId="122" priority="1188" rank="50"/>
    <cfRule type="cellIs" dxfId="121" priority="1179" operator="equal">
      <formula>5</formula>
    </cfRule>
    <cfRule type="colorScale" priority="1191">
      <colorScale>
        <cfvo type="percent" val="50"/>
        <cfvo type="max"/>
        <color rgb="FFFF7128"/>
        <color rgb="FFFFEF9C"/>
      </colorScale>
    </cfRule>
    <cfRule type="colorScale" priority="1184">
      <colorScale>
        <cfvo type="min"/>
        <cfvo type="percentile" val="50"/>
        <cfvo type="max"/>
        <color rgb="FFF8696B"/>
        <color rgb="FFFFEB84"/>
        <color rgb="FF63BE7B"/>
      </colorScale>
    </cfRule>
  </conditionalFormatting>
  <conditionalFormatting sqref="L14">
    <cfRule type="dataBar" priority="901">
      <dataBar>
        <cfvo type="percent" val="0.5"/>
        <cfvo type="max"/>
        <color rgb="FF638EC6"/>
      </dataBar>
      <extLst>
        <ext xmlns:x14="http://schemas.microsoft.com/office/spreadsheetml/2009/9/main" uri="{B025F937-C7B1-47D3-B67F-A62EFF666E3E}">
          <x14:id>{6BC0412C-4F68-43FB-9A84-4B99024CBB1A}</x14:id>
        </ext>
      </extLst>
    </cfRule>
    <cfRule type="colorScale" priority="906">
      <colorScale>
        <cfvo type="percent" val="50"/>
        <cfvo type="max"/>
        <color rgb="FFFF7128"/>
        <color rgb="FFFFEF9C"/>
      </colorScale>
    </cfRule>
    <cfRule type="top10" dxfId="120" priority="900" percent="1" rank="50"/>
    <cfRule type="colorScale" priority="899">
      <colorScale>
        <cfvo type="min"/>
        <cfvo type="percentile" val="50"/>
        <cfvo type="max"/>
        <color rgb="FFF8696B"/>
        <color rgb="FFFFEB84"/>
        <color rgb="FF63BE7B"/>
      </colorScale>
    </cfRule>
    <cfRule type="colorScale" priority="898">
      <colorScale>
        <cfvo type="min"/>
        <cfvo type="max"/>
        <color rgb="FFFF7128"/>
        <color rgb="FFFFEF9C"/>
      </colorScale>
    </cfRule>
    <cfRule type="iconSet" priority="897">
      <iconSet iconSet="3Arrows">
        <cfvo type="percent" val="0"/>
        <cfvo type="percent" val="33"/>
        <cfvo type="percent" val="67"/>
      </iconSet>
    </cfRule>
    <cfRule type="iconSet" priority="896">
      <iconSet iconSet="4Rating">
        <cfvo type="percent" val="0"/>
        <cfvo type="percent" val="25"/>
        <cfvo type="percent" val="50"/>
        <cfvo type="percent" val="75"/>
      </iconSet>
    </cfRule>
    <cfRule type="cellIs" dxfId="119" priority="895" operator="greaterThan">
      <formula>0.5</formula>
    </cfRule>
    <cfRule type="cellIs" dxfId="118" priority="894" operator="equal">
      <formula>5</formula>
    </cfRule>
    <cfRule type="colorScale" priority="893">
      <colorScale>
        <cfvo type="min"/>
        <cfvo type="percentile" val="50"/>
        <cfvo type="max"/>
        <color rgb="FF63BE7B"/>
        <color rgb="FFFFEB84"/>
        <color rgb="FFF8696B"/>
      </colorScale>
    </cfRule>
    <cfRule type="colorScale" priority="902">
      <colorScale>
        <cfvo type="min"/>
        <cfvo type="max"/>
        <color rgb="FFFF7128"/>
        <color rgb="FFFFEF9C"/>
      </colorScale>
    </cfRule>
    <cfRule type="top10" dxfId="117" priority="903" rank="50"/>
    <cfRule type="colorScale" priority="904">
      <colorScale>
        <cfvo type="percent" val="0"/>
        <cfvo type="percentile" val="50"/>
        <cfvo type="max"/>
        <color rgb="FFF8696B"/>
        <color rgb="FFFFEB84"/>
        <color rgb="FF63BE7B"/>
      </colorScale>
    </cfRule>
  </conditionalFormatting>
  <conditionalFormatting sqref="N6">
    <cfRule type="colorScale" priority="7">
      <colorScale>
        <cfvo type="min"/>
        <cfvo type="max"/>
        <color rgb="FFFF7128"/>
        <color rgb="FFFFEF9C"/>
      </colorScale>
    </cfRule>
    <cfRule type="colorScale" priority="6">
      <colorScale>
        <cfvo type="min"/>
        <cfvo type="percentile" val="50"/>
        <cfvo type="max"/>
        <color rgb="FFF8696B"/>
        <color rgb="FFFCFCFF"/>
        <color rgb="FF5A8AC6"/>
      </colorScale>
    </cfRule>
    <cfRule type="iconSet" priority="5">
      <iconSet iconSet="3Arrows">
        <cfvo type="percent" val="0"/>
        <cfvo type="percent" val="33"/>
        <cfvo type="percent" val="67"/>
      </iconSet>
    </cfRule>
    <cfRule type="colorScale" priority="15">
      <colorScale>
        <cfvo type="percent" val="50"/>
        <cfvo type="max"/>
        <color rgb="FFFF7128"/>
        <color rgb="FFFFEF9C"/>
      </colorScale>
    </cfRule>
    <cfRule type="colorScale" priority="13">
      <colorScale>
        <cfvo type="percent" val="0"/>
        <cfvo type="percentile" val="50"/>
        <cfvo type="max"/>
        <color rgb="FFF8696B"/>
        <color rgb="FFFFEB84"/>
        <color rgb="FF63BE7B"/>
      </colorScale>
    </cfRule>
    <cfRule type="top10" dxfId="116" priority="12" rank="50"/>
    <cfRule type="colorScale" priority="11">
      <colorScale>
        <cfvo type="min"/>
        <cfvo type="max"/>
        <color rgb="FFFF7128"/>
        <color rgb="FFFFEF9C"/>
      </colorScale>
    </cfRule>
    <cfRule type="iconSet" priority="4">
      <iconSet iconSet="4Rating">
        <cfvo type="percent" val="0"/>
        <cfvo type="percent" val="25"/>
        <cfvo type="percent" val="50"/>
        <cfvo type="percent" val="75"/>
      </iconSet>
    </cfRule>
    <cfRule type="top10" dxfId="115" priority="9" percent="1" rank="50"/>
    <cfRule type="colorScale" priority="8">
      <colorScale>
        <cfvo type="min"/>
        <cfvo type="percentile" val="50"/>
        <cfvo type="max"/>
        <color rgb="FFF8696B"/>
        <color rgb="FFFFEB84"/>
        <color rgb="FF63BE7B"/>
      </colorScale>
    </cfRule>
    <cfRule type="dataBar" priority="10">
      <dataBar>
        <cfvo type="percent" val="0.5"/>
        <cfvo type="max"/>
        <color rgb="FF638EC6"/>
      </dataBar>
      <extLst>
        <ext xmlns:x14="http://schemas.microsoft.com/office/spreadsheetml/2009/9/main" uri="{B025F937-C7B1-47D3-B67F-A62EFF666E3E}">
          <x14:id>{891566D0-3920-4467-A77E-6C3C764AF343}</x14:id>
        </ext>
      </extLst>
    </cfRule>
  </conditionalFormatting>
  <conditionalFormatting sqref="N6:N12">
    <cfRule type="cellIs" dxfId="114" priority="3" operator="greaterThan">
      <formula>0.5</formula>
    </cfRule>
  </conditionalFormatting>
  <conditionalFormatting sqref="N6:N14">
    <cfRule type="cellIs" priority="14" operator="between">
      <formula>0.5</formula>
      <formula>1</formula>
    </cfRule>
  </conditionalFormatting>
  <conditionalFormatting sqref="N7">
    <cfRule type="iconSet" priority="939">
      <iconSet iconSet="3Arrows">
        <cfvo type="percent" val="0"/>
        <cfvo type="percent" val="33"/>
        <cfvo type="percent" val="67"/>
      </iconSet>
    </cfRule>
    <cfRule type="iconSet" priority="938">
      <iconSet iconSet="4Rating">
        <cfvo type="percent" val="0"/>
        <cfvo type="percent" val="25"/>
        <cfvo type="percent" val="50"/>
        <cfvo type="percent" val="75"/>
      </iconSet>
    </cfRule>
    <cfRule type="colorScale" priority="945">
      <colorScale>
        <cfvo type="min"/>
        <cfvo type="max"/>
        <color rgb="FFFF7128"/>
        <color rgb="FFFFEF9C"/>
      </colorScale>
    </cfRule>
    <cfRule type="top10" dxfId="113" priority="946" rank="50"/>
    <cfRule type="colorScale" priority="947">
      <colorScale>
        <cfvo type="percent" val="0"/>
        <cfvo type="percentile" val="50"/>
        <cfvo type="max"/>
        <color rgb="FFF8696B"/>
        <color rgb="FFFFEB84"/>
        <color rgb="FF63BE7B"/>
      </colorScale>
    </cfRule>
    <cfRule type="colorScale" priority="949">
      <colorScale>
        <cfvo type="percent" val="50"/>
        <cfvo type="max"/>
        <color rgb="FFFF7128"/>
        <color rgb="FFFFEF9C"/>
      </colorScale>
    </cfRule>
    <cfRule type="dataBar" priority="944">
      <dataBar>
        <cfvo type="percent" val="0.5"/>
        <cfvo type="max"/>
        <color rgb="FF638EC6"/>
      </dataBar>
      <extLst>
        <ext xmlns:x14="http://schemas.microsoft.com/office/spreadsheetml/2009/9/main" uri="{B025F937-C7B1-47D3-B67F-A62EFF666E3E}">
          <x14:id>{C24776F0-DB09-4356-B710-6A9C6E7CB1C0}</x14:id>
        </ext>
      </extLst>
    </cfRule>
    <cfRule type="top10" dxfId="112" priority="943" percent="1" rank="50"/>
    <cfRule type="colorScale" priority="942">
      <colorScale>
        <cfvo type="min"/>
        <cfvo type="percentile" val="50"/>
        <cfvo type="max"/>
        <color rgb="FFF8696B"/>
        <color rgb="FFFFEB84"/>
        <color rgb="FF63BE7B"/>
      </colorScale>
    </cfRule>
    <cfRule type="colorScale" priority="941">
      <colorScale>
        <cfvo type="min"/>
        <cfvo type="max"/>
        <color rgb="FFFF7128"/>
        <color rgb="FFFFEF9C"/>
      </colorScale>
    </cfRule>
    <cfRule type="colorScale" priority="940">
      <colorScale>
        <cfvo type="min"/>
        <cfvo type="percentile" val="50"/>
        <cfvo type="max"/>
        <color rgb="FFF8696B"/>
        <color rgb="FFFCFCFF"/>
        <color rgb="FF5A8AC6"/>
      </colorScale>
    </cfRule>
  </conditionalFormatting>
  <conditionalFormatting sqref="N8">
    <cfRule type="colorScale" priority="1041">
      <colorScale>
        <cfvo type="percent" val="50"/>
        <cfvo type="max"/>
        <color rgb="FFFF7128"/>
        <color rgb="FFFFEF9C"/>
      </colorScale>
    </cfRule>
    <cfRule type="colorScale" priority="1039">
      <colorScale>
        <cfvo type="percent" val="0"/>
        <cfvo type="percentile" val="50"/>
        <cfvo type="max"/>
        <color rgb="FFF8696B"/>
        <color rgb="FFFFEB84"/>
        <color rgb="FF63BE7B"/>
      </colorScale>
    </cfRule>
    <cfRule type="top10" dxfId="111" priority="1038" rank="50"/>
    <cfRule type="colorScale" priority="1037">
      <colorScale>
        <cfvo type="min"/>
        <cfvo type="max"/>
        <color rgb="FFFF7128"/>
        <color rgb="FFFFEF9C"/>
      </colorScale>
    </cfRule>
    <cfRule type="dataBar" priority="1036">
      <dataBar>
        <cfvo type="percent" val="0.5"/>
        <cfvo type="max"/>
        <color rgb="FF638EC6"/>
      </dataBar>
      <extLst>
        <ext xmlns:x14="http://schemas.microsoft.com/office/spreadsheetml/2009/9/main" uri="{B025F937-C7B1-47D3-B67F-A62EFF666E3E}">
          <x14:id>{FEAE9516-B296-4D22-BB75-48F682CD5DC0}</x14:id>
        </ext>
      </extLst>
    </cfRule>
    <cfRule type="top10" dxfId="110" priority="1035" percent="1" rank="50"/>
    <cfRule type="colorScale" priority="1034">
      <colorScale>
        <cfvo type="min"/>
        <cfvo type="percentile" val="50"/>
        <cfvo type="max"/>
        <color rgb="FFF8696B"/>
        <color rgb="FFFFEB84"/>
        <color rgb="FF63BE7B"/>
      </colorScale>
    </cfRule>
    <cfRule type="colorScale" priority="1033">
      <colorScale>
        <cfvo type="min"/>
        <cfvo type="max"/>
        <color rgb="FFFF7128"/>
        <color rgb="FFFFEF9C"/>
      </colorScale>
    </cfRule>
    <cfRule type="colorScale" priority="1032">
      <colorScale>
        <cfvo type="min"/>
        <cfvo type="percentile" val="50"/>
        <cfvo type="max"/>
        <color rgb="FFF8696B"/>
        <color rgb="FFFCFCFF"/>
        <color rgb="FF5A8AC6"/>
      </colorScale>
    </cfRule>
    <cfRule type="iconSet" priority="1031">
      <iconSet iconSet="3Arrows">
        <cfvo type="percent" val="0"/>
        <cfvo type="percent" val="33"/>
        <cfvo type="percent" val="67"/>
      </iconSet>
    </cfRule>
    <cfRule type="iconSet" priority="1030">
      <iconSet iconSet="4Rating">
        <cfvo type="percent" val="0"/>
        <cfvo type="percent" val="25"/>
        <cfvo type="percent" val="50"/>
        <cfvo type="percent" val="75"/>
      </iconSet>
    </cfRule>
  </conditionalFormatting>
  <conditionalFormatting sqref="N9:N11">
    <cfRule type="colorScale" priority="105">
      <colorScale>
        <cfvo type="min"/>
        <cfvo type="max"/>
        <color rgb="FFFF7128"/>
        <color rgb="FFFFEF9C"/>
      </colorScale>
    </cfRule>
    <cfRule type="colorScale" priority="104">
      <colorScale>
        <cfvo type="min"/>
        <cfvo type="percentile" val="50"/>
        <cfvo type="max"/>
        <color rgb="FFF8696B"/>
        <color rgb="FFFCFCFF"/>
        <color rgb="FF5A8AC6"/>
      </colorScale>
    </cfRule>
    <cfRule type="iconSet" priority="103">
      <iconSet iconSet="3Arrows">
        <cfvo type="percent" val="0"/>
        <cfvo type="percent" val="33"/>
        <cfvo type="percent" val="67"/>
      </iconSet>
    </cfRule>
    <cfRule type="iconSet" priority="102">
      <iconSet iconSet="4Rating">
        <cfvo type="percent" val="0"/>
        <cfvo type="percent" val="25"/>
        <cfvo type="percent" val="50"/>
        <cfvo type="percent" val="75"/>
      </iconSet>
    </cfRule>
    <cfRule type="colorScale" priority="113">
      <colorScale>
        <cfvo type="percent" val="50"/>
        <cfvo type="max"/>
        <color rgb="FFFF7128"/>
        <color rgb="FFFFEF9C"/>
      </colorScale>
    </cfRule>
    <cfRule type="top10" dxfId="109" priority="110" rank="50"/>
    <cfRule type="colorScale" priority="106">
      <colorScale>
        <cfvo type="min"/>
        <cfvo type="percentile" val="50"/>
        <cfvo type="max"/>
        <color rgb="FFF8696B"/>
        <color rgb="FFFFEB84"/>
        <color rgb="FF63BE7B"/>
      </colorScale>
    </cfRule>
    <cfRule type="top10" dxfId="108" priority="107" percent="1" rank="50"/>
    <cfRule type="dataBar" priority="108">
      <dataBar>
        <cfvo type="percent" val="0.5"/>
        <cfvo type="max"/>
        <color rgb="FF638EC6"/>
      </dataBar>
      <extLst>
        <ext xmlns:x14="http://schemas.microsoft.com/office/spreadsheetml/2009/9/main" uri="{B025F937-C7B1-47D3-B67F-A62EFF666E3E}">
          <x14:id>{48D58406-66BA-4EEF-8872-7DCD908D7A92}</x14:id>
        </ext>
      </extLst>
    </cfRule>
    <cfRule type="colorScale" priority="111">
      <colorScale>
        <cfvo type="percent" val="0"/>
        <cfvo type="percentile" val="50"/>
        <cfvo type="max"/>
        <color rgb="FFF8696B"/>
        <color rgb="FFFFEB84"/>
        <color rgb="FF63BE7B"/>
      </colorScale>
    </cfRule>
    <cfRule type="colorScale" priority="109">
      <colorScale>
        <cfvo type="min"/>
        <cfvo type="max"/>
        <color rgb="FFFF7128"/>
        <color rgb="FFFFEF9C"/>
      </colorScale>
    </cfRule>
  </conditionalFormatting>
  <conditionalFormatting sqref="N12">
    <cfRule type="colorScale" priority="651">
      <colorScale>
        <cfvo type="percent" val="50"/>
        <cfvo type="max"/>
        <color rgb="FFFF7128"/>
        <color rgb="FFFFEF9C"/>
      </colorScale>
    </cfRule>
    <cfRule type="colorScale" priority="649">
      <colorScale>
        <cfvo type="percent" val="0"/>
        <cfvo type="percentile" val="50"/>
        <cfvo type="max"/>
        <color rgb="FFF8696B"/>
        <color rgb="FFFFEB84"/>
        <color rgb="FF63BE7B"/>
      </colorScale>
    </cfRule>
    <cfRule type="iconSet" priority="640">
      <iconSet iconSet="4Rating">
        <cfvo type="percent" val="0"/>
        <cfvo type="percent" val="25"/>
        <cfvo type="percent" val="50"/>
        <cfvo type="percent" val="75"/>
      </iconSet>
    </cfRule>
    <cfRule type="iconSet" priority="641">
      <iconSet iconSet="3Arrows">
        <cfvo type="percent" val="0"/>
        <cfvo type="percent" val="33"/>
        <cfvo type="percent" val="67"/>
      </iconSet>
    </cfRule>
    <cfRule type="colorScale" priority="642">
      <colorScale>
        <cfvo type="min"/>
        <cfvo type="percentile" val="50"/>
        <cfvo type="max"/>
        <color rgb="FFF8696B"/>
        <color rgb="FFFCFCFF"/>
        <color rgb="FF5A8AC6"/>
      </colorScale>
    </cfRule>
    <cfRule type="colorScale" priority="643">
      <colorScale>
        <cfvo type="min"/>
        <cfvo type="max"/>
        <color rgb="FFFF7128"/>
        <color rgb="FFFFEF9C"/>
      </colorScale>
    </cfRule>
    <cfRule type="colorScale" priority="644">
      <colorScale>
        <cfvo type="min"/>
        <cfvo type="percentile" val="50"/>
        <cfvo type="max"/>
        <color rgb="FFF8696B"/>
        <color rgb="FFFFEB84"/>
        <color rgb="FF63BE7B"/>
      </colorScale>
    </cfRule>
    <cfRule type="top10" dxfId="107" priority="645" percent="1" rank="50"/>
    <cfRule type="dataBar" priority="646">
      <dataBar>
        <cfvo type="percent" val="0.5"/>
        <cfvo type="max"/>
        <color rgb="FF638EC6"/>
      </dataBar>
      <extLst>
        <ext xmlns:x14="http://schemas.microsoft.com/office/spreadsheetml/2009/9/main" uri="{B025F937-C7B1-47D3-B67F-A62EFF666E3E}">
          <x14:id>{9333AA1F-EC7E-4ADB-87CE-EFAE7CCF1C7A}</x14:id>
        </ext>
      </extLst>
    </cfRule>
    <cfRule type="colorScale" priority="647">
      <colorScale>
        <cfvo type="min"/>
        <cfvo type="max"/>
        <color rgb="FFFF7128"/>
        <color rgb="FFFFEF9C"/>
      </colorScale>
    </cfRule>
    <cfRule type="top10" dxfId="106" priority="648" rank="50"/>
  </conditionalFormatting>
  <conditionalFormatting sqref="N13">
    <cfRule type="dataBar" priority="1172">
      <dataBar>
        <cfvo type="percent" val="0.5"/>
        <cfvo type="max"/>
        <color rgb="FF638EC6"/>
      </dataBar>
      <extLst>
        <ext xmlns:x14="http://schemas.microsoft.com/office/spreadsheetml/2009/9/main" uri="{B025F937-C7B1-47D3-B67F-A62EFF666E3E}">
          <x14:id>{6A788988-54E1-4FF9-86B4-5BAF20E824F0}</x14:id>
        </ext>
      </extLst>
    </cfRule>
    <cfRule type="colorScale" priority="1170">
      <colorScale>
        <cfvo type="min"/>
        <cfvo type="percentile" val="50"/>
        <cfvo type="max"/>
        <color rgb="FFF8696B"/>
        <color rgb="FFFFEB84"/>
        <color rgb="FF63BE7B"/>
      </colorScale>
    </cfRule>
    <cfRule type="iconSet" priority="1168">
      <iconSet iconSet="3Arrows">
        <cfvo type="percent" val="0"/>
        <cfvo type="percent" val="33"/>
        <cfvo type="percent" val="67"/>
      </iconSet>
    </cfRule>
    <cfRule type="iconSet" priority="1167">
      <iconSet iconSet="4Rating">
        <cfvo type="percent" val="0"/>
        <cfvo type="percent" val="25"/>
        <cfvo type="percent" val="50"/>
        <cfvo type="percent" val="75"/>
      </iconSet>
    </cfRule>
    <cfRule type="cellIs" dxfId="105" priority="1166" operator="greaterThan">
      <formula>0.5</formula>
    </cfRule>
    <cfRule type="cellIs" dxfId="104" priority="1165" operator="equal">
      <formula>5</formula>
    </cfRule>
    <cfRule type="colorScale" priority="1164">
      <colorScale>
        <cfvo type="min"/>
        <cfvo type="percentile" val="50"/>
        <cfvo type="max"/>
        <color rgb="FF63BE7B"/>
        <color rgb="FFFFEB84"/>
        <color rgb="FFF8696B"/>
      </colorScale>
    </cfRule>
    <cfRule type="colorScale" priority="1169">
      <colorScale>
        <cfvo type="min"/>
        <cfvo type="max"/>
        <color rgb="FFFF7128"/>
        <color rgb="FFFFEF9C"/>
      </colorScale>
    </cfRule>
    <cfRule type="colorScale" priority="1173">
      <colorScale>
        <cfvo type="min"/>
        <cfvo type="max"/>
        <color rgb="FFFF7128"/>
        <color rgb="FFFFEF9C"/>
      </colorScale>
    </cfRule>
    <cfRule type="top10" dxfId="103" priority="1174" rank="50"/>
    <cfRule type="colorScale" priority="1175">
      <colorScale>
        <cfvo type="percent" val="0"/>
        <cfvo type="percentile" val="50"/>
        <cfvo type="max"/>
        <color rgb="FFF8696B"/>
        <color rgb="FFFFEB84"/>
        <color rgb="FF63BE7B"/>
      </colorScale>
    </cfRule>
    <cfRule type="colorScale" priority="1177">
      <colorScale>
        <cfvo type="percent" val="50"/>
        <cfvo type="max"/>
        <color rgb="FFFF7128"/>
        <color rgb="FFFFEF9C"/>
      </colorScale>
    </cfRule>
    <cfRule type="top10" dxfId="102" priority="1171" percent="1" rank="50"/>
  </conditionalFormatting>
  <conditionalFormatting sqref="N14">
    <cfRule type="top10" dxfId="101" priority="889" rank="50"/>
    <cfRule type="colorScale" priority="890">
      <colorScale>
        <cfvo type="percent" val="0"/>
        <cfvo type="percentile" val="50"/>
        <cfvo type="max"/>
        <color rgb="FFF8696B"/>
        <color rgb="FFFFEB84"/>
        <color rgb="FF63BE7B"/>
      </colorScale>
    </cfRule>
    <cfRule type="colorScale" priority="892">
      <colorScale>
        <cfvo type="percent" val="50"/>
        <cfvo type="max"/>
        <color rgb="FFFF7128"/>
        <color rgb="FFFFEF9C"/>
      </colorScale>
    </cfRule>
    <cfRule type="dataBar" priority="887">
      <dataBar>
        <cfvo type="percent" val="0.5"/>
        <cfvo type="max"/>
        <color rgb="FF638EC6"/>
      </dataBar>
      <extLst>
        <ext xmlns:x14="http://schemas.microsoft.com/office/spreadsheetml/2009/9/main" uri="{B025F937-C7B1-47D3-B67F-A62EFF666E3E}">
          <x14:id>{91EFE563-FA7F-4117-8D4B-4E7E27DD5F67}</x14:id>
        </ext>
      </extLst>
    </cfRule>
    <cfRule type="top10" dxfId="100" priority="886" percent="1" rank="50"/>
    <cfRule type="cellIs" dxfId="99" priority="880" operator="greaterThan">
      <formula>0.5</formula>
    </cfRule>
    <cfRule type="iconSet" priority="881">
      <iconSet iconSet="4Rating">
        <cfvo type="percent" val="0"/>
        <cfvo type="percent" val="25"/>
        <cfvo type="percent" val="50"/>
        <cfvo type="percent" val="75"/>
      </iconSet>
    </cfRule>
    <cfRule type="iconSet" priority="882">
      <iconSet iconSet="3Arrows">
        <cfvo type="percent" val="0"/>
        <cfvo type="percent" val="33"/>
        <cfvo type="percent" val="67"/>
      </iconSet>
    </cfRule>
    <cfRule type="colorScale" priority="883">
      <colorScale>
        <cfvo type="min"/>
        <cfvo type="percentile" val="50"/>
        <cfvo type="max"/>
        <color rgb="FFF8696B"/>
        <color rgb="FFFCFCFF"/>
        <color rgb="FF5A8AC6"/>
      </colorScale>
    </cfRule>
    <cfRule type="colorScale" priority="884">
      <colorScale>
        <cfvo type="min"/>
        <cfvo type="max"/>
        <color rgb="FFFF7128"/>
        <color rgb="FFFFEF9C"/>
      </colorScale>
    </cfRule>
    <cfRule type="colorScale" priority="885">
      <colorScale>
        <cfvo type="min"/>
        <cfvo type="percentile" val="50"/>
        <cfvo type="max"/>
        <color rgb="FFF8696B"/>
        <color rgb="FFFFEB84"/>
        <color rgb="FF63BE7B"/>
      </colorScale>
    </cfRule>
    <cfRule type="colorScale" priority="888">
      <colorScale>
        <cfvo type="min"/>
        <cfvo type="max"/>
        <color rgb="FFFF7128"/>
        <color rgb="FFFFEF9C"/>
      </colorScale>
    </cfRule>
  </conditionalFormatting>
  <conditionalFormatting sqref="R6">
    <cfRule type="cellIs" dxfId="98" priority="92" operator="equal">
      <formula>5</formula>
    </cfRule>
    <cfRule type="top10" dxfId="97" priority="91" rank="4"/>
  </conditionalFormatting>
  <conditionalFormatting sqref="R6:R14 T6:T14">
    <cfRule type="cellIs" dxfId="96" priority="90" operator="equal">
      <formula>5</formula>
    </cfRule>
    <cfRule type="cellIs" dxfId="95" priority="89" operator="lessThan">
      <formula>5</formula>
    </cfRule>
  </conditionalFormatting>
  <conditionalFormatting sqref="R7">
    <cfRule type="top10" dxfId="94" priority="519" rank="4"/>
    <cfRule type="cellIs" dxfId="93" priority="520" operator="equal">
      <formula>5</formula>
    </cfRule>
  </conditionalFormatting>
  <conditionalFormatting sqref="R8">
    <cfRule type="cellIs" dxfId="92" priority="524" operator="equal">
      <formula>5</formula>
    </cfRule>
    <cfRule type="top10" dxfId="91" priority="523" rank="4"/>
  </conditionalFormatting>
  <conditionalFormatting sqref="R9:R12">
    <cfRule type="top10" dxfId="90" priority="507" rank="4"/>
    <cfRule type="cellIs" dxfId="89" priority="508" operator="equal">
      <formula>5</formula>
    </cfRule>
  </conditionalFormatting>
  <conditionalFormatting sqref="R13">
    <cfRule type="cellIs" dxfId="88" priority="528" operator="equal">
      <formula>5</formula>
    </cfRule>
    <cfRule type="top10" dxfId="87" priority="527" rank="4"/>
  </conditionalFormatting>
  <conditionalFormatting sqref="R14">
    <cfRule type="top10" dxfId="86" priority="515" rank="4"/>
    <cfRule type="cellIs" dxfId="85" priority="516" operator="equal">
      <formula>5</formula>
    </cfRule>
  </conditionalFormatting>
  <conditionalFormatting sqref="S6">
    <cfRule type="colorScale" priority="72">
      <colorScale>
        <cfvo type="percent" val="0"/>
        <cfvo type="percentile" val="50"/>
        <cfvo type="max"/>
        <color rgb="FFF8696B"/>
        <color rgb="FFFFEB84"/>
        <color rgb="FF63BE7B"/>
      </colorScale>
    </cfRule>
    <cfRule type="top10" dxfId="84" priority="68" percent="1" rank="50"/>
    <cfRule type="dataBar" priority="69">
      <dataBar>
        <cfvo type="percent" val="0.5"/>
        <cfvo type="max"/>
        <color rgb="FF638EC6"/>
      </dataBar>
      <extLst>
        <ext xmlns:x14="http://schemas.microsoft.com/office/spreadsheetml/2009/9/main" uri="{B025F937-C7B1-47D3-B67F-A62EFF666E3E}">
          <x14:id>{7AE9AA6E-C5AB-4F50-8CB3-13DAB69CFFC5}</x14:id>
        </ext>
      </extLst>
    </cfRule>
    <cfRule type="colorScale" priority="70">
      <colorScale>
        <cfvo type="min"/>
        <cfvo type="max"/>
        <color rgb="FFFF7128"/>
        <color rgb="FFFFEF9C"/>
      </colorScale>
    </cfRule>
    <cfRule type="top10" dxfId="83" priority="71" rank="50"/>
    <cfRule type="colorScale" priority="74">
      <colorScale>
        <cfvo type="percent" val="50"/>
        <cfvo type="max"/>
        <color rgb="FFFF7128"/>
        <color rgb="FFFFEF9C"/>
      </colorScale>
    </cfRule>
    <cfRule type="colorScale" priority="67">
      <colorScale>
        <cfvo type="min"/>
        <cfvo type="percentile" val="50"/>
        <cfvo type="max"/>
        <color rgb="FFF8696B"/>
        <color rgb="FFFFEB84"/>
        <color rgb="FF63BE7B"/>
      </colorScale>
    </cfRule>
    <cfRule type="iconSet" priority="65">
      <iconSet iconSet="3Arrows">
        <cfvo type="percent" val="0"/>
        <cfvo type="percent" val="33"/>
        <cfvo type="percent" val="67"/>
      </iconSet>
    </cfRule>
    <cfRule type="iconSet" priority="64">
      <iconSet iconSet="4Rating">
        <cfvo type="percent" val="0"/>
        <cfvo type="percent" val="25"/>
        <cfvo type="percent" val="50"/>
        <cfvo type="percent" val="75"/>
      </iconSet>
    </cfRule>
    <cfRule type="cellIs" dxfId="82" priority="63" operator="greaterThan">
      <formula>0.5</formula>
    </cfRule>
    <cfRule type="cellIs" dxfId="81" priority="62" operator="equal">
      <formula>5</formula>
    </cfRule>
    <cfRule type="colorScale" priority="61">
      <colorScale>
        <cfvo type="min"/>
        <cfvo type="percentile" val="50"/>
        <cfvo type="max"/>
        <color rgb="FF63BE7B"/>
        <color rgb="FFFFEB84"/>
        <color rgb="FFF8696B"/>
      </colorScale>
    </cfRule>
    <cfRule type="colorScale" priority="66">
      <colorScale>
        <cfvo type="min"/>
        <cfvo type="max"/>
        <color rgb="FFFF7128"/>
        <color rgb="FFFFEF9C"/>
      </colorScale>
    </cfRule>
  </conditionalFormatting>
  <conditionalFormatting sqref="S6:S14">
    <cfRule type="cellIs" priority="73" operator="between">
      <formula>0.5</formula>
      <formula>1</formula>
    </cfRule>
  </conditionalFormatting>
  <conditionalFormatting sqref="S7">
    <cfRule type="colorScale" priority="991">
      <colorScale>
        <cfvo type="min"/>
        <cfvo type="percentile" val="50"/>
        <cfvo type="max"/>
        <color rgb="FF63BE7B"/>
        <color rgb="FFFFEB84"/>
        <color rgb="FFF8696B"/>
      </colorScale>
    </cfRule>
    <cfRule type="colorScale" priority="997">
      <colorScale>
        <cfvo type="min"/>
        <cfvo type="percentile" val="50"/>
        <cfvo type="max"/>
        <color rgb="FFF8696B"/>
        <color rgb="FFFFEB84"/>
        <color rgb="FF63BE7B"/>
      </colorScale>
    </cfRule>
    <cfRule type="iconSet" priority="995">
      <iconSet iconSet="3Arrows">
        <cfvo type="percent" val="0"/>
        <cfvo type="percent" val="33"/>
        <cfvo type="percent" val="67"/>
      </iconSet>
    </cfRule>
    <cfRule type="top10" dxfId="80" priority="998" percent="1" rank="50"/>
    <cfRule type="dataBar" priority="999">
      <dataBar>
        <cfvo type="percent" val="0.5"/>
        <cfvo type="max"/>
        <color rgb="FF638EC6"/>
      </dataBar>
      <extLst>
        <ext xmlns:x14="http://schemas.microsoft.com/office/spreadsheetml/2009/9/main" uri="{B025F937-C7B1-47D3-B67F-A62EFF666E3E}">
          <x14:id>{F7EB2F08-AD24-46F9-9BD4-9199A5C55C47}</x14:id>
        </ext>
      </extLst>
    </cfRule>
    <cfRule type="colorScale" priority="1002">
      <colorScale>
        <cfvo type="percent" val="0"/>
        <cfvo type="percentile" val="50"/>
        <cfvo type="max"/>
        <color rgb="FFF8696B"/>
        <color rgb="FFFFEB84"/>
        <color rgb="FF63BE7B"/>
      </colorScale>
    </cfRule>
    <cfRule type="cellIs" dxfId="79" priority="992" operator="equal">
      <formula>5</formula>
    </cfRule>
    <cfRule type="top10" dxfId="78" priority="1001" rank="50"/>
    <cfRule type="colorScale" priority="1000">
      <colorScale>
        <cfvo type="min"/>
        <cfvo type="max"/>
        <color rgb="FFFF7128"/>
        <color rgb="FFFFEF9C"/>
      </colorScale>
    </cfRule>
    <cfRule type="colorScale" priority="996">
      <colorScale>
        <cfvo type="min"/>
        <cfvo type="max"/>
        <color rgb="FFFF7128"/>
        <color rgb="FFFFEF9C"/>
      </colorScale>
    </cfRule>
    <cfRule type="iconSet" priority="994">
      <iconSet iconSet="4Rating">
        <cfvo type="percent" val="0"/>
        <cfvo type="percent" val="25"/>
        <cfvo type="percent" val="50"/>
        <cfvo type="percent" val="75"/>
      </iconSet>
    </cfRule>
    <cfRule type="cellIs" dxfId="77" priority="993" operator="greaterThan">
      <formula>0.5</formula>
    </cfRule>
    <cfRule type="colorScale" priority="1004">
      <colorScale>
        <cfvo type="percent" val="50"/>
        <cfvo type="max"/>
        <color rgb="FFFF7128"/>
        <color rgb="FFFFEF9C"/>
      </colorScale>
    </cfRule>
  </conditionalFormatting>
  <conditionalFormatting sqref="S8">
    <cfRule type="top10" dxfId="76" priority="1094" percent="1" rank="50"/>
    <cfRule type="iconSet" priority="1090">
      <iconSet iconSet="4Rating">
        <cfvo type="percent" val="0"/>
        <cfvo type="percent" val="25"/>
        <cfvo type="percent" val="50"/>
        <cfvo type="percent" val="75"/>
      </iconSet>
    </cfRule>
    <cfRule type="colorScale" priority="1093">
      <colorScale>
        <cfvo type="min"/>
        <cfvo type="percentile" val="50"/>
        <cfvo type="max"/>
        <color rgb="FFF8696B"/>
        <color rgb="FFFFEB84"/>
        <color rgb="FF63BE7B"/>
      </colorScale>
    </cfRule>
    <cfRule type="colorScale" priority="1092">
      <colorScale>
        <cfvo type="min"/>
        <cfvo type="max"/>
        <color rgb="FFFF7128"/>
        <color rgb="FFFFEF9C"/>
      </colorScale>
    </cfRule>
    <cfRule type="iconSet" priority="1091">
      <iconSet iconSet="3Arrows">
        <cfvo type="percent" val="0"/>
        <cfvo type="percent" val="33"/>
        <cfvo type="percent" val="67"/>
      </iconSet>
    </cfRule>
    <cfRule type="top10" dxfId="75" priority="1097" rank="50"/>
    <cfRule type="cellIs" dxfId="74" priority="1089" operator="greaterThan">
      <formula>0.5</formula>
    </cfRule>
    <cfRule type="colorScale" priority="1098">
      <colorScale>
        <cfvo type="percent" val="0"/>
        <cfvo type="percentile" val="50"/>
        <cfvo type="max"/>
        <color rgb="FFF8696B"/>
        <color rgb="FFFFEB84"/>
        <color rgb="FF63BE7B"/>
      </colorScale>
    </cfRule>
    <cfRule type="cellIs" dxfId="73" priority="1088" operator="equal">
      <formula>5</formula>
    </cfRule>
    <cfRule type="colorScale" priority="1100">
      <colorScale>
        <cfvo type="percent" val="50"/>
        <cfvo type="max"/>
        <color rgb="FFFF7128"/>
        <color rgb="FFFFEF9C"/>
      </colorScale>
    </cfRule>
    <cfRule type="colorScale" priority="1096">
      <colorScale>
        <cfvo type="min"/>
        <cfvo type="max"/>
        <color rgb="FFFF7128"/>
        <color rgb="FFFFEF9C"/>
      </colorScale>
    </cfRule>
    <cfRule type="colorScale" priority="1087">
      <colorScale>
        <cfvo type="min"/>
        <cfvo type="percentile" val="50"/>
        <cfvo type="max"/>
        <color rgb="FF63BE7B"/>
        <color rgb="FFFFEB84"/>
        <color rgb="FFF8696B"/>
      </colorScale>
    </cfRule>
    <cfRule type="dataBar" priority="1095">
      <dataBar>
        <cfvo type="percent" val="0.5"/>
        <cfvo type="max"/>
        <color rgb="FF638EC6"/>
      </dataBar>
      <extLst>
        <ext xmlns:x14="http://schemas.microsoft.com/office/spreadsheetml/2009/9/main" uri="{B025F937-C7B1-47D3-B67F-A62EFF666E3E}">
          <x14:id>{F518FCDB-A5FC-4845-A136-04036C0050DB}</x14:id>
        </ext>
      </extLst>
    </cfRule>
  </conditionalFormatting>
  <conditionalFormatting sqref="S9:S11">
    <cfRule type="colorScale" priority="164">
      <colorScale>
        <cfvo type="min"/>
        <cfvo type="max"/>
        <color rgb="FFFF7128"/>
        <color rgb="FFFFEF9C"/>
      </colorScale>
    </cfRule>
    <cfRule type="colorScale" priority="159">
      <colorScale>
        <cfvo type="min"/>
        <cfvo type="percentile" val="50"/>
        <cfvo type="max"/>
        <color rgb="FF63BE7B"/>
        <color rgb="FFFFEB84"/>
        <color rgb="FFF8696B"/>
      </colorScale>
    </cfRule>
    <cfRule type="cellIs" dxfId="72" priority="160" operator="equal">
      <formula>5</formula>
    </cfRule>
    <cfRule type="cellIs" dxfId="71" priority="161" operator="greaterThan">
      <formula>0.5</formula>
    </cfRule>
    <cfRule type="iconSet" priority="162">
      <iconSet iconSet="4Rating">
        <cfvo type="percent" val="0"/>
        <cfvo type="percent" val="25"/>
        <cfvo type="percent" val="50"/>
        <cfvo type="percent" val="75"/>
      </iconSet>
    </cfRule>
    <cfRule type="iconSet" priority="163">
      <iconSet iconSet="3Arrows">
        <cfvo type="percent" val="0"/>
        <cfvo type="percent" val="33"/>
        <cfvo type="percent" val="67"/>
      </iconSet>
    </cfRule>
    <cfRule type="colorScale" priority="165">
      <colorScale>
        <cfvo type="min"/>
        <cfvo type="percentile" val="50"/>
        <cfvo type="max"/>
        <color rgb="FFF8696B"/>
        <color rgb="FFFFEB84"/>
        <color rgb="FF63BE7B"/>
      </colorScale>
    </cfRule>
    <cfRule type="top10" dxfId="70" priority="166" percent="1" rank="50"/>
    <cfRule type="dataBar" priority="167">
      <dataBar>
        <cfvo type="percent" val="0.5"/>
        <cfvo type="max"/>
        <color rgb="FF638EC6"/>
      </dataBar>
      <extLst>
        <ext xmlns:x14="http://schemas.microsoft.com/office/spreadsheetml/2009/9/main" uri="{B025F937-C7B1-47D3-B67F-A62EFF666E3E}">
          <x14:id>{19CEC34C-3363-4924-9D3E-715E3F2DC541}</x14:id>
        </ext>
      </extLst>
    </cfRule>
    <cfRule type="colorScale" priority="168">
      <colorScale>
        <cfvo type="min"/>
        <cfvo type="max"/>
        <color rgb="FFFF7128"/>
        <color rgb="FFFFEF9C"/>
      </colorScale>
    </cfRule>
    <cfRule type="top10" dxfId="69" priority="169" rank="50"/>
    <cfRule type="colorScale" priority="170">
      <colorScale>
        <cfvo type="percent" val="0"/>
        <cfvo type="percentile" val="50"/>
        <cfvo type="max"/>
        <color rgb="FFF8696B"/>
        <color rgb="FFFFEB84"/>
        <color rgb="FF63BE7B"/>
      </colorScale>
    </cfRule>
    <cfRule type="colorScale" priority="172">
      <colorScale>
        <cfvo type="percent" val="50"/>
        <cfvo type="max"/>
        <color rgb="FFFF7128"/>
        <color rgb="FFFFEF9C"/>
      </colorScale>
    </cfRule>
  </conditionalFormatting>
  <conditionalFormatting sqref="S12">
    <cfRule type="cellIs" dxfId="68" priority="685" operator="equal">
      <formula>5</formula>
    </cfRule>
    <cfRule type="cellIs" dxfId="67" priority="686" operator="greaterThan">
      <formula>0.5</formula>
    </cfRule>
    <cfRule type="iconSet" priority="687">
      <iconSet iconSet="4Rating">
        <cfvo type="percent" val="0"/>
        <cfvo type="percent" val="25"/>
        <cfvo type="percent" val="50"/>
        <cfvo type="percent" val="75"/>
      </iconSet>
    </cfRule>
    <cfRule type="iconSet" priority="688">
      <iconSet iconSet="3Arrows">
        <cfvo type="percent" val="0"/>
        <cfvo type="percent" val="33"/>
        <cfvo type="percent" val="67"/>
      </iconSet>
    </cfRule>
    <cfRule type="colorScale" priority="689">
      <colorScale>
        <cfvo type="min"/>
        <cfvo type="max"/>
        <color rgb="FFFF7128"/>
        <color rgb="FFFFEF9C"/>
      </colorScale>
    </cfRule>
    <cfRule type="colorScale" priority="690">
      <colorScale>
        <cfvo type="min"/>
        <cfvo type="percentile" val="50"/>
        <cfvo type="max"/>
        <color rgb="FFF8696B"/>
        <color rgb="FFFFEB84"/>
        <color rgb="FF63BE7B"/>
      </colorScale>
    </cfRule>
    <cfRule type="top10" dxfId="66" priority="691" percent="1" rank="50"/>
    <cfRule type="dataBar" priority="692">
      <dataBar>
        <cfvo type="percent" val="0.5"/>
        <cfvo type="max"/>
        <color rgb="FF638EC6"/>
      </dataBar>
      <extLst>
        <ext xmlns:x14="http://schemas.microsoft.com/office/spreadsheetml/2009/9/main" uri="{B025F937-C7B1-47D3-B67F-A62EFF666E3E}">
          <x14:id>{BF02E64D-3861-4CEE-A7B2-F53EA7E462F7}</x14:id>
        </ext>
      </extLst>
    </cfRule>
    <cfRule type="colorScale" priority="695">
      <colorScale>
        <cfvo type="percent" val="0"/>
        <cfvo type="percentile" val="50"/>
        <cfvo type="max"/>
        <color rgb="FFF8696B"/>
        <color rgb="FFFFEB84"/>
        <color rgb="FF63BE7B"/>
      </colorScale>
    </cfRule>
    <cfRule type="top10" dxfId="65" priority="694" rank="50"/>
    <cfRule type="colorScale" priority="693">
      <colorScale>
        <cfvo type="min"/>
        <cfvo type="max"/>
        <color rgb="FFFF7128"/>
        <color rgb="FFFFEF9C"/>
      </colorScale>
    </cfRule>
    <cfRule type="colorScale" priority="697">
      <colorScale>
        <cfvo type="percent" val="50"/>
        <cfvo type="max"/>
        <color rgb="FFFF7128"/>
        <color rgb="FFFFEF9C"/>
      </colorScale>
    </cfRule>
    <cfRule type="colorScale" priority="684">
      <colorScale>
        <cfvo type="min"/>
        <cfvo type="percentile" val="50"/>
        <cfvo type="max"/>
        <color rgb="FF63BE7B"/>
        <color rgb="FFFFEB84"/>
        <color rgb="FFF8696B"/>
      </colorScale>
    </cfRule>
  </conditionalFormatting>
  <conditionalFormatting sqref="S13">
    <cfRule type="iconSet" priority="1139">
      <iconSet iconSet="4Rating">
        <cfvo type="percent" val="0"/>
        <cfvo type="percent" val="25"/>
        <cfvo type="percent" val="50"/>
        <cfvo type="percent" val="75"/>
      </iconSet>
    </cfRule>
    <cfRule type="colorScale" priority="1147">
      <colorScale>
        <cfvo type="percent" val="0"/>
        <cfvo type="percentile" val="50"/>
        <cfvo type="max"/>
        <color rgb="FFF8696B"/>
        <color rgb="FFFFEB84"/>
        <color rgb="FF63BE7B"/>
      </colorScale>
    </cfRule>
    <cfRule type="top10" dxfId="64" priority="1146" rank="50"/>
    <cfRule type="colorScale" priority="1145">
      <colorScale>
        <cfvo type="min"/>
        <cfvo type="max"/>
        <color rgb="FFFF7128"/>
        <color rgb="FFFFEF9C"/>
      </colorScale>
    </cfRule>
    <cfRule type="dataBar" priority="1144">
      <dataBar>
        <cfvo type="percent" val="0.5"/>
        <cfvo type="max"/>
        <color rgb="FF638EC6"/>
      </dataBar>
      <extLst>
        <ext xmlns:x14="http://schemas.microsoft.com/office/spreadsheetml/2009/9/main" uri="{B025F937-C7B1-47D3-B67F-A62EFF666E3E}">
          <x14:id>{B386DAFA-6E82-45A5-8214-9F17951E4548}</x14:id>
        </ext>
      </extLst>
    </cfRule>
    <cfRule type="top10" dxfId="63" priority="1143" percent="1" rank="50"/>
    <cfRule type="colorScale" priority="1142">
      <colorScale>
        <cfvo type="min"/>
        <cfvo type="percentile" val="50"/>
        <cfvo type="max"/>
        <color rgb="FFF8696B"/>
        <color rgb="FFFFEB84"/>
        <color rgb="FF63BE7B"/>
      </colorScale>
    </cfRule>
    <cfRule type="colorScale" priority="1141">
      <colorScale>
        <cfvo type="min"/>
        <cfvo type="max"/>
        <color rgb="FFFF7128"/>
        <color rgb="FFFFEF9C"/>
      </colorScale>
    </cfRule>
    <cfRule type="iconSet" priority="1140">
      <iconSet iconSet="3Arrows">
        <cfvo type="percent" val="0"/>
        <cfvo type="percent" val="33"/>
        <cfvo type="percent" val="67"/>
      </iconSet>
    </cfRule>
    <cfRule type="cellIs" dxfId="62" priority="1138" operator="greaterThan">
      <formula>0.5</formula>
    </cfRule>
    <cfRule type="cellIs" dxfId="61" priority="1137" operator="equal">
      <formula>5</formula>
    </cfRule>
    <cfRule type="colorScale" priority="1149">
      <colorScale>
        <cfvo type="percent" val="50"/>
        <cfvo type="max"/>
        <color rgb="FFFF7128"/>
        <color rgb="FFFFEF9C"/>
      </colorScale>
    </cfRule>
    <cfRule type="colorScale" priority="1136">
      <colorScale>
        <cfvo type="min"/>
        <cfvo type="percentile" val="50"/>
        <cfvo type="max"/>
        <color rgb="FF63BE7B"/>
        <color rgb="FFFFEB84"/>
        <color rgb="FFF8696B"/>
      </colorScale>
    </cfRule>
  </conditionalFormatting>
  <conditionalFormatting sqref="S14">
    <cfRule type="iconSet" priority="855">
      <iconSet iconSet="4Rating">
        <cfvo type="percent" val="0"/>
        <cfvo type="percent" val="25"/>
        <cfvo type="percent" val="50"/>
        <cfvo type="percent" val="75"/>
      </iconSet>
    </cfRule>
    <cfRule type="iconSet" priority="856">
      <iconSet iconSet="3Arrows">
        <cfvo type="percent" val="0"/>
        <cfvo type="percent" val="33"/>
        <cfvo type="percent" val="67"/>
      </iconSet>
    </cfRule>
    <cfRule type="cellIs" dxfId="60" priority="854" operator="greaterThan">
      <formula>0.5</formula>
    </cfRule>
    <cfRule type="colorScale" priority="857">
      <colorScale>
        <cfvo type="min"/>
        <cfvo type="max"/>
        <color rgb="FFFF7128"/>
        <color rgb="FFFFEF9C"/>
      </colorScale>
    </cfRule>
    <cfRule type="colorScale" priority="852">
      <colorScale>
        <cfvo type="min"/>
        <cfvo type="percentile" val="50"/>
        <cfvo type="max"/>
        <color rgb="FF63BE7B"/>
        <color rgb="FFFFEB84"/>
        <color rgb="FFF8696B"/>
      </colorScale>
    </cfRule>
    <cfRule type="colorScale" priority="858">
      <colorScale>
        <cfvo type="min"/>
        <cfvo type="percentile" val="50"/>
        <cfvo type="max"/>
        <color rgb="FFF8696B"/>
        <color rgb="FFFFEB84"/>
        <color rgb="FF63BE7B"/>
      </colorScale>
    </cfRule>
    <cfRule type="colorScale" priority="865">
      <colorScale>
        <cfvo type="percent" val="50"/>
        <cfvo type="max"/>
        <color rgb="FFFF7128"/>
        <color rgb="FFFFEF9C"/>
      </colorScale>
    </cfRule>
    <cfRule type="colorScale" priority="863">
      <colorScale>
        <cfvo type="percent" val="0"/>
        <cfvo type="percentile" val="50"/>
        <cfvo type="max"/>
        <color rgb="FFF8696B"/>
        <color rgb="FFFFEB84"/>
        <color rgb="FF63BE7B"/>
      </colorScale>
    </cfRule>
    <cfRule type="top10" dxfId="59" priority="862" rank="50"/>
    <cfRule type="colorScale" priority="861">
      <colorScale>
        <cfvo type="min"/>
        <cfvo type="max"/>
        <color rgb="FFFF7128"/>
        <color rgb="FFFFEF9C"/>
      </colorScale>
    </cfRule>
    <cfRule type="dataBar" priority="860">
      <dataBar>
        <cfvo type="percent" val="0.5"/>
        <cfvo type="max"/>
        <color rgb="FF638EC6"/>
      </dataBar>
      <extLst>
        <ext xmlns:x14="http://schemas.microsoft.com/office/spreadsheetml/2009/9/main" uri="{B025F937-C7B1-47D3-B67F-A62EFF666E3E}">
          <x14:id>{CD617A10-4912-4692-B47D-A1DB018C12BD}</x14:id>
        </ext>
      </extLst>
    </cfRule>
    <cfRule type="cellIs" dxfId="58" priority="853" operator="equal">
      <formula>5</formula>
    </cfRule>
    <cfRule type="top10" dxfId="57" priority="859" percent="1" rank="50"/>
  </conditionalFormatting>
  <conditionalFormatting sqref="T6">
    <cfRule type="cellIs" dxfId="56" priority="94" operator="equal">
      <formula>5</formula>
    </cfRule>
    <cfRule type="top10" dxfId="55" priority="93" rank="4"/>
  </conditionalFormatting>
  <conditionalFormatting sqref="T7">
    <cfRule type="cellIs" dxfId="54" priority="492" operator="equal">
      <formula>5</formula>
    </cfRule>
    <cfRule type="top10" dxfId="53" priority="491" rank="4"/>
  </conditionalFormatting>
  <conditionalFormatting sqref="T8">
    <cfRule type="top10" dxfId="52" priority="495" rank="4"/>
    <cfRule type="cellIs" dxfId="51" priority="496" operator="equal">
      <formula>5</formula>
    </cfRule>
  </conditionalFormatting>
  <conditionalFormatting sqref="T9:T11">
    <cfRule type="top10" dxfId="50" priority="97" rank="4"/>
    <cfRule type="cellIs" dxfId="49" priority="98" operator="equal">
      <formula>5</formula>
    </cfRule>
  </conditionalFormatting>
  <conditionalFormatting sqref="T12">
    <cfRule type="cellIs" dxfId="48" priority="480" operator="equal">
      <formula>5</formula>
    </cfRule>
    <cfRule type="top10" dxfId="47" priority="479" rank="4"/>
  </conditionalFormatting>
  <conditionalFormatting sqref="T13">
    <cfRule type="cellIs" dxfId="46" priority="500" operator="equal">
      <formula>5</formula>
    </cfRule>
    <cfRule type="top10" dxfId="45" priority="499" rank="4"/>
  </conditionalFormatting>
  <conditionalFormatting sqref="T14">
    <cfRule type="cellIs" dxfId="44" priority="488" operator="equal">
      <formula>5</formula>
    </cfRule>
    <cfRule type="top10" dxfId="43" priority="487" rank="4"/>
  </conditionalFormatting>
  <conditionalFormatting sqref="U6">
    <cfRule type="colorScale" priority="88">
      <colorScale>
        <cfvo type="percent" val="50"/>
        <cfvo type="max"/>
        <color rgb="FFFF7128"/>
        <color rgb="FFFFEF9C"/>
      </colorScale>
    </cfRule>
    <cfRule type="top10" dxfId="42" priority="82" percent="1" rank="50"/>
    <cfRule type="colorScale" priority="86">
      <colorScale>
        <cfvo type="percent" val="0"/>
        <cfvo type="percentile" val="50"/>
        <cfvo type="max"/>
        <color rgb="FFF8696B"/>
        <color rgb="FFFFEB84"/>
        <color rgb="FF63BE7B"/>
      </colorScale>
    </cfRule>
    <cfRule type="colorScale" priority="84">
      <colorScale>
        <cfvo type="min"/>
        <cfvo type="max"/>
        <color rgb="FFFF7128"/>
        <color rgb="FFFFEF9C"/>
      </colorScale>
    </cfRule>
    <cfRule type="dataBar" priority="83">
      <dataBar>
        <cfvo type="percent" val="0.5"/>
        <cfvo type="max"/>
        <color rgb="FF638EC6"/>
      </dataBar>
      <extLst>
        <ext xmlns:x14="http://schemas.microsoft.com/office/spreadsheetml/2009/9/main" uri="{B025F937-C7B1-47D3-B67F-A62EFF666E3E}">
          <x14:id>{C44098B5-4A05-46A6-984C-E694A40836A3}</x14:id>
        </ext>
      </extLst>
    </cfRule>
    <cfRule type="colorScale" priority="81">
      <colorScale>
        <cfvo type="min"/>
        <cfvo type="percentile" val="50"/>
        <cfvo type="max"/>
        <color rgb="FFF8696B"/>
        <color rgb="FFFFEB84"/>
        <color rgb="FF63BE7B"/>
      </colorScale>
    </cfRule>
    <cfRule type="top10" dxfId="41" priority="85" rank="50"/>
    <cfRule type="colorScale" priority="80">
      <colorScale>
        <cfvo type="min"/>
        <cfvo type="max"/>
        <color rgb="FFFF7128"/>
        <color rgb="FFFFEF9C"/>
      </colorScale>
    </cfRule>
    <cfRule type="iconSet" priority="79">
      <iconSet iconSet="3Arrows">
        <cfvo type="percent" val="0"/>
        <cfvo type="percent" val="33"/>
        <cfvo type="percent" val="67"/>
      </iconSet>
    </cfRule>
    <cfRule type="iconSet" priority="78">
      <iconSet iconSet="4Rating">
        <cfvo type="percent" val="0"/>
        <cfvo type="percent" val="25"/>
        <cfvo type="percent" val="50"/>
        <cfvo type="percent" val="75"/>
      </iconSet>
    </cfRule>
    <cfRule type="cellIs" dxfId="40" priority="77" operator="greaterThan">
      <formula>0.5</formula>
    </cfRule>
    <cfRule type="cellIs" dxfId="39" priority="76" operator="equal">
      <formula>5</formula>
    </cfRule>
    <cfRule type="colorScale" priority="75">
      <colorScale>
        <cfvo type="min"/>
        <cfvo type="percentile" val="50"/>
        <cfvo type="max"/>
        <color rgb="FF63BE7B"/>
        <color rgb="FFFFEB84"/>
        <color rgb="FFF8696B"/>
      </colorScale>
    </cfRule>
  </conditionalFormatting>
  <conditionalFormatting sqref="U6:U14">
    <cfRule type="cellIs" priority="87" operator="between">
      <formula>0.5</formula>
      <formula>1</formula>
    </cfRule>
  </conditionalFormatting>
  <conditionalFormatting sqref="U7">
    <cfRule type="colorScale" priority="1005">
      <colorScale>
        <cfvo type="min"/>
        <cfvo type="percentile" val="50"/>
        <cfvo type="max"/>
        <color rgb="FF63BE7B"/>
        <color rgb="FFFFEB84"/>
        <color rgb="FFF8696B"/>
      </colorScale>
    </cfRule>
    <cfRule type="cellIs" dxfId="38" priority="1006" operator="equal">
      <formula>5</formula>
    </cfRule>
    <cfRule type="cellIs" dxfId="37" priority="1007" operator="greaterThan">
      <formula>0.5</formula>
    </cfRule>
    <cfRule type="colorScale" priority="1010">
      <colorScale>
        <cfvo type="min"/>
        <cfvo type="max"/>
        <color rgb="FFFF7128"/>
        <color rgb="FFFFEF9C"/>
      </colorScale>
    </cfRule>
    <cfRule type="colorScale" priority="1011">
      <colorScale>
        <cfvo type="min"/>
        <cfvo type="percentile" val="50"/>
        <cfvo type="max"/>
        <color rgb="FFF8696B"/>
        <color rgb="FFFFEB84"/>
        <color rgb="FF63BE7B"/>
      </colorScale>
    </cfRule>
    <cfRule type="colorScale" priority="1016">
      <colorScale>
        <cfvo type="percent" val="0"/>
        <cfvo type="percentile" val="50"/>
        <cfvo type="max"/>
        <color rgb="FFF8696B"/>
        <color rgb="FFFFEB84"/>
        <color rgb="FF63BE7B"/>
      </colorScale>
    </cfRule>
    <cfRule type="colorScale" priority="1018">
      <colorScale>
        <cfvo type="percent" val="50"/>
        <cfvo type="max"/>
        <color rgb="FFFF7128"/>
        <color rgb="FFFFEF9C"/>
      </colorScale>
    </cfRule>
    <cfRule type="top10" dxfId="36" priority="1015" rank="50"/>
    <cfRule type="colorScale" priority="1014">
      <colorScale>
        <cfvo type="min"/>
        <cfvo type="max"/>
        <color rgb="FFFF7128"/>
        <color rgb="FFFFEF9C"/>
      </colorScale>
    </cfRule>
    <cfRule type="iconSet" priority="1009">
      <iconSet iconSet="3Arrows">
        <cfvo type="percent" val="0"/>
        <cfvo type="percent" val="33"/>
        <cfvo type="percent" val="67"/>
      </iconSet>
    </cfRule>
    <cfRule type="top10" dxfId="35" priority="1012" percent="1" rank="50"/>
    <cfRule type="iconSet" priority="1008">
      <iconSet iconSet="4Rating">
        <cfvo type="percent" val="0"/>
        <cfvo type="percent" val="25"/>
        <cfvo type="percent" val="50"/>
        <cfvo type="percent" val="75"/>
      </iconSet>
    </cfRule>
    <cfRule type="dataBar" priority="1013">
      <dataBar>
        <cfvo type="percent" val="0.5"/>
        <cfvo type="max"/>
        <color rgb="FF638EC6"/>
      </dataBar>
      <extLst>
        <ext xmlns:x14="http://schemas.microsoft.com/office/spreadsheetml/2009/9/main" uri="{B025F937-C7B1-47D3-B67F-A62EFF666E3E}">
          <x14:id>{7A2D42DA-2213-4734-A7A0-23F3A6EB783A}</x14:id>
        </ext>
      </extLst>
    </cfRule>
  </conditionalFormatting>
  <conditionalFormatting sqref="U8">
    <cfRule type="colorScale" priority="1101">
      <colorScale>
        <cfvo type="min"/>
        <cfvo type="percentile" val="50"/>
        <cfvo type="max"/>
        <color rgb="FF63BE7B"/>
        <color rgb="FFFFEB84"/>
        <color rgb="FFF8696B"/>
      </colorScale>
    </cfRule>
    <cfRule type="top10" dxfId="34" priority="1111" rank="50"/>
    <cfRule type="dataBar" priority="1109">
      <dataBar>
        <cfvo type="percent" val="0.5"/>
        <cfvo type="max"/>
        <color rgb="FF638EC6"/>
      </dataBar>
      <extLst>
        <ext xmlns:x14="http://schemas.microsoft.com/office/spreadsheetml/2009/9/main" uri="{B025F937-C7B1-47D3-B67F-A62EFF666E3E}">
          <x14:id>{1AE72C55-DFBA-4CAE-9ECB-61715E384008}</x14:id>
        </ext>
      </extLst>
    </cfRule>
    <cfRule type="colorScale" priority="1114">
      <colorScale>
        <cfvo type="percent" val="50"/>
        <cfvo type="max"/>
        <color rgb="FFFF7128"/>
        <color rgb="FFFFEF9C"/>
      </colorScale>
    </cfRule>
    <cfRule type="colorScale" priority="1112">
      <colorScale>
        <cfvo type="percent" val="0"/>
        <cfvo type="percentile" val="50"/>
        <cfvo type="max"/>
        <color rgb="FFF8696B"/>
        <color rgb="FFFFEB84"/>
        <color rgb="FF63BE7B"/>
      </colorScale>
    </cfRule>
    <cfRule type="colorScale" priority="1110">
      <colorScale>
        <cfvo type="min"/>
        <cfvo type="max"/>
        <color rgb="FFFF7128"/>
        <color rgb="FFFFEF9C"/>
      </colorScale>
    </cfRule>
    <cfRule type="top10" dxfId="33" priority="1108" percent="1" rank="50"/>
    <cfRule type="colorScale" priority="1107">
      <colorScale>
        <cfvo type="min"/>
        <cfvo type="percentile" val="50"/>
        <cfvo type="max"/>
        <color rgb="FFF8696B"/>
        <color rgb="FFFFEB84"/>
        <color rgb="FF63BE7B"/>
      </colorScale>
    </cfRule>
    <cfRule type="colorScale" priority="1106">
      <colorScale>
        <cfvo type="min"/>
        <cfvo type="max"/>
        <color rgb="FFFF7128"/>
        <color rgb="FFFFEF9C"/>
      </colorScale>
    </cfRule>
    <cfRule type="iconSet" priority="1104">
      <iconSet iconSet="4Rating">
        <cfvo type="percent" val="0"/>
        <cfvo type="percent" val="25"/>
        <cfvo type="percent" val="50"/>
        <cfvo type="percent" val="75"/>
      </iconSet>
    </cfRule>
    <cfRule type="cellIs" dxfId="32" priority="1103" operator="greaterThan">
      <formula>0.5</formula>
    </cfRule>
    <cfRule type="cellIs" dxfId="31" priority="1102" operator="equal">
      <formula>5</formula>
    </cfRule>
    <cfRule type="iconSet" priority="1105">
      <iconSet iconSet="3Arrows">
        <cfvo type="percent" val="0"/>
        <cfvo type="percent" val="33"/>
        <cfvo type="percent" val="67"/>
      </iconSet>
    </cfRule>
  </conditionalFormatting>
  <conditionalFormatting sqref="U9:U11">
    <cfRule type="cellIs" dxfId="30" priority="174" operator="equal">
      <formula>5</formula>
    </cfRule>
    <cfRule type="colorScale" priority="173">
      <colorScale>
        <cfvo type="min"/>
        <cfvo type="percentile" val="50"/>
        <cfvo type="max"/>
        <color rgb="FF63BE7B"/>
        <color rgb="FFFFEB84"/>
        <color rgb="FFF8696B"/>
      </colorScale>
    </cfRule>
    <cfRule type="colorScale" priority="184">
      <colorScale>
        <cfvo type="percent" val="0"/>
        <cfvo type="percentile" val="50"/>
        <cfvo type="max"/>
        <color rgb="FFF8696B"/>
        <color rgb="FFFFEB84"/>
        <color rgb="FF63BE7B"/>
      </colorScale>
    </cfRule>
    <cfRule type="top10" dxfId="29" priority="183" rank="50"/>
    <cfRule type="colorScale" priority="182">
      <colorScale>
        <cfvo type="min"/>
        <cfvo type="max"/>
        <color rgb="FFFF7128"/>
        <color rgb="FFFFEF9C"/>
      </colorScale>
    </cfRule>
    <cfRule type="dataBar" priority="181">
      <dataBar>
        <cfvo type="percent" val="0.5"/>
        <cfvo type="max"/>
        <color rgb="FF638EC6"/>
      </dataBar>
      <extLst>
        <ext xmlns:x14="http://schemas.microsoft.com/office/spreadsheetml/2009/9/main" uri="{B025F937-C7B1-47D3-B67F-A62EFF666E3E}">
          <x14:id>{8A9CA53F-E4B2-48F7-9EC5-D9D42651C941}</x14:id>
        </ext>
      </extLst>
    </cfRule>
    <cfRule type="top10" dxfId="28" priority="180" percent="1" rank="50"/>
    <cfRule type="colorScale" priority="179">
      <colorScale>
        <cfvo type="min"/>
        <cfvo type="percentile" val="50"/>
        <cfvo type="max"/>
        <color rgb="FFF8696B"/>
        <color rgb="FFFFEB84"/>
        <color rgb="FF63BE7B"/>
      </colorScale>
    </cfRule>
    <cfRule type="colorScale" priority="178">
      <colorScale>
        <cfvo type="min"/>
        <cfvo type="max"/>
        <color rgb="FFFF7128"/>
        <color rgb="FFFFEF9C"/>
      </colorScale>
    </cfRule>
    <cfRule type="iconSet" priority="177">
      <iconSet iconSet="3Arrows">
        <cfvo type="percent" val="0"/>
        <cfvo type="percent" val="33"/>
        <cfvo type="percent" val="67"/>
      </iconSet>
    </cfRule>
    <cfRule type="colorScale" priority="186">
      <colorScale>
        <cfvo type="percent" val="50"/>
        <cfvo type="max"/>
        <color rgb="FFFF7128"/>
        <color rgb="FFFFEF9C"/>
      </colorScale>
    </cfRule>
    <cfRule type="iconSet" priority="176">
      <iconSet iconSet="4Rating">
        <cfvo type="percent" val="0"/>
        <cfvo type="percent" val="25"/>
        <cfvo type="percent" val="50"/>
        <cfvo type="percent" val="75"/>
      </iconSet>
    </cfRule>
    <cfRule type="cellIs" dxfId="27" priority="175" operator="greaterThan">
      <formula>0.5</formula>
    </cfRule>
  </conditionalFormatting>
  <conditionalFormatting sqref="U12">
    <cfRule type="top10" dxfId="26" priority="721" rank="50"/>
    <cfRule type="colorScale" priority="711">
      <colorScale>
        <cfvo type="min"/>
        <cfvo type="percentile" val="50"/>
        <cfvo type="max"/>
        <color rgb="FF63BE7B"/>
        <color rgb="FFFFEB84"/>
        <color rgb="FFF8696B"/>
      </colorScale>
    </cfRule>
    <cfRule type="cellIs" dxfId="25" priority="713" operator="greaterThan">
      <formula>0.5</formula>
    </cfRule>
    <cfRule type="iconSet" priority="714">
      <iconSet iconSet="4Rating">
        <cfvo type="percent" val="0"/>
        <cfvo type="percent" val="25"/>
        <cfvo type="percent" val="50"/>
        <cfvo type="percent" val="75"/>
      </iconSet>
    </cfRule>
    <cfRule type="iconSet" priority="715">
      <iconSet iconSet="3Arrows">
        <cfvo type="percent" val="0"/>
        <cfvo type="percent" val="33"/>
        <cfvo type="percent" val="67"/>
      </iconSet>
    </cfRule>
    <cfRule type="colorScale" priority="716">
      <colorScale>
        <cfvo type="min"/>
        <cfvo type="max"/>
        <color rgb="FFFF7128"/>
        <color rgb="FFFFEF9C"/>
      </colorScale>
    </cfRule>
    <cfRule type="colorScale" priority="717">
      <colorScale>
        <cfvo type="min"/>
        <cfvo type="percentile" val="50"/>
        <cfvo type="max"/>
        <color rgb="FFF8696B"/>
        <color rgb="FFFFEB84"/>
        <color rgb="FF63BE7B"/>
      </colorScale>
    </cfRule>
    <cfRule type="top10" dxfId="24" priority="718" percent="1" rank="50"/>
    <cfRule type="dataBar" priority="719">
      <dataBar>
        <cfvo type="percent" val="0.5"/>
        <cfvo type="max"/>
        <color rgb="FF638EC6"/>
      </dataBar>
      <extLst>
        <ext xmlns:x14="http://schemas.microsoft.com/office/spreadsheetml/2009/9/main" uri="{B025F937-C7B1-47D3-B67F-A62EFF666E3E}">
          <x14:id>{073EB2FB-C2A3-4B6A-8D65-18386F11649E}</x14:id>
        </ext>
      </extLst>
    </cfRule>
    <cfRule type="colorScale" priority="720">
      <colorScale>
        <cfvo type="min"/>
        <cfvo type="max"/>
        <color rgb="FFFF7128"/>
        <color rgb="FFFFEF9C"/>
      </colorScale>
    </cfRule>
    <cfRule type="colorScale" priority="722">
      <colorScale>
        <cfvo type="percent" val="0"/>
        <cfvo type="percentile" val="50"/>
        <cfvo type="max"/>
        <color rgb="FFF8696B"/>
        <color rgb="FFFFEB84"/>
        <color rgb="FF63BE7B"/>
      </colorScale>
    </cfRule>
    <cfRule type="colorScale" priority="724">
      <colorScale>
        <cfvo type="percent" val="50"/>
        <cfvo type="max"/>
        <color rgb="FFFF7128"/>
        <color rgb="FFFFEF9C"/>
      </colorScale>
    </cfRule>
    <cfRule type="cellIs" dxfId="23" priority="712" operator="equal">
      <formula>5</formula>
    </cfRule>
  </conditionalFormatting>
  <conditionalFormatting sqref="U13">
    <cfRule type="colorScale" priority="1163">
      <colorScale>
        <cfvo type="percent" val="50"/>
        <cfvo type="max"/>
        <color rgb="FFFF7128"/>
        <color rgb="FFFFEF9C"/>
      </colorScale>
    </cfRule>
    <cfRule type="colorScale" priority="1156">
      <colorScale>
        <cfvo type="min"/>
        <cfvo type="percentile" val="50"/>
        <cfvo type="max"/>
        <color rgb="FFF8696B"/>
        <color rgb="FFFFEB84"/>
        <color rgb="FF63BE7B"/>
      </colorScale>
    </cfRule>
    <cfRule type="top10" dxfId="22" priority="1157" percent="1" rank="50"/>
    <cfRule type="dataBar" priority="1158">
      <dataBar>
        <cfvo type="percent" val="0.5"/>
        <cfvo type="max"/>
        <color rgb="FF638EC6"/>
      </dataBar>
      <extLst>
        <ext xmlns:x14="http://schemas.microsoft.com/office/spreadsheetml/2009/9/main" uri="{B025F937-C7B1-47D3-B67F-A62EFF666E3E}">
          <x14:id>{3FBA2019-A462-4A71-BA6E-23C3C449C066}</x14:id>
        </ext>
      </extLst>
    </cfRule>
    <cfRule type="colorScale" priority="1159">
      <colorScale>
        <cfvo type="min"/>
        <cfvo type="max"/>
        <color rgb="FFFF7128"/>
        <color rgb="FFFFEF9C"/>
      </colorScale>
    </cfRule>
    <cfRule type="top10" dxfId="21" priority="1160" rank="50"/>
    <cfRule type="colorScale" priority="1161">
      <colorScale>
        <cfvo type="percent" val="0"/>
        <cfvo type="percentile" val="50"/>
        <cfvo type="max"/>
        <color rgb="FFF8696B"/>
        <color rgb="FFFFEB84"/>
        <color rgb="FF63BE7B"/>
      </colorScale>
    </cfRule>
    <cfRule type="colorScale" priority="1150">
      <colorScale>
        <cfvo type="min"/>
        <cfvo type="percentile" val="50"/>
        <cfvo type="max"/>
        <color rgb="FF63BE7B"/>
        <color rgb="FFFFEB84"/>
        <color rgb="FFF8696B"/>
      </colorScale>
    </cfRule>
    <cfRule type="cellIs" dxfId="20" priority="1151" operator="equal">
      <formula>5</formula>
    </cfRule>
    <cfRule type="cellIs" dxfId="19" priority="1152" operator="greaterThan">
      <formula>0.5</formula>
    </cfRule>
    <cfRule type="iconSet" priority="1153">
      <iconSet iconSet="4Rating">
        <cfvo type="percent" val="0"/>
        <cfvo type="percent" val="25"/>
        <cfvo type="percent" val="50"/>
        <cfvo type="percent" val="75"/>
      </iconSet>
    </cfRule>
    <cfRule type="iconSet" priority="1154">
      <iconSet iconSet="3Arrows">
        <cfvo type="percent" val="0"/>
        <cfvo type="percent" val="33"/>
        <cfvo type="percent" val="67"/>
      </iconSet>
    </cfRule>
    <cfRule type="colorScale" priority="1155">
      <colorScale>
        <cfvo type="min"/>
        <cfvo type="max"/>
        <color rgb="FFFF7128"/>
        <color rgb="FFFFEF9C"/>
      </colorScale>
    </cfRule>
  </conditionalFormatting>
  <conditionalFormatting sqref="U14">
    <cfRule type="top10" dxfId="18" priority="873" percent="1" rank="50"/>
    <cfRule type="dataBar" priority="874">
      <dataBar>
        <cfvo type="percent" val="0.5"/>
        <cfvo type="max"/>
        <color rgb="FF638EC6"/>
      </dataBar>
      <extLst>
        <ext xmlns:x14="http://schemas.microsoft.com/office/spreadsheetml/2009/9/main" uri="{B025F937-C7B1-47D3-B67F-A62EFF666E3E}">
          <x14:id>{899DC15C-FD11-48E0-8610-4FDBDDF2CEF6}</x14:id>
        </ext>
      </extLst>
    </cfRule>
    <cfRule type="cellIs" dxfId="17" priority="868" operator="greaterThan">
      <formula>0.5</formula>
    </cfRule>
    <cfRule type="iconSet" priority="869">
      <iconSet iconSet="4Rating">
        <cfvo type="percent" val="0"/>
        <cfvo type="percent" val="25"/>
        <cfvo type="percent" val="50"/>
        <cfvo type="percent" val="75"/>
      </iconSet>
    </cfRule>
    <cfRule type="colorScale" priority="875">
      <colorScale>
        <cfvo type="min"/>
        <cfvo type="max"/>
        <color rgb="FFFF7128"/>
        <color rgb="FFFFEF9C"/>
      </colorScale>
    </cfRule>
    <cfRule type="colorScale" priority="877">
      <colorScale>
        <cfvo type="percent" val="0"/>
        <cfvo type="percentile" val="50"/>
        <cfvo type="max"/>
        <color rgb="FFF8696B"/>
        <color rgb="FFFFEB84"/>
        <color rgb="FF63BE7B"/>
      </colorScale>
    </cfRule>
    <cfRule type="iconSet" priority="870">
      <iconSet iconSet="3Arrows">
        <cfvo type="percent" val="0"/>
        <cfvo type="percent" val="33"/>
        <cfvo type="percent" val="67"/>
      </iconSet>
    </cfRule>
    <cfRule type="colorScale" priority="871">
      <colorScale>
        <cfvo type="min"/>
        <cfvo type="max"/>
        <color rgb="FFFF7128"/>
        <color rgb="FFFFEF9C"/>
      </colorScale>
    </cfRule>
    <cfRule type="colorScale" priority="879">
      <colorScale>
        <cfvo type="percent" val="50"/>
        <cfvo type="max"/>
        <color rgb="FFFF7128"/>
        <color rgb="FFFFEF9C"/>
      </colorScale>
    </cfRule>
    <cfRule type="colorScale" priority="872">
      <colorScale>
        <cfvo type="min"/>
        <cfvo type="percentile" val="50"/>
        <cfvo type="max"/>
        <color rgb="FFF8696B"/>
        <color rgb="FFFFEB84"/>
        <color rgb="FF63BE7B"/>
      </colorScale>
    </cfRule>
    <cfRule type="top10" dxfId="16" priority="876" rank="50"/>
    <cfRule type="colorScale" priority="866">
      <colorScale>
        <cfvo type="min"/>
        <cfvo type="percentile" val="50"/>
        <cfvo type="max"/>
        <color rgb="FF63BE7B"/>
        <color rgb="FFFFEB84"/>
        <color rgb="FFF8696B"/>
      </colorScale>
    </cfRule>
    <cfRule type="cellIs" dxfId="15" priority="867" operator="equal">
      <formula>5</formula>
    </cfRule>
  </conditionalFormatting>
  <conditionalFormatting sqref="W6">
    <cfRule type="colorScale" priority="30">
      <colorScale>
        <cfvo type="percent" val="50"/>
        <cfvo type="max"/>
        <color rgb="FFFF7128"/>
        <color rgb="FFFFEF9C"/>
      </colorScale>
    </cfRule>
    <cfRule type="colorScale" priority="28">
      <colorScale>
        <cfvo type="percent" val="0"/>
        <cfvo type="percentile" val="50"/>
        <cfvo type="max"/>
        <color rgb="FFF8696B"/>
        <color rgb="FFFFEB84"/>
        <color rgb="FF63BE7B"/>
      </colorScale>
    </cfRule>
    <cfRule type="top10" dxfId="14" priority="27" rank="50"/>
    <cfRule type="colorScale" priority="26">
      <colorScale>
        <cfvo type="min"/>
        <cfvo type="max"/>
        <color rgb="FFFF7128"/>
        <color rgb="FFFFEF9C"/>
      </colorScale>
    </cfRule>
    <cfRule type="dataBar" priority="25">
      <dataBar>
        <cfvo type="percent" val="0.5"/>
        <cfvo type="max"/>
        <color rgb="FF638EC6"/>
      </dataBar>
      <extLst>
        <ext xmlns:x14="http://schemas.microsoft.com/office/spreadsheetml/2009/9/main" uri="{B025F937-C7B1-47D3-B67F-A62EFF666E3E}">
          <x14:id>{4D55B986-51D8-40D3-B75B-BBBCD429C740}</x14:id>
        </ext>
      </extLst>
    </cfRule>
    <cfRule type="top10" dxfId="13" priority="24" percent="1" rank="50"/>
    <cfRule type="colorScale" priority="22">
      <colorScale>
        <cfvo type="min"/>
        <cfvo type="max"/>
        <color rgb="FFFF7128"/>
        <color rgb="FFFFEF9C"/>
      </colorScale>
    </cfRule>
    <cfRule type="colorScale" priority="21">
      <colorScale>
        <cfvo type="min"/>
        <cfvo type="percentile" val="50"/>
        <cfvo type="max"/>
        <color rgb="FFF8696B"/>
        <color rgb="FFFCFCFF"/>
        <color rgb="FF5A8AC6"/>
      </colorScale>
    </cfRule>
    <cfRule type="iconSet" priority="20">
      <iconSet iconSet="3Arrows">
        <cfvo type="percent" val="0"/>
        <cfvo type="percent" val="33"/>
        <cfvo type="percent" val="67"/>
      </iconSet>
    </cfRule>
    <cfRule type="iconSet" priority="19">
      <iconSet iconSet="4Rating">
        <cfvo type="percent" val="0"/>
        <cfvo type="percent" val="25"/>
        <cfvo type="percent" val="50"/>
        <cfvo type="percent" val="75"/>
      </iconSet>
    </cfRule>
    <cfRule type="colorScale" priority="23">
      <colorScale>
        <cfvo type="min"/>
        <cfvo type="percentile" val="50"/>
        <cfvo type="max"/>
        <color rgb="FFF8696B"/>
        <color rgb="FFFFEB84"/>
        <color rgb="FF63BE7B"/>
      </colorScale>
    </cfRule>
  </conditionalFormatting>
  <conditionalFormatting sqref="W6:W14">
    <cfRule type="cellIs" dxfId="12" priority="18" operator="greaterThan">
      <formula>0.5</formula>
    </cfRule>
    <cfRule type="cellIs" priority="29" operator="between">
      <formula>0.5</formula>
      <formula>1</formula>
    </cfRule>
  </conditionalFormatting>
  <conditionalFormatting sqref="W7">
    <cfRule type="colorScale" priority="962">
      <colorScale>
        <cfvo type="percent" val="50"/>
        <cfvo type="max"/>
        <color rgb="FFFF7128"/>
        <color rgb="FFFFEF9C"/>
      </colorScale>
    </cfRule>
    <cfRule type="colorScale" priority="960">
      <colorScale>
        <cfvo type="percent" val="0"/>
        <cfvo type="percentile" val="50"/>
        <cfvo type="max"/>
        <color rgb="FFF8696B"/>
        <color rgb="FFFFEB84"/>
        <color rgb="FF63BE7B"/>
      </colorScale>
    </cfRule>
    <cfRule type="top10" dxfId="11" priority="959" rank="50"/>
    <cfRule type="colorScale" priority="958">
      <colorScale>
        <cfvo type="min"/>
        <cfvo type="max"/>
        <color rgb="FFFF7128"/>
        <color rgb="FFFFEF9C"/>
      </colorScale>
    </cfRule>
    <cfRule type="dataBar" priority="957">
      <dataBar>
        <cfvo type="percent" val="0.5"/>
        <cfvo type="max"/>
        <color rgb="FF638EC6"/>
      </dataBar>
      <extLst>
        <ext xmlns:x14="http://schemas.microsoft.com/office/spreadsheetml/2009/9/main" uri="{B025F937-C7B1-47D3-B67F-A62EFF666E3E}">
          <x14:id>{ABF31C3F-4F5B-479A-BFB9-DD6911BA3BC0}</x14:id>
        </ext>
      </extLst>
    </cfRule>
    <cfRule type="top10" dxfId="10" priority="956" percent="1" rank="50"/>
    <cfRule type="colorScale" priority="955">
      <colorScale>
        <cfvo type="min"/>
        <cfvo type="percentile" val="50"/>
        <cfvo type="max"/>
        <color rgb="FFF8696B"/>
        <color rgb="FFFFEB84"/>
        <color rgb="FF63BE7B"/>
      </colorScale>
    </cfRule>
    <cfRule type="colorScale" priority="954">
      <colorScale>
        <cfvo type="min"/>
        <cfvo type="max"/>
        <color rgb="FFFF7128"/>
        <color rgb="FFFFEF9C"/>
      </colorScale>
    </cfRule>
    <cfRule type="colorScale" priority="953">
      <colorScale>
        <cfvo type="min"/>
        <cfvo type="percentile" val="50"/>
        <cfvo type="max"/>
        <color rgb="FFF8696B"/>
        <color rgb="FFFCFCFF"/>
        <color rgb="FF5A8AC6"/>
      </colorScale>
    </cfRule>
    <cfRule type="iconSet" priority="952">
      <iconSet iconSet="3Arrows">
        <cfvo type="percent" val="0"/>
        <cfvo type="percent" val="33"/>
        <cfvo type="percent" val="67"/>
      </iconSet>
    </cfRule>
    <cfRule type="iconSet" priority="951">
      <iconSet iconSet="4Rating">
        <cfvo type="percent" val="0"/>
        <cfvo type="percent" val="25"/>
        <cfvo type="percent" val="50"/>
        <cfvo type="percent" val="75"/>
      </iconSet>
    </cfRule>
  </conditionalFormatting>
  <conditionalFormatting sqref="W8">
    <cfRule type="top10" dxfId="9" priority="1053" rank="50"/>
    <cfRule type="colorScale" priority="1052">
      <colorScale>
        <cfvo type="min"/>
        <cfvo type="max"/>
        <color rgb="FFFF7128"/>
        <color rgb="FFFFEF9C"/>
      </colorScale>
    </cfRule>
    <cfRule type="dataBar" priority="1051">
      <dataBar>
        <cfvo type="percent" val="0.5"/>
        <cfvo type="max"/>
        <color rgb="FF638EC6"/>
      </dataBar>
      <extLst>
        <ext xmlns:x14="http://schemas.microsoft.com/office/spreadsheetml/2009/9/main" uri="{B025F937-C7B1-47D3-B67F-A62EFF666E3E}">
          <x14:id>{D513C9B7-251D-4390-84E7-C729B5AB9E84}</x14:id>
        </ext>
      </extLst>
    </cfRule>
    <cfRule type="colorScale" priority="1049">
      <colorScale>
        <cfvo type="min"/>
        <cfvo type="percentile" val="50"/>
        <cfvo type="max"/>
        <color rgb="FFF8696B"/>
        <color rgb="FFFFEB84"/>
        <color rgb="FF63BE7B"/>
      </colorScale>
    </cfRule>
    <cfRule type="colorScale" priority="1054">
      <colorScale>
        <cfvo type="percent" val="0"/>
        <cfvo type="percentile" val="50"/>
        <cfvo type="max"/>
        <color rgb="FFF8696B"/>
        <color rgb="FFFFEB84"/>
        <color rgb="FF63BE7B"/>
      </colorScale>
    </cfRule>
    <cfRule type="top10" dxfId="8" priority="1050" percent="1" rank="50"/>
    <cfRule type="colorScale" priority="1048">
      <colorScale>
        <cfvo type="min"/>
        <cfvo type="max"/>
        <color rgb="FFFF7128"/>
        <color rgb="FFFFEF9C"/>
      </colorScale>
    </cfRule>
    <cfRule type="iconSet" priority="1046">
      <iconSet iconSet="3Arrows">
        <cfvo type="percent" val="0"/>
        <cfvo type="percent" val="33"/>
        <cfvo type="percent" val="67"/>
      </iconSet>
    </cfRule>
    <cfRule type="iconSet" priority="1045">
      <iconSet iconSet="4Rating">
        <cfvo type="percent" val="0"/>
        <cfvo type="percent" val="25"/>
        <cfvo type="percent" val="50"/>
        <cfvo type="percent" val="75"/>
      </iconSet>
    </cfRule>
    <cfRule type="colorScale" priority="1056">
      <colorScale>
        <cfvo type="percent" val="50"/>
        <cfvo type="max"/>
        <color rgb="FFFF7128"/>
        <color rgb="FFFFEF9C"/>
      </colorScale>
    </cfRule>
    <cfRule type="colorScale" priority="1047">
      <colorScale>
        <cfvo type="min"/>
        <cfvo type="percentile" val="50"/>
        <cfvo type="max"/>
        <color rgb="FFF8696B"/>
        <color rgb="FFFCFCFF"/>
        <color rgb="FF5A8AC6"/>
      </colorScale>
    </cfRule>
  </conditionalFormatting>
  <conditionalFormatting sqref="W9:W11">
    <cfRule type="top10" dxfId="7" priority="122" percent="1" rank="50"/>
    <cfRule type="colorScale" priority="121">
      <colorScale>
        <cfvo type="min"/>
        <cfvo type="percentile" val="50"/>
        <cfvo type="max"/>
        <color rgb="FFF8696B"/>
        <color rgb="FFFFEB84"/>
        <color rgb="FF63BE7B"/>
      </colorScale>
    </cfRule>
    <cfRule type="colorScale" priority="120">
      <colorScale>
        <cfvo type="min"/>
        <cfvo type="max"/>
        <color rgb="FFFF7128"/>
        <color rgb="FFFFEF9C"/>
      </colorScale>
    </cfRule>
    <cfRule type="colorScale" priority="124">
      <colorScale>
        <cfvo type="min"/>
        <cfvo type="max"/>
        <color rgb="FFFF7128"/>
        <color rgb="FFFFEF9C"/>
      </colorScale>
    </cfRule>
    <cfRule type="top10" dxfId="6" priority="125" rank="50"/>
    <cfRule type="colorScale" priority="119">
      <colorScale>
        <cfvo type="min"/>
        <cfvo type="percentile" val="50"/>
        <cfvo type="max"/>
        <color rgb="FFF8696B"/>
        <color rgb="FFFCFCFF"/>
        <color rgb="FF5A8AC6"/>
      </colorScale>
    </cfRule>
    <cfRule type="iconSet" priority="118">
      <iconSet iconSet="3Arrows">
        <cfvo type="percent" val="0"/>
        <cfvo type="percent" val="33"/>
        <cfvo type="percent" val="67"/>
      </iconSet>
    </cfRule>
    <cfRule type="iconSet" priority="117">
      <iconSet iconSet="4Rating">
        <cfvo type="percent" val="0"/>
        <cfvo type="percent" val="25"/>
        <cfvo type="percent" val="50"/>
        <cfvo type="percent" val="75"/>
      </iconSet>
    </cfRule>
    <cfRule type="colorScale" priority="126">
      <colorScale>
        <cfvo type="percent" val="0"/>
        <cfvo type="percentile" val="50"/>
        <cfvo type="max"/>
        <color rgb="FFF8696B"/>
        <color rgb="FFFFEB84"/>
        <color rgb="FF63BE7B"/>
      </colorScale>
    </cfRule>
    <cfRule type="colorScale" priority="128">
      <colorScale>
        <cfvo type="percent" val="50"/>
        <cfvo type="max"/>
        <color rgb="FFFF7128"/>
        <color rgb="FFFFEF9C"/>
      </colorScale>
    </cfRule>
    <cfRule type="dataBar" priority="123">
      <dataBar>
        <cfvo type="percent" val="0.5"/>
        <cfvo type="max"/>
        <color rgb="FF638EC6"/>
      </dataBar>
      <extLst>
        <ext xmlns:x14="http://schemas.microsoft.com/office/spreadsheetml/2009/9/main" uri="{B025F937-C7B1-47D3-B67F-A62EFF666E3E}">
          <x14:id>{C951D378-3FAA-444E-8E28-6D0B928185E6}</x14:id>
        </ext>
      </extLst>
    </cfRule>
  </conditionalFormatting>
  <conditionalFormatting sqref="W12">
    <cfRule type="iconSet" priority="699">
      <iconSet iconSet="4Rating">
        <cfvo type="percent" val="0"/>
        <cfvo type="percent" val="25"/>
        <cfvo type="percent" val="50"/>
        <cfvo type="percent" val="75"/>
      </iconSet>
    </cfRule>
    <cfRule type="iconSet" priority="700">
      <iconSet iconSet="3Arrows">
        <cfvo type="percent" val="0"/>
        <cfvo type="percent" val="33"/>
        <cfvo type="percent" val="67"/>
      </iconSet>
    </cfRule>
    <cfRule type="colorScale" priority="701">
      <colorScale>
        <cfvo type="min"/>
        <cfvo type="percentile" val="50"/>
        <cfvo type="max"/>
        <color rgb="FFF8696B"/>
        <color rgb="FFFCFCFF"/>
        <color rgb="FF5A8AC6"/>
      </colorScale>
    </cfRule>
    <cfRule type="colorScale" priority="702">
      <colorScale>
        <cfvo type="min"/>
        <cfvo type="max"/>
        <color rgb="FFFF7128"/>
        <color rgb="FFFFEF9C"/>
      </colorScale>
    </cfRule>
    <cfRule type="colorScale" priority="703">
      <colorScale>
        <cfvo type="min"/>
        <cfvo type="percentile" val="50"/>
        <cfvo type="max"/>
        <color rgb="FFF8696B"/>
        <color rgb="FFFFEB84"/>
        <color rgb="FF63BE7B"/>
      </colorScale>
    </cfRule>
    <cfRule type="dataBar" priority="705">
      <dataBar>
        <cfvo type="percent" val="0.5"/>
        <cfvo type="max"/>
        <color rgb="FF638EC6"/>
      </dataBar>
      <extLst>
        <ext xmlns:x14="http://schemas.microsoft.com/office/spreadsheetml/2009/9/main" uri="{B025F937-C7B1-47D3-B67F-A62EFF666E3E}">
          <x14:id>{613BC6F1-5262-4B78-A71B-03F7B0DD1F78}</x14:id>
        </ext>
      </extLst>
    </cfRule>
    <cfRule type="colorScale" priority="706">
      <colorScale>
        <cfvo type="min"/>
        <cfvo type="max"/>
        <color rgb="FFFF7128"/>
        <color rgb="FFFFEF9C"/>
      </colorScale>
    </cfRule>
    <cfRule type="top10" dxfId="5" priority="707" rank="50"/>
    <cfRule type="colorScale" priority="708">
      <colorScale>
        <cfvo type="percent" val="0"/>
        <cfvo type="percentile" val="50"/>
        <cfvo type="max"/>
        <color rgb="FFF8696B"/>
        <color rgb="FFFFEB84"/>
        <color rgb="FF63BE7B"/>
      </colorScale>
    </cfRule>
    <cfRule type="colorScale" priority="710">
      <colorScale>
        <cfvo type="percent" val="50"/>
        <cfvo type="max"/>
        <color rgb="FFFF7128"/>
        <color rgb="FFFFEF9C"/>
      </colorScale>
    </cfRule>
    <cfRule type="top10" dxfId="4" priority="704" percent="1" rank="50"/>
  </conditionalFormatting>
  <conditionalFormatting sqref="W13">
    <cfRule type="iconSet" priority="1124">
      <iconSet iconSet="4Rating">
        <cfvo type="percent" val="0"/>
        <cfvo type="percent" val="25"/>
        <cfvo type="percent" val="50"/>
        <cfvo type="percent" val="75"/>
      </iconSet>
    </cfRule>
    <cfRule type="iconSet" priority="1125">
      <iconSet iconSet="3Arrows">
        <cfvo type="percent" val="0"/>
        <cfvo type="percent" val="33"/>
        <cfvo type="percent" val="67"/>
      </iconSet>
    </cfRule>
    <cfRule type="colorScale" priority="1126">
      <colorScale>
        <cfvo type="min"/>
        <cfvo type="percentile" val="50"/>
        <cfvo type="max"/>
        <color rgb="FFF8696B"/>
        <color rgb="FFFCFCFF"/>
        <color rgb="FF5A8AC6"/>
      </colorScale>
    </cfRule>
    <cfRule type="colorScale" priority="1127">
      <colorScale>
        <cfvo type="min"/>
        <cfvo type="max"/>
        <color rgb="FFFF7128"/>
        <color rgb="FFFFEF9C"/>
      </colorScale>
    </cfRule>
    <cfRule type="colorScale" priority="1128">
      <colorScale>
        <cfvo type="min"/>
        <cfvo type="percentile" val="50"/>
        <cfvo type="max"/>
        <color rgb="FFF8696B"/>
        <color rgb="FFFFEB84"/>
        <color rgb="FF63BE7B"/>
      </colorScale>
    </cfRule>
    <cfRule type="top10" dxfId="3" priority="1129" percent="1" rank="50"/>
    <cfRule type="colorScale" priority="1131">
      <colorScale>
        <cfvo type="min"/>
        <cfvo type="max"/>
        <color rgb="FFFF7128"/>
        <color rgb="FFFFEF9C"/>
      </colorScale>
    </cfRule>
    <cfRule type="top10" dxfId="2" priority="1132" rank="50"/>
    <cfRule type="colorScale" priority="1133">
      <colorScale>
        <cfvo type="percent" val="0"/>
        <cfvo type="percentile" val="50"/>
        <cfvo type="max"/>
        <color rgb="FFF8696B"/>
        <color rgb="FFFFEB84"/>
        <color rgb="FF63BE7B"/>
      </colorScale>
    </cfRule>
    <cfRule type="dataBar" priority="1130">
      <dataBar>
        <cfvo type="percent" val="0.5"/>
        <cfvo type="max"/>
        <color rgb="FF638EC6"/>
      </dataBar>
      <extLst>
        <ext xmlns:x14="http://schemas.microsoft.com/office/spreadsheetml/2009/9/main" uri="{B025F937-C7B1-47D3-B67F-A62EFF666E3E}">
          <x14:id>{9EB84A3A-DF97-4048-B367-16A3EFE5D38D}</x14:id>
        </ext>
      </extLst>
    </cfRule>
    <cfRule type="colorScale" priority="1135">
      <colorScale>
        <cfvo type="percent" val="50"/>
        <cfvo type="max"/>
        <color rgb="FFFF7128"/>
        <color rgb="FFFFEF9C"/>
      </colorScale>
    </cfRule>
  </conditionalFormatting>
  <conditionalFormatting sqref="W14">
    <cfRule type="colorScale" priority="843">
      <colorScale>
        <cfvo type="min"/>
        <cfvo type="max"/>
        <color rgb="FFFF7128"/>
        <color rgb="FFFFEF9C"/>
      </colorScale>
    </cfRule>
    <cfRule type="iconSet" priority="841">
      <iconSet iconSet="3Arrows">
        <cfvo type="percent" val="0"/>
        <cfvo type="percent" val="33"/>
        <cfvo type="percent" val="67"/>
      </iconSet>
    </cfRule>
    <cfRule type="iconSet" priority="840">
      <iconSet iconSet="4Rating">
        <cfvo type="percent" val="0"/>
        <cfvo type="percent" val="25"/>
        <cfvo type="percent" val="50"/>
        <cfvo type="percent" val="75"/>
      </iconSet>
    </cfRule>
    <cfRule type="top10" dxfId="1" priority="845" percent="1" rank="50"/>
    <cfRule type="colorScale" priority="847">
      <colorScale>
        <cfvo type="min"/>
        <cfvo type="max"/>
        <color rgb="FFFF7128"/>
        <color rgb="FFFFEF9C"/>
      </colorScale>
    </cfRule>
    <cfRule type="dataBar" priority="846">
      <dataBar>
        <cfvo type="percent" val="0.5"/>
        <cfvo type="max"/>
        <color rgb="FF638EC6"/>
      </dataBar>
      <extLst>
        <ext xmlns:x14="http://schemas.microsoft.com/office/spreadsheetml/2009/9/main" uri="{B025F937-C7B1-47D3-B67F-A62EFF666E3E}">
          <x14:id>{056CA264-C15B-405D-8A4B-6D46B42B21BB}</x14:id>
        </ext>
      </extLst>
    </cfRule>
    <cfRule type="colorScale" priority="849">
      <colorScale>
        <cfvo type="percent" val="0"/>
        <cfvo type="percentile" val="50"/>
        <cfvo type="max"/>
        <color rgb="FFF8696B"/>
        <color rgb="FFFFEB84"/>
        <color rgb="FF63BE7B"/>
      </colorScale>
    </cfRule>
    <cfRule type="colorScale" priority="851">
      <colorScale>
        <cfvo type="percent" val="50"/>
        <cfvo type="max"/>
        <color rgb="FFFF7128"/>
        <color rgb="FFFFEF9C"/>
      </colorScale>
    </cfRule>
    <cfRule type="colorScale" priority="842">
      <colorScale>
        <cfvo type="min"/>
        <cfvo type="percentile" val="50"/>
        <cfvo type="max"/>
        <color rgb="FFF8696B"/>
        <color rgb="FFFCFCFF"/>
        <color rgb="FF5A8AC6"/>
      </colorScale>
    </cfRule>
    <cfRule type="colorScale" priority="844">
      <colorScale>
        <cfvo type="min"/>
        <cfvo type="percentile" val="50"/>
        <cfvo type="max"/>
        <color rgb="FFF8696B"/>
        <color rgb="FFFFEB84"/>
        <color rgb="FF63BE7B"/>
      </colorScale>
    </cfRule>
    <cfRule type="top10" dxfId="0" priority="848" rank="50"/>
  </conditionalFormatting>
  <printOptions horizontalCentered="1" verticalCentered="1"/>
  <pageMargins left="0.25" right="0.25" top="0.75" bottom="0.75" header="0.3" footer="0.3"/>
  <pageSetup scale="35" fitToWidth="0" fitToHeight="0" orientation="landscape" horizontalDpi="300" verticalDpi="300" r:id="rId1"/>
  <drawing r:id="rId2"/>
  <extLst>
    <ext xmlns:x14="http://schemas.microsoft.com/office/spreadsheetml/2009/9/main" uri="{78C0D931-6437-407d-A8EE-F0AAD7539E65}">
      <x14:conditionalFormattings>
        <x14:conditionalFormatting xmlns:xm="http://schemas.microsoft.com/office/excel/2006/main">
          <x14:cfRule type="dataBar" id="{00A7E164-334F-41FF-BB28-C6E415EB59F3}">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67B9543-97AB-4BC6-B55D-1F869C1E01EE}">
            <x14:dataBar minLength="0" maxLength="100" gradient="0">
              <x14:cfvo type="percent">
                <xm:f>0.5</xm:f>
              </x14:cfvo>
              <x14:cfvo type="max"/>
              <x14:negativeFillColor rgb="FFFF0000"/>
              <x14:axisColor rgb="FF000000"/>
            </x14:dataBar>
          </x14:cfRule>
          <xm:sqref>J9:J11</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B1C84591-0A61-4A15-88B3-66E6A27DB2AD}">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EC3E0A3-F1BE-445B-A913-E8C984AC203A}">
            <x14:dataBar minLength="0" maxLength="100" gradient="0">
              <x14:cfvo type="percent">
                <xm:f>0.5</xm:f>
              </x14:cfvo>
              <x14:cfvo type="max"/>
              <x14:negativeFillColor rgb="FFFF0000"/>
              <x14:axisColor rgb="FF000000"/>
            </x14:dataBar>
          </x14:cfRule>
          <xm:sqref>L9:L11</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891566D0-3920-4467-A77E-6C3C764AF343}">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48D58406-66BA-4EEF-8872-7DCD908D7A92}">
            <x14:dataBar minLength="0" maxLength="100" gradient="0">
              <x14:cfvo type="percent">
                <xm:f>0.5</xm:f>
              </x14:cfvo>
              <x14:cfvo type="max"/>
              <x14:negativeFillColor rgb="FFFF0000"/>
              <x14:axisColor rgb="FF000000"/>
            </x14:dataBar>
          </x14:cfRule>
          <xm:sqref>N9:N11</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7AE9AA6E-C5AB-4F50-8CB3-13DAB69CFFC5}">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19CEC34C-3363-4924-9D3E-715E3F2DC541}">
            <x14:dataBar minLength="0" maxLength="100" gradient="0">
              <x14:cfvo type="percent">
                <xm:f>0.5</xm:f>
              </x14:cfvo>
              <x14:cfvo type="max"/>
              <x14:negativeFillColor rgb="FFFF0000"/>
              <x14:axisColor rgb="FF000000"/>
            </x14:dataBar>
          </x14:cfRule>
          <xm:sqref>S9:S11</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C44098B5-4A05-46A6-984C-E694A40836A3}">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8A9CA53F-E4B2-48F7-9EC5-D9D42651C941}">
            <x14:dataBar minLength="0" maxLength="100" gradient="0">
              <x14:cfvo type="percent">
                <xm:f>0.5</xm:f>
              </x14:cfvo>
              <x14:cfvo type="max"/>
              <x14:negativeFillColor rgb="FFFF0000"/>
              <x14:axisColor rgb="FF000000"/>
            </x14:dataBar>
          </x14:cfRule>
          <xm:sqref>U9:U11</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4D55B986-51D8-40D3-B75B-BBBCD429C740}">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C951D378-3FAA-444E-8E28-6D0B928185E6}">
            <x14:dataBar minLength="0" maxLength="100" gradient="0">
              <x14:cfvo type="percent">
                <xm:f>0.5</xm:f>
              </x14:cfvo>
              <x14:cfvo type="max"/>
              <x14:negativeFillColor rgb="FFFF0000"/>
              <x14:axisColor rgb="FF000000"/>
            </x14:dataBar>
          </x14:cfRule>
          <xm:sqref>W9:W11</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W13</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9" zoomScale="90" zoomScaleNormal="90" workbookViewId="0">
      <selection activeCell="N19" sqref="N19:U23"/>
    </sheetView>
  </sheetViews>
  <sheetFormatPr baseColWidth="10" defaultColWidth="0" defaultRowHeight="11.25" zeroHeight="1" x14ac:dyDescent="0.2"/>
  <cols>
    <col min="1" max="1" width="1.7109375" style="8" customWidth="1"/>
    <col min="2" max="2" width="13.28515625" style="8" customWidth="1"/>
    <col min="3" max="3" width="20.7109375" style="8" customWidth="1"/>
    <col min="4" max="4" width="11.42578125" style="8" customWidth="1"/>
    <col min="5" max="5" width="6.7109375" style="8" customWidth="1"/>
    <col min="6" max="6" width="25.28515625" style="8" customWidth="1"/>
    <col min="7" max="9" width="21.140625" style="8" customWidth="1"/>
    <col min="10" max="11" width="21.42578125" style="8" customWidth="1"/>
    <col min="12" max="12" width="11.42578125" style="8" customWidth="1"/>
    <col min="13" max="13" width="10.7109375" style="8" customWidth="1"/>
    <col min="14" max="14" width="13.42578125" style="8" customWidth="1"/>
    <col min="15" max="15" width="23" style="8" customWidth="1"/>
    <col min="16" max="16" width="24" style="8" customWidth="1"/>
    <col min="17" max="17" width="17" style="8" customWidth="1"/>
    <col min="18" max="18" width="24" style="8" customWidth="1"/>
    <col min="19" max="19" width="23.28515625" style="8" customWidth="1"/>
    <col min="20" max="21" width="11.42578125" style="8" customWidth="1"/>
    <col min="22" max="22" width="19" style="8" customWidth="1"/>
    <col min="23" max="23" width="28" style="8" customWidth="1"/>
    <col min="24" max="16384" width="11.42578125" style="8" hidden="1"/>
  </cols>
  <sheetData>
    <row r="1" spans="1:25" ht="15" x14ac:dyDescent="0.25">
      <c r="A1" s="7" t="s">
        <v>80</v>
      </c>
    </row>
    <row r="2" spans="1:25" s="9" customFormat="1" x14ac:dyDescent="0.2"/>
    <row r="3" spans="1:25" s="9" customFormat="1" x14ac:dyDescent="0.2">
      <c r="B3" s="10" t="s">
        <v>81</v>
      </c>
      <c r="C3" s="146" t="s">
        <v>82</v>
      </c>
      <c r="D3" s="146"/>
      <c r="F3" s="10" t="s">
        <v>83</v>
      </c>
      <c r="G3" s="11" t="s">
        <v>84</v>
      </c>
      <c r="H3" s="11" t="s">
        <v>85</v>
      </c>
      <c r="I3" s="146" t="s">
        <v>86</v>
      </c>
      <c r="J3" s="146"/>
      <c r="K3" s="146"/>
      <c r="L3" s="146"/>
      <c r="N3" s="10" t="s">
        <v>87</v>
      </c>
      <c r="O3" s="146" t="s">
        <v>82</v>
      </c>
      <c r="P3" s="146"/>
      <c r="Q3" s="146"/>
    </row>
    <row r="4" spans="1:25" s="9" customFormat="1" ht="53.45" customHeight="1" x14ac:dyDescent="0.2">
      <c r="B4" s="12" t="s">
        <v>35</v>
      </c>
      <c r="C4" s="144" t="s">
        <v>88</v>
      </c>
      <c r="D4" s="145"/>
      <c r="F4" s="147" t="s">
        <v>89</v>
      </c>
      <c r="G4" s="147" t="s">
        <v>90</v>
      </c>
      <c r="H4" s="150" t="s">
        <v>91</v>
      </c>
      <c r="I4" s="153" t="s">
        <v>92</v>
      </c>
      <c r="J4" s="154"/>
      <c r="K4" s="154"/>
      <c r="L4" s="155"/>
      <c r="N4" s="13" t="s">
        <v>93</v>
      </c>
      <c r="O4" s="144" t="s">
        <v>94</v>
      </c>
      <c r="P4" s="145"/>
      <c r="Q4" s="145"/>
    </row>
    <row r="5" spans="1:25" s="9" customFormat="1" ht="53.45" customHeight="1" x14ac:dyDescent="0.2">
      <c r="B5" s="12" t="s">
        <v>63</v>
      </c>
      <c r="C5" s="144" t="s">
        <v>95</v>
      </c>
      <c r="D5" s="144"/>
      <c r="F5" s="148"/>
      <c r="G5" s="148"/>
      <c r="H5" s="151"/>
      <c r="I5" s="156"/>
      <c r="J5" s="157"/>
      <c r="K5" s="157"/>
      <c r="L5" s="158"/>
      <c r="N5" s="13" t="s">
        <v>96</v>
      </c>
      <c r="O5" s="144" t="s">
        <v>97</v>
      </c>
      <c r="P5" s="145"/>
      <c r="Q5" s="145"/>
    </row>
    <row r="6" spans="1:25" s="9" customFormat="1" ht="60" customHeight="1" x14ac:dyDescent="0.2">
      <c r="F6" s="149"/>
      <c r="G6" s="149"/>
      <c r="H6" s="152"/>
      <c r="I6" s="159"/>
      <c r="J6" s="160"/>
      <c r="K6" s="160"/>
      <c r="L6" s="161"/>
      <c r="N6" s="13" t="s">
        <v>98</v>
      </c>
      <c r="O6" s="144" t="s">
        <v>99</v>
      </c>
      <c r="P6" s="145"/>
      <c r="Q6" s="145"/>
    </row>
    <row r="7" spans="1:25" s="9" customFormat="1" ht="79.5" customHeight="1" x14ac:dyDescent="0.2">
      <c r="B7" s="10" t="s">
        <v>100</v>
      </c>
      <c r="C7" s="146" t="s">
        <v>82</v>
      </c>
      <c r="D7" s="146"/>
      <c r="F7" s="14" t="s">
        <v>101</v>
      </c>
      <c r="G7" s="15" t="s">
        <v>91</v>
      </c>
      <c r="H7" s="15" t="s">
        <v>102</v>
      </c>
      <c r="I7" s="143" t="s">
        <v>103</v>
      </c>
      <c r="J7" s="143"/>
      <c r="K7" s="143"/>
      <c r="L7" s="143"/>
      <c r="N7" s="16" t="s">
        <v>104</v>
      </c>
      <c r="O7" s="144" t="s">
        <v>105</v>
      </c>
      <c r="P7" s="145"/>
      <c r="Q7" s="145"/>
    </row>
    <row r="8" spans="1:25" s="9" customFormat="1" ht="33.75" x14ac:dyDescent="0.2">
      <c r="B8" s="17" t="s">
        <v>36</v>
      </c>
      <c r="C8" s="141" t="s">
        <v>106</v>
      </c>
      <c r="D8" s="142"/>
      <c r="F8" s="14" t="s">
        <v>107</v>
      </c>
      <c r="G8" s="15" t="s">
        <v>108</v>
      </c>
      <c r="H8" s="14" t="s">
        <v>109</v>
      </c>
      <c r="I8" s="143" t="s">
        <v>110</v>
      </c>
      <c r="J8" s="143"/>
      <c r="K8" s="143"/>
      <c r="L8" s="143"/>
      <c r="N8" s="16" t="s">
        <v>111</v>
      </c>
      <c r="O8" s="144" t="s">
        <v>112</v>
      </c>
      <c r="P8" s="145"/>
      <c r="Q8" s="145"/>
    </row>
    <row r="9" spans="1:25" s="9" customFormat="1" ht="52.15" customHeight="1" x14ac:dyDescent="0.2">
      <c r="B9" s="17" t="s">
        <v>54</v>
      </c>
      <c r="C9" s="166" t="s">
        <v>113</v>
      </c>
      <c r="D9" s="167"/>
      <c r="F9" s="147" t="s">
        <v>64</v>
      </c>
      <c r="G9" s="147" t="s">
        <v>109</v>
      </c>
      <c r="H9" s="150" t="s">
        <v>114</v>
      </c>
      <c r="I9" s="144" t="s">
        <v>115</v>
      </c>
      <c r="J9" s="144"/>
      <c r="K9" s="144"/>
      <c r="L9" s="144"/>
      <c r="N9" s="16" t="s">
        <v>116</v>
      </c>
      <c r="O9" s="144" t="s">
        <v>117</v>
      </c>
      <c r="P9" s="145"/>
      <c r="Q9" s="145"/>
    </row>
    <row r="10" spans="1:25" s="9" customFormat="1" ht="22.9" customHeight="1" x14ac:dyDescent="0.2">
      <c r="F10" s="149"/>
      <c r="G10" s="149"/>
      <c r="H10" s="152"/>
      <c r="I10" s="144"/>
      <c r="J10" s="144"/>
      <c r="K10" s="144"/>
      <c r="L10" s="144"/>
      <c r="N10" s="143" t="s">
        <v>118</v>
      </c>
      <c r="O10" s="144" t="s">
        <v>119</v>
      </c>
      <c r="P10" s="144"/>
      <c r="Q10" s="144"/>
    </row>
    <row r="11" spans="1:25" s="9" customFormat="1" ht="39" customHeight="1" x14ac:dyDescent="0.2">
      <c r="N11" s="143"/>
      <c r="O11" s="144"/>
      <c r="P11" s="144"/>
      <c r="Q11" s="144"/>
    </row>
    <row r="12" spans="1:25" s="9" customFormat="1" ht="52.9" customHeight="1" x14ac:dyDescent="0.2">
      <c r="H12" s="18"/>
      <c r="I12" s="18"/>
      <c r="N12" s="16" t="s">
        <v>120</v>
      </c>
      <c r="O12" s="144" t="s">
        <v>121</v>
      </c>
      <c r="P12" s="144"/>
      <c r="Q12" s="144"/>
    </row>
    <row r="13" spans="1:25" s="9" customFormat="1" x14ac:dyDescent="0.2">
      <c r="F13" s="18"/>
      <c r="G13" s="18"/>
      <c r="H13" s="18"/>
      <c r="I13" s="18"/>
    </row>
    <row r="14" spans="1:25" s="9" customFormat="1" x14ac:dyDescent="0.2">
      <c r="C14" s="168" t="s">
        <v>122</v>
      </c>
      <c r="D14" s="168"/>
      <c r="F14" s="169" t="s">
        <v>123</v>
      </c>
      <c r="G14" s="169"/>
      <c r="H14" s="169"/>
      <c r="I14" s="169"/>
      <c r="J14" s="169"/>
      <c r="K14" s="169"/>
      <c r="L14" s="169"/>
      <c r="O14" s="162" t="s">
        <v>124</v>
      </c>
      <c r="P14" s="163"/>
      <c r="Q14" s="163"/>
      <c r="R14" s="163"/>
      <c r="S14" s="163"/>
      <c r="T14" s="163"/>
      <c r="U14" s="164"/>
      <c r="X14" s="170" t="s">
        <v>125</v>
      </c>
      <c r="Y14" s="171"/>
    </row>
    <row r="15" spans="1:25" s="9" customFormat="1" ht="63" customHeight="1" x14ac:dyDescent="0.2">
      <c r="C15" s="19" t="s">
        <v>126</v>
      </c>
      <c r="D15" s="19" t="s">
        <v>127</v>
      </c>
      <c r="F15" s="162" t="s">
        <v>124</v>
      </c>
      <c r="G15" s="163"/>
      <c r="H15" s="163"/>
      <c r="I15" s="163"/>
      <c r="J15" s="163"/>
      <c r="K15" s="163"/>
      <c r="L15" s="164"/>
      <c r="N15" s="20"/>
      <c r="O15" s="165" t="s">
        <v>128</v>
      </c>
      <c r="P15" s="165"/>
      <c r="Q15" s="15" t="s">
        <v>129</v>
      </c>
      <c r="R15" s="15" t="s">
        <v>130</v>
      </c>
      <c r="S15" s="15" t="s">
        <v>131</v>
      </c>
      <c r="T15" s="15" t="s">
        <v>132</v>
      </c>
      <c r="U15" s="15" t="s">
        <v>133</v>
      </c>
      <c r="X15" s="21" t="s">
        <v>134</v>
      </c>
      <c r="Y15" s="19" t="s">
        <v>126</v>
      </c>
    </row>
    <row r="16" spans="1:25" s="9" customFormat="1" ht="51.75" customHeight="1" x14ac:dyDescent="0.2">
      <c r="B16" s="172" t="s">
        <v>135</v>
      </c>
      <c r="C16" s="22" t="s">
        <v>136</v>
      </c>
      <c r="D16" s="14">
        <v>1</v>
      </c>
      <c r="E16" s="18"/>
      <c r="F16" s="165" t="s">
        <v>128</v>
      </c>
      <c r="G16" s="165"/>
      <c r="H16" s="15" t="s">
        <v>129</v>
      </c>
      <c r="I16" s="15" t="s">
        <v>130</v>
      </c>
      <c r="J16" s="15" t="s">
        <v>131</v>
      </c>
      <c r="K16" s="15" t="s">
        <v>132</v>
      </c>
      <c r="L16" s="15" t="s">
        <v>133</v>
      </c>
      <c r="O16" s="165" t="s">
        <v>137</v>
      </c>
      <c r="P16" s="165"/>
      <c r="Q16" s="15" t="s">
        <v>138</v>
      </c>
      <c r="R16" s="15" t="s">
        <v>139</v>
      </c>
      <c r="S16" s="15" t="s">
        <v>140</v>
      </c>
      <c r="T16" s="15" t="s">
        <v>141</v>
      </c>
      <c r="U16" s="15" t="s">
        <v>142</v>
      </c>
      <c r="X16" s="23" t="s">
        <v>143</v>
      </c>
      <c r="Y16" s="15" t="s">
        <v>144</v>
      </c>
    </row>
    <row r="17" spans="2:25" s="9" customFormat="1" ht="67.5" x14ac:dyDescent="0.2">
      <c r="B17" s="172"/>
      <c r="C17" s="22" t="s">
        <v>145</v>
      </c>
      <c r="D17" s="14">
        <v>2</v>
      </c>
      <c r="E17" s="18"/>
      <c r="F17" s="165" t="s">
        <v>137</v>
      </c>
      <c r="G17" s="165"/>
      <c r="H17" s="15" t="s">
        <v>138</v>
      </c>
      <c r="I17" s="15" t="s">
        <v>139</v>
      </c>
      <c r="J17" s="15" t="s">
        <v>140</v>
      </c>
      <c r="K17" s="15" t="s">
        <v>141</v>
      </c>
      <c r="L17" s="15" t="s">
        <v>142</v>
      </c>
      <c r="O17" s="169" t="s">
        <v>126</v>
      </c>
      <c r="P17" s="169" t="s">
        <v>146</v>
      </c>
      <c r="Q17" s="19" t="s">
        <v>147</v>
      </c>
      <c r="R17" s="19" t="s">
        <v>148</v>
      </c>
      <c r="S17" s="19" t="s">
        <v>149</v>
      </c>
      <c r="T17" s="19" t="s">
        <v>150</v>
      </c>
      <c r="U17" s="19" t="s">
        <v>151</v>
      </c>
      <c r="X17" s="24" t="s">
        <v>152</v>
      </c>
      <c r="Y17" s="15" t="s">
        <v>153</v>
      </c>
    </row>
    <row r="18" spans="2:25" s="9" customFormat="1" ht="22.5" x14ac:dyDescent="0.2">
      <c r="B18" s="172"/>
      <c r="C18" s="22" t="s">
        <v>154</v>
      </c>
      <c r="D18" s="14">
        <v>3</v>
      </c>
      <c r="E18" s="18"/>
      <c r="F18" s="169" t="s">
        <v>126</v>
      </c>
      <c r="G18" s="169" t="s">
        <v>146</v>
      </c>
      <c r="H18" s="19" t="s">
        <v>147</v>
      </c>
      <c r="I18" s="19" t="s">
        <v>148</v>
      </c>
      <c r="J18" s="19" t="s">
        <v>149</v>
      </c>
      <c r="K18" s="19" t="s">
        <v>150</v>
      </c>
      <c r="L18" s="19" t="s">
        <v>151</v>
      </c>
      <c r="O18" s="169"/>
      <c r="P18" s="169"/>
      <c r="Q18" s="14">
        <v>1</v>
      </c>
      <c r="R18" s="14">
        <v>2</v>
      </c>
      <c r="S18" s="14">
        <v>3</v>
      </c>
      <c r="T18" s="14">
        <v>4</v>
      </c>
      <c r="U18" s="14">
        <v>5</v>
      </c>
      <c r="X18" s="25">
        <v>5</v>
      </c>
      <c r="Y18" s="15" t="s">
        <v>155</v>
      </c>
    </row>
    <row r="19" spans="2:25" s="9" customFormat="1" ht="51.75" customHeight="1" x14ac:dyDescent="0.2">
      <c r="B19" s="172"/>
      <c r="C19" s="22" t="s">
        <v>156</v>
      </c>
      <c r="D19" s="14">
        <v>4</v>
      </c>
      <c r="E19" s="18"/>
      <c r="F19" s="169"/>
      <c r="G19" s="169"/>
      <c r="H19" s="14">
        <v>1</v>
      </c>
      <c r="I19" s="14">
        <v>2</v>
      </c>
      <c r="J19" s="14">
        <v>3</v>
      </c>
      <c r="K19" s="14">
        <v>4</v>
      </c>
      <c r="L19" s="14">
        <v>5</v>
      </c>
      <c r="N19" s="172" t="s">
        <v>135</v>
      </c>
      <c r="O19" s="22" t="s">
        <v>136</v>
      </c>
      <c r="P19" s="14">
        <v>1</v>
      </c>
      <c r="Q19" s="26">
        <v>2</v>
      </c>
      <c r="R19" s="26">
        <v>3</v>
      </c>
      <c r="S19" s="26">
        <v>4</v>
      </c>
      <c r="T19" s="25">
        <v>5</v>
      </c>
      <c r="U19" s="24">
        <v>6</v>
      </c>
      <c r="X19" s="26" t="s">
        <v>157</v>
      </c>
      <c r="Y19" s="15" t="s">
        <v>158</v>
      </c>
    </row>
    <row r="20" spans="2:25" s="9" customFormat="1" ht="33.75" x14ac:dyDescent="0.2">
      <c r="B20" s="172"/>
      <c r="C20" s="22" t="s">
        <v>159</v>
      </c>
      <c r="D20" s="14">
        <v>5</v>
      </c>
      <c r="E20" s="18"/>
      <c r="F20" s="18"/>
      <c r="G20" s="18"/>
      <c r="H20" s="18"/>
      <c r="I20" s="18"/>
      <c r="J20" s="18"/>
      <c r="K20" s="18"/>
      <c r="N20" s="172"/>
      <c r="O20" s="22" t="s">
        <v>145</v>
      </c>
      <c r="P20" s="14">
        <v>2</v>
      </c>
      <c r="Q20" s="26">
        <v>3</v>
      </c>
      <c r="R20" s="26">
        <v>4</v>
      </c>
      <c r="S20" s="25">
        <v>5</v>
      </c>
      <c r="T20" s="24">
        <v>6</v>
      </c>
      <c r="U20" s="24">
        <v>7</v>
      </c>
    </row>
    <row r="21" spans="2:25" s="9" customFormat="1" ht="45" x14ac:dyDescent="0.2">
      <c r="F21" s="18"/>
      <c r="G21" s="18"/>
      <c r="H21" s="18"/>
      <c r="I21" s="18"/>
      <c r="J21" s="18"/>
      <c r="K21" s="18"/>
      <c r="N21" s="172"/>
      <c r="O21" s="22" t="s">
        <v>154</v>
      </c>
      <c r="P21" s="14">
        <v>3</v>
      </c>
      <c r="Q21" s="26">
        <v>4</v>
      </c>
      <c r="R21" s="25">
        <v>5</v>
      </c>
      <c r="S21" s="24">
        <v>6</v>
      </c>
      <c r="T21" s="24">
        <v>7</v>
      </c>
      <c r="U21" s="23">
        <v>8</v>
      </c>
      <c r="X21" s="27" t="s">
        <v>160</v>
      </c>
      <c r="Y21" s="27" t="s">
        <v>161</v>
      </c>
    </row>
    <row r="22" spans="2:25" s="9" customFormat="1" ht="22.5" x14ac:dyDescent="0.2">
      <c r="B22" s="9" t="s">
        <v>162</v>
      </c>
      <c r="N22" s="172"/>
      <c r="O22" s="22" t="s">
        <v>156</v>
      </c>
      <c r="P22" s="14">
        <v>4</v>
      </c>
      <c r="Q22" s="25">
        <v>5</v>
      </c>
      <c r="R22" s="24">
        <v>6</v>
      </c>
      <c r="S22" s="24">
        <v>7</v>
      </c>
      <c r="T22" s="23">
        <v>8</v>
      </c>
      <c r="U22" s="23">
        <v>9</v>
      </c>
      <c r="X22" s="9" t="s">
        <v>163</v>
      </c>
      <c r="Y22" s="9" t="s">
        <v>164</v>
      </c>
    </row>
    <row r="23" spans="2:25" s="9" customFormat="1" ht="33.75" x14ac:dyDescent="0.2">
      <c r="N23" s="172"/>
      <c r="O23" s="22" t="s">
        <v>159</v>
      </c>
      <c r="P23" s="14">
        <v>5</v>
      </c>
      <c r="Q23" s="24">
        <v>6</v>
      </c>
      <c r="R23" s="24">
        <v>7</v>
      </c>
      <c r="S23" s="23">
        <v>8</v>
      </c>
      <c r="T23" s="23">
        <v>9</v>
      </c>
      <c r="U23" s="23">
        <v>10</v>
      </c>
      <c r="X23" s="9" t="s">
        <v>165</v>
      </c>
      <c r="Y23" s="9" t="s">
        <v>166</v>
      </c>
    </row>
    <row r="24" spans="2:25" s="9" customFormat="1" x14ac:dyDescent="0.2">
      <c r="X24" s="9" t="s">
        <v>167</v>
      </c>
    </row>
    <row r="26" spans="2:25" hidden="1" x14ac:dyDescent="0.2">
      <c r="C26" s="8" t="s">
        <v>168</v>
      </c>
      <c r="D26" s="8" t="s">
        <v>7</v>
      </c>
      <c r="F26" s="8" t="s">
        <v>12</v>
      </c>
      <c r="G26" s="8" t="s">
        <v>13</v>
      </c>
      <c r="H26" s="8" t="s">
        <v>169</v>
      </c>
    </row>
    <row r="27" spans="2:25" hidden="1" x14ac:dyDescent="0.2">
      <c r="C27" s="8" t="s">
        <v>35</v>
      </c>
      <c r="D27" s="8" t="s">
        <v>36</v>
      </c>
      <c r="F27" s="8" t="s">
        <v>170</v>
      </c>
      <c r="G27" s="8" t="s">
        <v>171</v>
      </c>
      <c r="H27" s="8" t="s">
        <v>164</v>
      </c>
      <c r="P27" s="28"/>
      <c r="Q27" s="28"/>
      <c r="R27" s="28"/>
      <c r="S27" s="28"/>
      <c r="T27" s="28"/>
    </row>
    <row r="28" spans="2:25" hidden="1" x14ac:dyDescent="0.2">
      <c r="C28" s="8" t="s">
        <v>63</v>
      </c>
      <c r="D28" s="8" t="s">
        <v>54</v>
      </c>
      <c r="F28" s="8" t="s">
        <v>172</v>
      </c>
      <c r="G28" s="8" t="s">
        <v>173</v>
      </c>
      <c r="H28" s="8" t="s">
        <v>166</v>
      </c>
      <c r="P28" s="28"/>
      <c r="Q28" s="28"/>
      <c r="R28" s="28"/>
      <c r="S28" s="28"/>
      <c r="T28" s="28"/>
    </row>
    <row r="29" spans="2:25" hidden="1" x14ac:dyDescent="0.2">
      <c r="F29" s="8" t="s">
        <v>174</v>
      </c>
      <c r="G29" s="8" t="s">
        <v>175</v>
      </c>
      <c r="P29" s="28"/>
      <c r="Q29" s="28"/>
      <c r="R29" s="28"/>
      <c r="S29" s="28"/>
      <c r="T29" s="28"/>
    </row>
    <row r="30" spans="2:25" hidden="1" x14ac:dyDescent="0.2">
      <c r="F30" s="8" t="s">
        <v>176</v>
      </c>
      <c r="G30" s="8" t="s">
        <v>177</v>
      </c>
      <c r="P30" s="28"/>
      <c r="Q30" s="28"/>
      <c r="R30" s="28"/>
      <c r="S30" s="28"/>
      <c r="T30" s="28"/>
    </row>
    <row r="31" spans="2:25" hidden="1" x14ac:dyDescent="0.2">
      <c r="F31" s="8" t="s">
        <v>178</v>
      </c>
      <c r="G31" s="8" t="s">
        <v>179</v>
      </c>
      <c r="P31" s="28"/>
      <c r="Q31" s="28"/>
      <c r="R31" s="28"/>
      <c r="S31" s="28"/>
      <c r="T31" s="2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William Samir Moreno Calderon</cp:lastModifiedBy>
  <cp:revision/>
  <dcterms:created xsi:type="dcterms:W3CDTF">2011-10-26T13:45:21Z</dcterms:created>
  <dcterms:modified xsi:type="dcterms:W3CDTF">2026-08-24T15:57:52Z</dcterms:modified>
  <cp:category/>
  <cp:contentStatus/>
</cp:coreProperties>
</file>